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120" windowHeight="9120" activeTab="0"/>
  </bookViews>
  <sheets>
    <sheet name="資產表" sheetId="1" r:id="rId1"/>
    <sheet name="負債表 " sheetId="2" r:id="rId2"/>
    <sheet name="應收及預付明細表" sheetId="3" r:id="rId3"/>
    <sheet name="應付及預收明細表 " sheetId="4" r:id="rId4"/>
  </sheets>
  <definedNames/>
  <calcPr fullCalcOnLoad="1"/>
</workbook>
</file>

<file path=xl/comments1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 xml:space="preserve">數字按筆數依序填入C、D、E欄，F欄為小計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comments2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 xml:space="preserve">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sharedStrings.xml><?xml version="1.0" encoding="utf-8"?>
<sst xmlns="http://schemas.openxmlformats.org/spreadsheetml/2006/main" count="296" uniqueCount="239">
  <si>
    <t xml:space="preserve">  1.政府</t>
  </si>
  <si>
    <t xml:space="preserve">  2.金融機構</t>
  </si>
  <si>
    <t>指下列一至十一大項之和</t>
  </si>
  <si>
    <t>中央銀行經濟研究處</t>
  </si>
  <si>
    <t>單位：新台幣千元（千元以下四捨五入）</t>
  </si>
  <si>
    <t xml:space="preserve">  3.公營事業</t>
  </si>
  <si>
    <t xml:space="preserve">  4.民營企業</t>
  </si>
  <si>
    <t xml:space="preserve">  5.個人及非營利團體</t>
  </si>
  <si>
    <t xml:space="preserve">  6.國外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</si>
  <si>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</si>
  <si>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填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表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說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明</t>
    </r>
  </si>
  <si>
    <t>機關編號:</t>
  </si>
  <si>
    <t>單位：新台幣千元（千元以下四捨五入）</t>
  </si>
  <si>
    <t>填    表    說    明</t>
  </si>
  <si>
    <t>負    債    合    計</t>
  </si>
  <si>
    <t xml:space="preserve">  4.個人及非營利團體</t>
  </si>
  <si>
    <t>十一、職工退休金及福利金準備</t>
  </si>
  <si>
    <t>淨    值    合    計</t>
  </si>
  <si>
    <t xml:space="preserve">  2.公營事業</t>
  </si>
  <si>
    <r>
      <t xml:space="preserve">  3.民營企業</t>
    </r>
  </si>
  <si>
    <t>四、附買(賣)回交易</t>
  </si>
  <si>
    <t>六、應付商業本票</t>
  </si>
  <si>
    <t xml:space="preserve">七、應付銀行承兌匯票 </t>
  </si>
  <si>
    <t>八、應付國內公司債</t>
  </si>
  <si>
    <t>九、應付國外有價證券</t>
  </si>
  <si>
    <t>十、營業準備</t>
  </si>
  <si>
    <t>(一)政府</t>
  </si>
  <si>
    <t>(二)金融機構</t>
  </si>
  <si>
    <t>(三)公營事業</t>
  </si>
  <si>
    <t>(四)民營企業</t>
  </si>
  <si>
    <t>(五)個人及非營利團體</t>
  </si>
  <si>
    <t>(六)國外</t>
  </si>
  <si>
    <t>(一)政府</t>
  </si>
  <si>
    <t>(二)金融機構</t>
  </si>
  <si>
    <t>(三)公營事業</t>
  </si>
  <si>
    <t>(四)民營企業</t>
  </si>
  <si>
    <t>(五)個人及非營利團體</t>
  </si>
  <si>
    <t>(六)國外</t>
  </si>
  <si>
    <t>（由主辦單位填寫）</t>
  </si>
  <si>
    <r>
      <t xml:space="preserve">業務主管：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填表人：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電話： </t>
    </r>
    <r>
      <rPr>
        <u val="single"/>
        <sz val="14"/>
        <rFont val="標楷體"/>
        <family val="4"/>
      </rPr>
      <t xml:space="preserve">               </t>
    </r>
    <r>
      <rPr>
        <sz val="14"/>
        <rFont val="標楷體"/>
        <family val="4"/>
      </rPr>
      <t xml:space="preserve">  EXT </t>
    </r>
    <r>
      <rPr>
        <u val="single"/>
        <sz val="14"/>
        <rFont val="標楷體"/>
        <family val="4"/>
      </rPr>
      <t xml:space="preserve">        </t>
    </r>
    <r>
      <rPr>
        <sz val="14"/>
        <rFont val="標楷體"/>
        <family val="4"/>
      </rPr>
      <t>.</t>
    </r>
  </si>
  <si>
    <r>
      <t xml:space="preserve">                                                                                                   </t>
    </r>
    <r>
      <rPr>
        <sz val="12"/>
        <rFont val="標楷體"/>
        <family val="4"/>
      </rPr>
      <t>機關編號:</t>
    </r>
  </si>
  <si>
    <t>公民營企業資金狀況調查表</t>
  </si>
  <si>
    <t>（公營事業）</t>
  </si>
  <si>
    <t>公民營企業資金狀況調查表（續）</t>
  </si>
  <si>
    <t>三、國外借款</t>
  </si>
  <si>
    <t>一、實收資本額</t>
  </si>
  <si>
    <t>二、公積及累積盈虧</t>
  </si>
  <si>
    <t>附註：一、或有資產如「存出保證票據」、「應收保證票據」、「信託代理及保證資產」應與或有負債如「應付保證票據」、</t>
  </si>
  <si>
    <t xml:space="preserve">          「存入保證票據」、「信託代理及保證負債」相互沖銷。         </t>
  </si>
  <si>
    <r>
      <t xml:space="preserve">              </t>
    </r>
    <r>
      <rPr>
        <sz val="10"/>
        <rFont val="標楷體"/>
        <family val="4"/>
      </rPr>
      <t>二、內部往來發生借、貸差時，應找出相對應科目將其沖轉，再按其相對科目之性質歸類。</t>
    </r>
  </si>
  <si>
    <t>指庫存現金（包含外幣）、零用金或週轉金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</si>
  <si>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</si>
  <si>
    <t>指存於國內金融機構之支票存款、活期存款、活期儲蓄存款及在途存款</t>
  </si>
  <si>
    <t>指存於國內金融機構之外匯活（定）期存款（包括本項所產生之兌換損益）</t>
  </si>
  <si>
    <t>指附條件交易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</si>
  <si>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</si>
  <si>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t>指對員工、個人股東或職工福利會等之融通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</si>
  <si>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細項之和，減第</t>
    </r>
    <r>
      <rPr>
        <sz val="9"/>
        <rFont val="Times New Roman"/>
        <family val="1"/>
      </rPr>
      <t>7</t>
    </r>
    <r>
      <rPr>
        <sz val="9"/>
        <rFont val="標楷體"/>
        <family val="4"/>
      </rPr>
      <t>細項後之淨額</t>
    </r>
    <r>
      <rPr>
        <sz val="9"/>
        <color indexed="10"/>
        <rFont val="標楷體"/>
        <family val="4"/>
      </rPr>
      <t>（不計息）</t>
    </r>
  </si>
  <si>
    <t>請先將應收及預付等款項明細資料填入明細表，並註明其科目名稱，然後再將明細表各部門合計欄依次填列本欄</t>
  </si>
  <si>
    <t>為應收款項之減項科目，前面不須加負號</t>
  </si>
  <si>
    <t>指持有票券金融公司或銀行承銷之商業本票</t>
  </si>
  <si>
    <t>指持有經銀行承兌之國內匯票</t>
  </si>
  <si>
    <t>指持有各級政府發行之公債及財政部發行之國庫券</t>
  </si>
  <si>
    <t>指持有企業發行之公司債</t>
  </si>
  <si>
    <t>指持有黃金、寶石、古董、藝術品、紀念幣及團體保險解約價值等保值資產</t>
  </si>
  <si>
    <t>為國內有價證券及投資淨額之減項科目，前面不須加負號</t>
  </si>
  <si>
    <t>指企業存放在境外的各類存款</t>
  </si>
  <si>
    <r>
      <t>指在國外創設新公司、分公司或轉投資公司且持股在</t>
    </r>
    <r>
      <rPr>
        <sz val="9"/>
        <rFont val="Times New Roman"/>
        <family val="1"/>
      </rPr>
      <t>10%</t>
    </r>
    <r>
      <rPr>
        <sz val="9"/>
        <rFont val="標楷體"/>
        <family val="4"/>
      </rPr>
      <t>以上</t>
    </r>
  </si>
  <si>
    <t>指國外不動產投資</t>
  </si>
  <si>
    <t>為國外投資減項，前面不須加負號</t>
  </si>
  <si>
    <t>指扣除備抵跌價損失後之淨額，不包含訂購原物料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</si>
  <si>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細項之和，減第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細項後之淨額</t>
    </r>
  </si>
  <si>
    <t>指營業用之建築物及各項設備，不包含預付購置設備款</t>
  </si>
  <si>
    <t>為固定資產之減項，前面不須加負號</t>
  </si>
  <si>
    <t>指存於國內金融機構之定存、定儲、可轉讓定存單及郵政儲金</t>
  </si>
  <si>
    <t>指持有國內證券投信公司及信託業發行之共同基金，如指數型股票基金等</t>
  </si>
  <si>
    <t>電腦代號</t>
  </si>
  <si>
    <t>指非營業用之不動產、出租或閒置資產及營建業之自建住宅或承包個人工程</t>
  </si>
  <si>
    <t>二、國內金融機構存款及信託資金</t>
  </si>
  <si>
    <t xml:space="preserve">  1.活期性存款</t>
  </si>
  <si>
    <t xml:space="preserve">  2.定期性存款</t>
  </si>
  <si>
    <t xml:space="preserve">  3.外匯存款</t>
  </si>
  <si>
    <t xml:space="preserve">  4.信託資金</t>
  </si>
  <si>
    <t>三、附賣(買)回交易</t>
  </si>
  <si>
    <t xml:space="preserve">  1.政府</t>
  </si>
  <si>
    <t xml:space="preserve">  2.金融機構</t>
  </si>
  <si>
    <t xml:space="preserve">  3.公營事業</t>
  </si>
  <si>
    <t xml:space="preserve">  4.民營企業</t>
  </si>
  <si>
    <t xml:space="preserve">  5.個人及非營利團體</t>
  </si>
  <si>
    <t xml:space="preserve">  6.國外</t>
  </si>
  <si>
    <t xml:space="preserve">  7.減：備抵呆帳</t>
  </si>
  <si>
    <t>六、國內有價證券及投資淨額</t>
  </si>
  <si>
    <t xml:space="preserve">  1.商業本票</t>
  </si>
  <si>
    <t xml:space="preserve">  2.銀行承兌匯票 </t>
  </si>
  <si>
    <t xml:space="preserve">  3.政府公債及國庫券</t>
  </si>
  <si>
    <t xml:space="preserve">  4.公司債</t>
  </si>
  <si>
    <t xml:space="preserve">  5.金融債券</t>
  </si>
  <si>
    <t xml:space="preserve">  1.國外存款</t>
  </si>
  <si>
    <t xml:space="preserve">  3.有價證券投資</t>
  </si>
  <si>
    <t>九、存貨</t>
  </si>
  <si>
    <t>十、固定資產淨額</t>
  </si>
  <si>
    <t xml:space="preserve">  2.建築物及其他營業資產</t>
  </si>
  <si>
    <t xml:space="preserve">  3.減：累積折舊及折耗</t>
  </si>
  <si>
    <r>
      <t>指國內金融機構之借款，包括</t>
    </r>
    <r>
      <rPr>
        <sz val="9"/>
        <rFont val="Times New Roman"/>
        <family val="1"/>
      </rPr>
      <t>OBU</t>
    </r>
    <r>
      <rPr>
        <sz val="9"/>
        <rFont val="標楷體"/>
        <family val="4"/>
      </rPr>
      <t>、外商銀行在台分行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</si>
  <si>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</si>
  <si>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t>指政府（如行政院開發基金、中小企業發展基金）委託銀行貸放之各種政策性貸款</t>
  </si>
  <si>
    <t>指來自國外（含本國銀行海外分行）之借款，以經濟領域以外為劃分標準</t>
  </si>
  <si>
    <t>指附條件交易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</si>
  <si>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（本項目不計息）</t>
    </r>
  </si>
  <si>
    <t>請先將應付及預收等款項金額填入分類明細表中，並註明其科目名稱，然後再將明細表各部門合計金額依次填到本欄各細項</t>
  </si>
  <si>
    <t>指發行經票券金融公司或銀行保證及承銷之商業本票未償還餘額（扣除未攤銷折價）</t>
  </si>
  <si>
    <t>指開立經銀行承兌之國內匯票餘額（扣除未攤銷折價）</t>
  </si>
  <si>
    <t>指在國內發行之公司債未償還餘額</t>
  </si>
  <si>
    <t>指在國外發行之公司債等有價證券</t>
  </si>
  <si>
    <t>包含各種損失準備、長期股權投資貸餘、售後租回準備等</t>
  </si>
  <si>
    <t>指辦理土地重估，依法提列之增值稅準備</t>
  </si>
  <si>
    <t>指遞延收益及其他遞延負債，如未實現售後租回利得</t>
  </si>
  <si>
    <t>指下列一及二大項之和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</si>
  <si>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</si>
  <si>
    <t>利息</t>
  </si>
  <si>
    <t>外勞保證金</t>
  </si>
  <si>
    <t>股息、紅利</t>
  </si>
  <si>
    <t>薪資、旅費</t>
  </si>
  <si>
    <t>電信押金</t>
  </si>
  <si>
    <t>遞延所得稅資產</t>
  </si>
  <si>
    <t>保險費</t>
  </si>
  <si>
    <t>進項稅額</t>
  </si>
  <si>
    <t>自律基金保證金</t>
  </si>
  <si>
    <t>外購結匯款</t>
  </si>
  <si>
    <t>員工借支</t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</si>
  <si>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細項之和（各細項含其所產生之匯率換算調整數），減第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細項後之淨額</t>
    </r>
  </si>
  <si>
    <t>八、國外投資淨額</t>
  </si>
  <si>
    <t>負債及淨值合計</t>
  </si>
  <si>
    <t xml:space="preserve">      應  收  項   目</t>
  </si>
  <si>
    <r>
      <t xml:space="preserve">一、應收票據、應收帳款
</t>
    </r>
    <r>
      <rPr>
        <sz val="10"/>
        <color indexed="10"/>
        <rFont val="標楷體"/>
        <family val="4"/>
      </rPr>
      <t>（不扣除備抵呆帳，但扣除未實現遞延毛利、未實現利息收入及銷貨退回及折讓。如為融資性票據請改列在資產四、融通項下）</t>
    </r>
  </si>
  <si>
    <r>
      <t>二、預付費用
－</t>
    </r>
    <r>
      <rPr>
        <sz val="10"/>
        <rFont val="標楷體"/>
        <family val="4"/>
      </rPr>
      <t>包括預付貨款、工程款、利息、租金、設備款、機件款、薪資、旅費、保險費、簽證費、外購結匯款等</t>
    </r>
  </si>
  <si>
    <r>
      <t>三、其他應收款
－</t>
    </r>
    <r>
      <rPr>
        <sz val="10"/>
        <rFont val="標楷體"/>
        <family val="4"/>
      </rPr>
      <t>包括應收收益、利息、租金、股利、佣金、稅款，及進項稅額、留抵稅額等</t>
    </r>
  </si>
  <si>
    <r>
      <t xml:space="preserve">四、存出保證金
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</rPr>
      <t>限現金繳存部分</t>
    </r>
    <r>
      <rPr>
        <b/>
        <sz val="10"/>
        <color indexed="10"/>
        <rFont val="Times New Roman"/>
        <family val="1"/>
      </rPr>
      <t>)</t>
    </r>
    <r>
      <rPr>
        <b/>
        <sz val="10"/>
        <rFont val="Times New Roman"/>
        <family val="1"/>
      </rPr>
      <t xml:space="preserve">
</t>
    </r>
    <r>
      <rPr>
        <sz val="10"/>
        <rFont val="標楷體"/>
        <family val="4"/>
      </rPr>
      <t>－包括外勞保證金、法院假扣押擔保金、押標金、電信押金、郵政押金、存出典金、自律基金保證金等</t>
    </r>
  </si>
  <si>
    <r>
      <t xml:space="preserve">五、其他
</t>
    </r>
    <r>
      <rPr>
        <sz val="10"/>
        <rFont val="標楷體"/>
        <family val="4"/>
      </rPr>
      <t>－包括暫付款、短期墊款、代付款、在建工程、遞延所得稅資產、股東往來</t>
    </r>
    <r>
      <rPr>
        <sz val="10"/>
        <color indexed="10"/>
        <rFont val="標楷體"/>
        <family val="4"/>
      </rPr>
      <t>（不計息）</t>
    </r>
    <r>
      <rPr>
        <sz val="10"/>
        <rFont val="標楷體"/>
        <family val="4"/>
      </rPr>
      <t>、員工借支、託辦往來、轉投資事業往來等</t>
    </r>
  </si>
  <si>
    <r>
      <t>各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 xml:space="preserve">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   計</t>
    </r>
  </si>
  <si>
    <t xml:space="preserve">      說</t>
  </si>
  <si>
    <t xml:space="preserve">  部    明</t>
  </si>
  <si>
    <t xml:space="preserve">           及</t>
  </si>
  <si>
    <t xml:space="preserve">  門          金</t>
  </si>
  <si>
    <t xml:space="preserve">               額</t>
  </si>
  <si>
    <t>科目名稱</t>
  </si>
  <si>
    <t>金額</t>
  </si>
  <si>
    <t>應退稅款</t>
  </si>
  <si>
    <t>暫繳營所稅</t>
  </si>
  <si>
    <t>郵政押金</t>
  </si>
  <si>
    <t>股東往來</t>
  </si>
  <si>
    <t>以D/A、D/P出口</t>
  </si>
  <si>
    <t>國外投資收益</t>
  </si>
  <si>
    <t xml:space="preserve">      應  收  項   目</t>
  </si>
  <si>
    <t>一、應付票據、應付帳款</t>
  </si>
  <si>
    <r>
      <t xml:space="preserve">二、應付費用
</t>
    </r>
    <r>
      <rPr>
        <sz val="10"/>
        <rFont val="標楷體"/>
        <family val="4"/>
      </rPr>
      <t>－包括應付貨款、設備款、佣金、保險費、勞健保費、利息、租金、稅款、簽證費、薪資、退休金、水電、電話費、股利及銷項稅額等</t>
    </r>
  </si>
  <si>
    <r>
      <t xml:space="preserve">三、預收款項
</t>
    </r>
    <r>
      <rPr>
        <sz val="10"/>
        <rFont val="標楷體"/>
        <family val="4"/>
      </rPr>
      <t>－包括預收貨款、工程款、收益等</t>
    </r>
  </si>
  <si>
    <r>
      <t xml:space="preserve">四、存入保證金
</t>
    </r>
    <r>
      <rPr>
        <sz val="10"/>
        <rFont val="標楷體"/>
        <family val="4"/>
      </rPr>
      <t>－包括押標金、財產出租押金等</t>
    </r>
  </si>
  <si>
    <r>
      <t>五</t>
    </r>
    <r>
      <rPr>
        <b/>
        <sz val="10"/>
        <rFont val="Times New Roman"/>
        <family val="1"/>
      </rPr>
      <t>.</t>
    </r>
    <r>
      <rPr>
        <b/>
        <sz val="10"/>
        <rFont val="標楷體"/>
        <family val="4"/>
      </rPr>
      <t xml:space="preserve">其他
</t>
    </r>
    <r>
      <rPr>
        <sz val="10"/>
        <rFont val="標楷體"/>
        <family val="4"/>
      </rPr>
      <t>－包括暫收款、代收款、代扣薪資所得稅、代扣勞健保費、股東往來（不計息）、遞延所得稅負債等</t>
    </r>
  </si>
  <si>
    <r>
      <t>各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 xml:space="preserve">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   計</t>
    </r>
  </si>
  <si>
    <t xml:space="preserve">      說</t>
  </si>
  <si>
    <t xml:space="preserve">  部    明</t>
  </si>
  <si>
    <t xml:space="preserve">           及</t>
  </si>
  <si>
    <t xml:space="preserve">  門          金</t>
  </si>
  <si>
    <t xml:space="preserve">               額</t>
  </si>
  <si>
    <t>科目名稱</t>
  </si>
  <si>
    <t>金額</t>
  </si>
  <si>
    <t>稅款</t>
  </si>
  <si>
    <t>代扣薪資所得稅</t>
  </si>
  <si>
    <t>銷項稅額</t>
  </si>
  <si>
    <t>代扣利息所得稅</t>
  </si>
  <si>
    <t>遞延所得稅負債</t>
  </si>
  <si>
    <t>勞健保費</t>
  </si>
  <si>
    <t>利息</t>
  </si>
  <si>
    <t>代扣勞健保費</t>
  </si>
  <si>
    <t>水電</t>
  </si>
  <si>
    <t>電話費</t>
  </si>
  <si>
    <t>薪資</t>
  </si>
  <si>
    <t>應計退休金負債</t>
  </si>
  <si>
    <t>董監事酬勞</t>
  </si>
  <si>
    <t>會計師簽證費</t>
  </si>
  <si>
    <t>以D/A、D/P進口</t>
  </si>
  <si>
    <t>國外代理商佣金</t>
  </si>
  <si>
    <t>預收國外貨款</t>
  </si>
  <si>
    <t>法院擔保金</t>
  </si>
  <si>
    <r>
      <t>1</t>
    </r>
    <r>
      <rPr>
        <sz val="18"/>
        <rFont val="標楷體"/>
        <family val="4"/>
      </rPr>
      <t>、應收及預付款項分類明細表</t>
    </r>
  </si>
  <si>
    <r>
      <t>2</t>
    </r>
    <r>
      <rPr>
        <sz val="18"/>
        <rFont val="標楷體"/>
        <family val="4"/>
      </rPr>
      <t>、應付及預收款項分類明細表</t>
    </r>
  </si>
  <si>
    <r>
      <t>資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產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合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計</t>
    </r>
  </si>
  <si>
    <t>指證券商因發行衍生性金融商品而提列之負債準備</t>
  </si>
  <si>
    <r>
      <t>（表中有陰影之欄位係於電子檔中已設定加總計算公式者，若以人工方式填寫時，可不予理會，逕行填入資料</t>
    </r>
    <r>
      <rPr>
        <sz val="12"/>
        <rFont val="Times New Roman"/>
        <family val="1"/>
      </rPr>
      <t>)</t>
    </r>
  </si>
  <si>
    <t>（本表填妥後，紅框內各部門合計金額，電子檔會自動連結到調查表負債之五、應付及預收款項淨額下紅框內各對應部門合計欄內）</t>
  </si>
  <si>
    <t>（本表填妥後，紅框內各部門合計金額，電子檔會自動連結到調查表資產之五、應收及預付款項淨額下紅框內各對應部門合計欄內）</t>
  </si>
  <si>
    <t>94年12月底</t>
  </si>
  <si>
    <t>94年12月底</t>
  </si>
  <si>
    <t>94年底</t>
  </si>
  <si>
    <t xml:space="preserve">  6.共同基金(受益憑證)</t>
  </si>
  <si>
    <t xml:space="preserve">  2.直接投資(持股在10%以上)</t>
  </si>
  <si>
    <t>十一、遞延資產、無形資產及用品盤存</t>
  </si>
  <si>
    <t>包括遞延退休金成本、遞延兌換損失、軟體、租賃權益及未實現售後租回損失</t>
  </si>
  <si>
    <r>
      <t>二、國內非金融機構借款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計息</t>
    </r>
    <r>
      <rPr>
        <b/>
        <sz val="9"/>
        <rFont val="Times New Roman"/>
        <family val="1"/>
      </rPr>
      <t>)</t>
    </r>
  </si>
  <si>
    <r>
      <t>五、應付及預收款項淨額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不計息</t>
    </r>
    <r>
      <rPr>
        <b/>
        <sz val="9"/>
        <rFont val="Times New Roman"/>
        <family val="1"/>
      </rPr>
      <t>)</t>
    </r>
  </si>
  <si>
    <t>十二、土地增值稅準備</t>
  </si>
  <si>
    <t>十三、資產證券化商品負債</t>
  </si>
  <si>
    <t>十四、衍生性金融商品負債</t>
  </si>
  <si>
    <t>十五、遞延貸項</t>
  </si>
  <si>
    <t>指下列一至十五大項之和</t>
  </si>
  <si>
    <r>
      <t>股東往來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不計息</t>
    </r>
    <r>
      <rPr>
        <sz val="9"/>
        <rFont val="Times New Roman"/>
        <family val="1"/>
      </rPr>
      <t>)</t>
    </r>
  </si>
  <si>
    <t>應計勞務費</t>
  </si>
  <si>
    <t>因辦理資產證券化於帳上所產生之負債</t>
  </si>
  <si>
    <t xml:space="preserve">  7.股份</t>
  </si>
  <si>
    <t xml:space="preserve">  8.資產證券化商品</t>
  </si>
  <si>
    <t xml:space="preserve">  9.衍生性金融商品</t>
  </si>
  <si>
    <t xml:space="preserve"> 10.其他國內投資</t>
  </si>
  <si>
    <r>
      <t xml:space="preserve">  </t>
    </r>
    <r>
      <rPr>
        <sz val="9"/>
        <rFont val="標楷體"/>
        <family val="4"/>
      </rPr>
      <t>11.減：備抵跌價損失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</si>
  <si>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細項之和，減第</t>
    </r>
    <r>
      <rPr>
        <sz val="9"/>
        <rFont val="Times New Roman"/>
        <family val="1"/>
      </rPr>
      <t>11</t>
    </r>
    <r>
      <rPr>
        <sz val="9"/>
        <rFont val="標楷體"/>
        <family val="4"/>
      </rPr>
      <t>細項後之淨額</t>
    </r>
  </si>
  <si>
    <t>指對公營事業、民營企業及金融機構之投資</t>
  </si>
  <si>
    <r>
      <t>四、融通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計息</t>
    </r>
    <r>
      <rPr>
        <b/>
        <sz val="9"/>
        <color indexed="10"/>
        <rFont val="Times New Roman"/>
        <family val="1"/>
      </rPr>
      <t>)</t>
    </r>
  </si>
  <si>
    <r>
      <t>五、應收及預付款項淨額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不計息</t>
    </r>
    <r>
      <rPr>
        <b/>
        <sz val="9"/>
        <color indexed="10"/>
        <rFont val="Times New Roman"/>
        <family val="1"/>
      </rPr>
      <t>)</t>
    </r>
  </si>
  <si>
    <t>指存於信託投資公司之信託資金</t>
  </si>
  <si>
    <t>七、國內不動產投資、出租及閒置設備</t>
  </si>
  <si>
    <t>指營業用之土地，包含土地重估增值</t>
  </si>
  <si>
    <t xml:space="preserve">  1.土地及土地重估增值</t>
  </si>
  <si>
    <t>指持有國內銀行發行之一年期以上金融債券</t>
  </si>
  <si>
    <r>
      <t>指吸收員工存款、個人股東往來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計息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、向職工福利會借款或民間標會</t>
    </r>
  </si>
  <si>
    <t>金融機構請查填表手冊第三節</t>
  </si>
  <si>
    <t>公營事業請查填表手冊第四節</t>
  </si>
  <si>
    <t>指持有信託業發行之受益證券，包括不動產及金融資產證券化商品</t>
  </si>
  <si>
    <r>
      <t>資產</t>
    </r>
    <r>
      <rPr>
        <b/>
        <sz val="10"/>
        <color indexed="10"/>
        <rFont val="Times New Roman"/>
        <family val="1"/>
      </rPr>
      <t>-(</t>
    </r>
    <r>
      <rPr>
        <b/>
        <sz val="10"/>
        <color indexed="10"/>
        <rFont val="標楷體"/>
        <family val="4"/>
      </rPr>
      <t>負債</t>
    </r>
    <r>
      <rPr>
        <b/>
        <sz val="10"/>
        <color indexed="10"/>
        <rFont val="Times New Roman"/>
        <family val="1"/>
      </rPr>
      <t>+</t>
    </r>
    <r>
      <rPr>
        <b/>
        <sz val="10"/>
        <color indexed="10"/>
        <rFont val="標楷體"/>
        <family val="4"/>
      </rPr>
      <t>淨值</t>
    </r>
    <r>
      <rPr>
        <b/>
        <sz val="10"/>
        <color indexed="10"/>
        <rFont val="Times New Roman"/>
        <family val="1"/>
      </rPr>
      <t>)</t>
    </r>
  </si>
  <si>
    <r>
      <t>包括法定公積、特別公積、資本公積、累積盈虧、長期投資未實現跌價損失、庫藏股及累積換算調整數等</t>
    </r>
    <r>
      <rPr>
        <sz val="9"/>
        <color indexed="10"/>
        <rFont val="標楷體"/>
        <family val="4"/>
      </rPr>
      <t>（本項金額如為負值，請在數字前加負號）</t>
    </r>
  </si>
  <si>
    <r>
      <t xml:space="preserve">                                  </t>
    </r>
    <r>
      <rPr>
        <sz val="12"/>
        <rFont val="標楷體"/>
        <family val="4"/>
      </rPr>
      <t>中央銀行經濟研究處聯絡電話</t>
    </r>
    <r>
      <rPr>
        <sz val="12"/>
        <rFont val="Times New Roman"/>
        <family val="1"/>
      </rPr>
      <t>:(02)23571763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線）</t>
    </r>
  </si>
  <si>
    <r>
      <t>一、庫存現金及零用金</t>
    </r>
    <r>
      <rPr>
        <b/>
        <vertAlign val="superscript"/>
        <sz val="9"/>
        <rFont val="標楷體"/>
        <family val="4"/>
      </rPr>
      <t>＊</t>
    </r>
  </si>
  <si>
    <r>
      <t>一、國內金融機構借款</t>
    </r>
    <r>
      <rPr>
        <b/>
        <vertAlign val="superscript"/>
        <sz val="9"/>
        <rFont val="標楷體"/>
        <family val="4"/>
      </rPr>
      <t>＊</t>
    </r>
  </si>
  <si>
    <r>
      <t xml:space="preserve">   </t>
    </r>
    <r>
      <rPr>
        <sz val="9"/>
        <rFont val="標楷體"/>
        <family val="4"/>
      </rPr>
      <t>＊本表白色多欄位部分，可任擇其中一欄鍵入資料</t>
    </r>
  </si>
  <si>
    <t xml:space="preserve">  5.不動產投資</t>
  </si>
  <si>
    <t xml:space="preserve">  6.減：備抵跌價損失</t>
  </si>
  <si>
    <t>指持有選擇權、認購權證、期貨及連動式債券等</t>
  </si>
  <si>
    <t>指投資國外發行之有價證券及海外信託基金</t>
  </si>
  <si>
    <t>指持有國外發行之選擇權、認購權證、期貨及連動式債券等</t>
  </si>
  <si>
    <r>
      <t xml:space="preserve">  4.</t>
    </r>
    <r>
      <rPr>
        <sz val="9"/>
        <rFont val="標楷體"/>
        <family val="4"/>
      </rPr>
      <t>衍生性金融商品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</si>
</sst>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#,##0_);[Red]\-#,##0"/>
    <numFmt numFmtId="181" formatCode="#,##0_);[Red]\-#,##0;\ ;"/>
    <numFmt numFmtId="182" formatCode="&quot;減&quot;#,##0_);[Red]&quot;減&quot;\-#,##0;\ ;"/>
    <numFmt numFmtId="183" formatCode="&quot;減&quot;#,##0_);[Red]&quot;減&quot;\-#,##0;&quot;減&quot;\ ;"/>
    <numFmt numFmtId="184" formatCode="&quot;減&quot;?#,##0_);[Red]&quot;減&quot;?\-#,##0;&quot;減&quot;?\ ;"/>
    <numFmt numFmtId="185" formatCode="&quot;減:&quot;###,###,##0_);[Red]&quot;減:&quot;\-#,###,##0;&quot;減:&quot;###,###\ ;"/>
    <numFmt numFmtId="186" formatCode="&quot;減:&quot;_#\,##0_);[Red]&quot;減:&quot;_-#,##0;&quot;減:&quot;_ ;"/>
    <numFmt numFmtId="187" formatCode="&quot;減:&quot;?,##0_);[Red]&quot;減:&quot;?\-#,##0;&quot;減:&quot;?????\ ;"/>
    <numFmt numFmtId="188" formatCode="&quot;減:&quot;?,##0_);[Red]&quot;減:&quot;?\-#,##0;&quot;減:&quot;??????????\ ;"/>
    <numFmt numFmtId="189" formatCode="&quot;[紅色]減:&quot;?,##0_);[Red]&quot;[紅色]減:&quot;?\-#,##0;&quot;[紅色]減:&quot;??????????\ ;"/>
    <numFmt numFmtId="190" formatCode="&quot;減:&quot;???,???,##0_);[Red]&quot;減:&quot;?,???,??\-#,##0;&quot;減:&quot;??????????\ ;"/>
    <numFmt numFmtId="191" formatCode="#,###;[Red]\-#,###;;"/>
    <numFmt numFmtId="192" formatCode="_[&quot;紅&quot;&quot;色&quot;\]&quot;減:&quot;#,###;_[&quot;紅&quot;&quot;色&quot;\]&quot;減:&quot;\-#,###;[Red]&quot;減:&quot;\ ;"/>
    <numFmt numFmtId="193" formatCode="_[&quot;紅&quot;&quot;色&quot;\]&quot;減:&quot;#,###;_[&quot;紅&quot;&quot;色&quot;\]&quot;減:&quot;\-#,###;[Red]&quot;減:&quot;_ ;"/>
    <numFmt numFmtId="194" formatCode="_[&quot;紅&quot;&quot;色&quot;\]&quot;減:&quot;#,###;_[&quot;紅&quot;&quot;色&quot;\]&quot;減:&quot;\-#,###;[Red]&quot;減:&quot;_-\ ;"/>
    <numFmt numFmtId="195" formatCode="_[&quot;紅&quot;&quot;色&quot;\]&quot;減:&quot;#,###;_[&quot;紅&quot;&quot;色&quot;\]&quot;減:&quot;\-#,###;[Red]_*&quot;減:&quot;\ ;"/>
    <numFmt numFmtId="196" formatCode="&quot;減:&quot;_#\,##0_);[Red]\(&quot;減:&quot;_#\,##0\)"/>
    <numFmt numFmtId="197" formatCode="&quot;減:&quot;_#\,##0_);[Red]\(&quot;減:&quot;_-#,##0\)"/>
    <numFmt numFmtId="198" formatCode="&quot;減:&quot;_#\);[Red]\(&quot;減:&quot;_-#,##0\)"/>
    <numFmt numFmtId="199" formatCode="&quot;減:&quot;_#;[Red]\(&quot;減:&quot;_-#,##0\)"/>
    <numFmt numFmtId="200" formatCode="&quot;減:_&quot;_#;[Red]\(&quot;減:&quot;_-#,##0\)"/>
    <numFmt numFmtId="201" formatCode="&quot;減:&quot;_#\,##0;[Red]\(&quot;減:&quot;_-#,##0\)"/>
    <numFmt numFmtId="202" formatCode="_-&quot;減:&quot;* #,##0_-;\-&quot;$&quot;* #,##0_-;_-&quot;$&quot;* &quot;-&quot;_-;_-@_-"/>
    <numFmt numFmtId="203" formatCode="_-&quot;減:&quot;* #,##0_-;_-&quot;減&quot;* #,##0_-;_-&quot;$&quot;* &quot;-&quot;_-;_-@_-"/>
    <numFmt numFmtId="204" formatCode="_-&quot;減:&quot;* #,##0_-;_-&quot;減&quot;* #,##0_-;_-&quot;減:&quot;* &quot;-&quot;_-;_-@_-"/>
    <numFmt numFmtId="205" formatCode="_-&quot;減:&quot;* #,##0_-;_-&quot;減&quot;* #,##0_-;_-&quot;減:&quot;* &quot; &quot;_-"/>
    <numFmt numFmtId="206" formatCode="_-&quot;減:&quot;* #,##0_-;[Red]_-&quot;減:&quot;\-* #,##0_-;_-&quot;減:&quot;* &quot; &quot;_-"/>
    <numFmt numFmtId="207" formatCode="_-&quot;減:&quot;* #,##0_-;[Red]_-&quot;減:&quot;*-* #,##0_-;_-&quot;減:&quot;* &quot; &quot;_-"/>
    <numFmt numFmtId="208" formatCode="[Red]_-&quot;減:&quot;* #,##0_-;[Red]_-&quot;減:&quot;\-* #,##0_-;_-&quot;減:&quot;* &quot; &quot;_-"/>
    <numFmt numFmtId="209" formatCode="[Red]_-&quot;減:&quot;* #,##0_-;[Red]_-&quot;減:&quot;\-* #,##0_-;[Red]_-&quot;減:&quot;* &quot; &quot;_-"/>
    <numFmt numFmtId="210" formatCode="[Black]_-&quot;減:&quot;* #,##0_-;[Red]_-&quot;減:&quot;\-* #,##0_-;[Red]_-&quot;減:&quot;* &quot; &quot;_-"/>
    <numFmt numFmtId="211" formatCode="#,##0_);[Red]\-#,##0;"/>
    <numFmt numFmtId="212" formatCode="#,##0.0_ "/>
  </numFmts>
  <fonts count="45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u val="single"/>
      <sz val="14"/>
      <name val="標楷體"/>
      <family val="4"/>
    </font>
    <font>
      <b/>
      <sz val="8"/>
      <name val="標楷體"/>
      <family val="4"/>
    </font>
    <font>
      <b/>
      <sz val="12"/>
      <name val="標楷體"/>
      <family val="4"/>
    </font>
    <font>
      <b/>
      <sz val="8"/>
      <name val="Times New Roman"/>
      <family val="1"/>
    </font>
    <font>
      <sz val="9"/>
      <name val="標楷體"/>
      <family val="4"/>
    </font>
    <font>
      <sz val="9"/>
      <color indexed="10"/>
      <name val="標楷體"/>
      <family val="4"/>
    </font>
    <font>
      <sz val="14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0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0"/>
      <color indexed="10"/>
      <name val="標楷體"/>
      <family val="4"/>
    </font>
    <font>
      <b/>
      <sz val="10"/>
      <color indexed="10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sz val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標楷體"/>
      <family val="4"/>
    </font>
    <font>
      <b/>
      <sz val="9"/>
      <name val="新細明體"/>
      <family val="1"/>
    </font>
    <font>
      <b/>
      <sz val="9"/>
      <color indexed="10"/>
      <name val="Times New Roman"/>
      <family val="1"/>
    </font>
    <font>
      <b/>
      <sz val="9"/>
      <color indexed="10"/>
      <name val="標楷體"/>
      <family val="4"/>
    </font>
    <font>
      <b/>
      <vertAlign val="superscript"/>
      <sz val="9"/>
      <name val="標楷體"/>
      <family val="4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>
        <color indexed="10"/>
      </left>
      <right style="hair"/>
      <top style="medium">
        <color indexed="10"/>
      </top>
      <bottom style="hair"/>
    </border>
    <border>
      <left style="medium">
        <color indexed="10"/>
      </left>
      <right style="hair"/>
      <top style="hair"/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hair"/>
      <right style="medium">
        <color indexed="10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>
        <color indexed="10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medium">
        <color indexed="10"/>
      </right>
      <top style="hair"/>
      <bottom style="hair"/>
    </border>
    <border>
      <left style="thin"/>
      <right style="thin"/>
      <top style="hair"/>
      <bottom style="dotted"/>
    </border>
    <border>
      <left style="thin"/>
      <right style="medium">
        <color indexed="10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medium">
        <color indexed="10"/>
      </top>
      <bottom style="hair"/>
    </border>
    <border>
      <left style="hair"/>
      <right style="thin"/>
      <top style="hair"/>
      <bottom style="medium">
        <color indexed="10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>
        <color indexed="10"/>
      </right>
      <top style="hair"/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1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91" fontId="2" fillId="0" borderId="2" xfId="0" applyNumberFormat="1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91" fontId="2" fillId="0" borderId="8" xfId="0" applyNumberFormat="1" applyFont="1" applyBorder="1" applyAlignment="1" applyProtection="1">
      <alignment/>
      <protection locked="0"/>
    </xf>
    <xf numFmtId="191" fontId="14" fillId="2" borderId="9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79" fontId="8" fillId="0" borderId="18" xfId="0" applyNumberFormat="1" applyFont="1" applyBorder="1" applyAlignment="1">
      <alignment/>
    </xf>
    <xf numFmtId="191" fontId="2" fillId="2" borderId="19" xfId="0" applyNumberFormat="1" applyFont="1" applyFill="1" applyBorder="1" applyAlignment="1">
      <alignment/>
    </xf>
    <xf numFmtId="191" fontId="2" fillId="2" borderId="20" xfId="0" applyNumberFormat="1" applyFont="1" applyFill="1" applyBorder="1" applyAlignment="1">
      <alignment/>
    </xf>
    <xf numFmtId="191" fontId="2" fillId="0" borderId="21" xfId="0" applyNumberFormat="1" applyFont="1" applyBorder="1" applyAlignment="1" applyProtection="1">
      <alignment/>
      <protection locked="0"/>
    </xf>
    <xf numFmtId="191" fontId="2" fillId="0" borderId="22" xfId="0" applyNumberFormat="1" applyFont="1" applyBorder="1" applyAlignment="1" applyProtection="1">
      <alignment/>
      <protection locked="0"/>
    </xf>
    <xf numFmtId="191" fontId="2" fillId="2" borderId="9" xfId="0" applyNumberFormat="1" applyFont="1" applyFill="1" applyBorder="1" applyAlignment="1">
      <alignment/>
    </xf>
    <xf numFmtId="191" fontId="2" fillId="2" borderId="23" xfId="0" applyNumberFormat="1" applyFont="1" applyFill="1" applyBorder="1" applyAlignment="1">
      <alignment/>
    </xf>
    <xf numFmtId="210" fontId="32" fillId="2" borderId="9" xfId="0" applyNumberFormat="1" applyFont="1" applyFill="1" applyBorder="1" applyAlignment="1">
      <alignment horizontal="left"/>
    </xf>
    <xf numFmtId="191" fontId="6" fillId="2" borderId="9" xfId="0" applyNumberFormat="1" applyFont="1" applyFill="1" applyBorder="1" applyAlignment="1">
      <alignment/>
    </xf>
    <xf numFmtId="191" fontId="6" fillId="2" borderId="24" xfId="0" applyNumberFormat="1" applyFont="1" applyFill="1" applyBorder="1" applyAlignment="1">
      <alignment/>
    </xf>
    <xf numFmtId="191" fontId="2" fillId="0" borderId="25" xfId="0" applyNumberFormat="1" applyFont="1" applyBorder="1" applyAlignment="1" applyProtection="1">
      <alignment/>
      <protection locked="0"/>
    </xf>
    <xf numFmtId="191" fontId="2" fillId="0" borderId="26" xfId="0" applyNumberFormat="1" applyFont="1" applyBorder="1" applyAlignment="1" applyProtection="1">
      <alignment/>
      <protection locked="0"/>
    </xf>
    <xf numFmtId="191" fontId="4" fillId="0" borderId="26" xfId="0" applyNumberFormat="1" applyFont="1" applyBorder="1" applyAlignment="1" applyProtection="1">
      <alignment/>
      <protection locked="0"/>
    </xf>
    <xf numFmtId="191" fontId="5" fillId="3" borderId="9" xfId="0" applyNumberFormat="1" applyFont="1" applyFill="1" applyBorder="1" applyAlignment="1" applyProtection="1">
      <alignment/>
      <protection/>
    </xf>
    <xf numFmtId="191" fontId="5" fillId="3" borderId="27" xfId="0" applyNumberFormat="1" applyFont="1" applyFill="1" applyBorder="1" applyAlignment="1" applyProtection="1">
      <alignment/>
      <protection/>
    </xf>
    <xf numFmtId="191" fontId="5" fillId="3" borderId="24" xfId="0" applyNumberFormat="1" applyFont="1" applyFill="1" applyBorder="1" applyAlignment="1" applyProtection="1">
      <alignment/>
      <protection/>
    </xf>
    <xf numFmtId="191" fontId="5" fillId="3" borderId="28" xfId="0" applyNumberFormat="1" applyFont="1" applyFill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 locked="0"/>
    </xf>
    <xf numFmtId="179" fontId="3" fillId="0" borderId="30" xfId="0" applyNumberFormat="1" applyFont="1" applyBorder="1" applyAlignment="1" applyProtection="1">
      <alignment/>
      <protection locked="0"/>
    </xf>
    <xf numFmtId="179" fontId="3" fillId="0" borderId="31" xfId="0" applyNumberFormat="1" applyFont="1" applyBorder="1" applyAlignment="1" applyProtection="1">
      <alignment/>
      <protection locked="0"/>
    </xf>
    <xf numFmtId="179" fontId="3" fillId="0" borderId="32" xfId="0" applyNumberFormat="1" applyFont="1" applyBorder="1" applyAlignment="1" applyProtection="1">
      <alignment/>
      <protection locked="0"/>
    </xf>
    <xf numFmtId="179" fontId="3" fillId="0" borderId="33" xfId="0" applyNumberFormat="1" applyFont="1" applyBorder="1" applyAlignment="1" applyProtection="1">
      <alignment/>
      <protection locked="0"/>
    </xf>
    <xf numFmtId="179" fontId="3" fillId="0" borderId="34" xfId="0" applyNumberFormat="1" applyFont="1" applyBorder="1" applyAlignment="1" applyProtection="1">
      <alignment/>
      <protection locked="0"/>
    </xf>
    <xf numFmtId="191" fontId="6" fillId="2" borderId="3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4" fillId="0" borderId="4" xfId="0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0" fontId="34" fillId="0" borderId="3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29" xfId="0" applyFont="1" applyBorder="1" applyAlignment="1" applyProtection="1">
      <alignment/>
      <protection locked="0"/>
    </xf>
    <xf numFmtId="179" fontId="8" fillId="0" borderId="29" xfId="0" applyNumberFormat="1" applyFont="1" applyBorder="1" applyAlignment="1" applyProtection="1">
      <alignment/>
      <protection locked="0"/>
    </xf>
    <xf numFmtId="179" fontId="8" fillId="0" borderId="31" xfId="0" applyNumberFormat="1" applyFont="1" applyBorder="1" applyAlignment="1" applyProtection="1">
      <alignment/>
      <protection locked="0"/>
    </xf>
    <xf numFmtId="179" fontId="8" fillId="0" borderId="33" xfId="0" applyNumberFormat="1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179" fontId="8" fillId="0" borderId="29" xfId="0" applyNumberFormat="1" applyFont="1" applyBorder="1" applyAlignment="1" applyProtection="1">
      <alignment wrapText="1"/>
      <protection locked="0"/>
    </xf>
    <xf numFmtId="179" fontId="8" fillId="3" borderId="38" xfId="0" applyNumberFormat="1" applyFont="1" applyFill="1" applyBorder="1" applyAlignment="1" applyProtection="1">
      <alignment/>
      <protection/>
    </xf>
    <xf numFmtId="179" fontId="12" fillId="3" borderId="38" xfId="0" applyNumberFormat="1" applyFont="1" applyFill="1" applyBorder="1" applyAlignment="1" applyProtection="1">
      <alignment/>
      <protection/>
    </xf>
    <xf numFmtId="179" fontId="8" fillId="3" borderId="39" xfId="0" applyNumberFormat="1" applyFont="1" applyFill="1" applyBorder="1" applyAlignment="1" applyProtection="1">
      <alignment/>
      <protection/>
    </xf>
    <xf numFmtId="191" fontId="5" fillId="3" borderId="23" xfId="0" applyNumberFormat="1" applyFont="1" applyFill="1" applyBorder="1" applyAlignment="1" applyProtection="1">
      <alignment/>
      <protection/>
    </xf>
    <xf numFmtId="0" fontId="34" fillId="0" borderId="40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34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4" fillId="0" borderId="41" xfId="0" applyFont="1" applyFill="1" applyBorder="1" applyAlignment="1">
      <alignment horizontal="left" vertical="center" shrinkToFit="1"/>
    </xf>
    <xf numFmtId="0" fontId="7" fillId="0" borderId="42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79" fontId="15" fillId="0" borderId="29" xfId="0" applyNumberFormat="1" applyFont="1" applyBorder="1" applyAlignment="1" applyProtection="1">
      <alignment/>
      <protection locked="0"/>
    </xf>
    <xf numFmtId="179" fontId="15" fillId="0" borderId="31" xfId="0" applyNumberFormat="1" applyFont="1" applyBorder="1" applyAlignment="1" applyProtection="1">
      <alignment/>
      <protection locked="0"/>
    </xf>
    <xf numFmtId="179" fontId="15" fillId="0" borderId="33" xfId="0" applyNumberFormat="1" applyFont="1" applyBorder="1" applyAlignment="1" applyProtection="1">
      <alignment/>
      <protection locked="0"/>
    </xf>
    <xf numFmtId="179" fontId="15" fillId="3" borderId="38" xfId="0" applyNumberFormat="1" applyFont="1" applyFill="1" applyBorder="1" applyAlignment="1" applyProtection="1">
      <alignment/>
      <protection/>
    </xf>
    <xf numFmtId="179" fontId="15" fillId="3" borderId="44" xfId="0" applyNumberFormat="1" applyFont="1" applyFill="1" applyBorder="1" applyAlignment="1" applyProtection="1">
      <alignment/>
      <protection/>
    </xf>
    <xf numFmtId="179" fontId="15" fillId="0" borderId="45" xfId="0" applyNumberFormat="1" applyFont="1" applyBorder="1" applyAlignment="1" applyProtection="1">
      <alignment/>
      <protection locked="0"/>
    </xf>
    <xf numFmtId="179" fontId="3" fillId="0" borderId="45" xfId="0" applyNumberFormat="1" applyFont="1" applyBorder="1" applyAlignment="1" applyProtection="1">
      <alignment/>
      <protection locked="0"/>
    </xf>
    <xf numFmtId="179" fontId="8" fillId="3" borderId="44" xfId="0" applyNumberFormat="1" applyFont="1" applyFill="1" applyBorder="1" applyAlignment="1" applyProtection="1">
      <alignment/>
      <protection/>
    </xf>
    <xf numFmtId="179" fontId="12" fillId="3" borderId="44" xfId="0" applyNumberFormat="1" applyFont="1" applyFill="1" applyBorder="1" applyAlignment="1" applyProtection="1">
      <alignment/>
      <protection/>
    </xf>
    <xf numFmtId="179" fontId="15" fillId="0" borderId="46" xfId="0" applyNumberFormat="1" applyFont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 horizontal="left" vertical="center"/>
      <protection/>
    </xf>
    <xf numFmtId="0" fontId="15" fillId="0" borderId="6" xfId="0" applyFont="1" applyFill="1" applyBorder="1" applyAlignment="1" applyProtection="1">
      <alignment horizontal="left" vertical="center"/>
      <protection/>
    </xf>
    <xf numFmtId="0" fontId="15" fillId="0" borderId="7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0" fontId="36" fillId="0" borderId="4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47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48" xfId="0" applyFont="1" applyBorder="1" applyAlignment="1" applyProtection="1">
      <alignment horizontal="center" vertical="center"/>
      <protection/>
    </xf>
    <xf numFmtId="0" fontId="38" fillId="0" borderId="4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179" fontId="22" fillId="0" borderId="0" xfId="0" applyNumberFormat="1" applyFont="1" applyBorder="1" applyAlignment="1">
      <alignment horizontal="right"/>
    </xf>
    <xf numFmtId="0" fontId="7" fillId="3" borderId="44" xfId="0" applyFont="1" applyFill="1" applyBorder="1" applyAlignment="1">
      <alignment horizontal="center" vertical="top"/>
    </xf>
    <xf numFmtId="179" fontId="15" fillId="4" borderId="31" xfId="0" applyNumberFormat="1" applyFont="1" applyFill="1" applyBorder="1" applyAlignment="1">
      <alignment vertical="center"/>
    </xf>
    <xf numFmtId="179" fontId="15" fillId="4" borderId="50" xfId="0" applyNumberFormat="1" applyFont="1" applyFill="1" applyBorder="1" applyAlignment="1">
      <alignment vertical="center"/>
    </xf>
    <xf numFmtId="179" fontId="15" fillId="4" borderId="51" xfId="0" applyNumberFormat="1" applyFont="1" applyFill="1" applyBorder="1" applyAlignment="1">
      <alignment vertical="center"/>
    </xf>
    <xf numFmtId="179" fontId="15" fillId="4" borderId="52" xfId="0" applyNumberFormat="1" applyFont="1" applyFill="1" applyBorder="1" applyAlignment="1">
      <alignment vertical="center"/>
    </xf>
    <xf numFmtId="0" fontId="25" fillId="4" borderId="53" xfId="0" applyFont="1" applyFill="1" applyBorder="1" applyAlignment="1" applyProtection="1">
      <alignment vertical="center"/>
      <protection/>
    </xf>
    <xf numFmtId="0" fontId="38" fillId="0" borderId="54" xfId="0" applyFont="1" applyBorder="1" applyAlignment="1">
      <alignment horizontal="center" vertical="center"/>
    </xf>
    <xf numFmtId="191" fontId="2" fillId="0" borderId="19" xfId="0" applyNumberFormat="1" applyFont="1" applyBorder="1" applyAlignment="1" applyProtection="1">
      <alignment/>
      <protection locked="0"/>
    </xf>
    <xf numFmtId="191" fontId="2" fillId="0" borderId="20" xfId="0" applyNumberFormat="1" applyFont="1" applyBorder="1" applyAlignment="1" applyProtection="1">
      <alignment/>
      <protection locked="0"/>
    </xf>
    <xf numFmtId="191" fontId="14" fillId="2" borderId="23" xfId="0" applyNumberFormat="1" applyFont="1" applyFill="1" applyBorder="1" applyAlignment="1">
      <alignment/>
    </xf>
    <xf numFmtId="0" fontId="34" fillId="0" borderId="36" xfId="0" applyFont="1" applyBorder="1" applyAlignment="1">
      <alignment horizontal="left" vertical="center"/>
    </xf>
    <xf numFmtId="179" fontId="15" fillId="0" borderId="50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55" xfId="0" applyBorder="1" applyAlignment="1">
      <alignment/>
    </xf>
    <xf numFmtId="179" fontId="15" fillId="0" borderId="56" xfId="0" applyNumberFormat="1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179" fontId="15" fillId="0" borderId="50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191" fontId="2" fillId="2" borderId="50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1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191" fontId="2" fillId="2" borderId="64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1" fontId="5" fillId="3" borderId="50" xfId="0" applyNumberFormat="1" applyFont="1" applyFill="1" applyBorder="1" applyAlignment="1">
      <alignment horizontal="right" vertical="center"/>
    </xf>
    <xf numFmtId="181" fontId="5" fillId="3" borderId="52" xfId="0" applyNumberFormat="1" applyFont="1" applyFill="1" applyBorder="1" applyAlignment="1">
      <alignment horizontal="right" vertical="center"/>
    </xf>
    <xf numFmtId="181" fontId="5" fillId="3" borderId="51" xfId="0" applyNumberFormat="1" applyFont="1" applyFill="1" applyBorder="1" applyAlignment="1">
      <alignment horizontal="right" vertical="center"/>
    </xf>
    <xf numFmtId="191" fontId="2" fillId="2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79" fontId="23" fillId="0" borderId="70" xfId="0" applyNumberFormat="1" applyFont="1" applyBorder="1" applyAlignment="1">
      <alignment horizontal="center" vertical="center"/>
    </xf>
    <xf numFmtId="179" fontId="23" fillId="0" borderId="71" xfId="0" applyNumberFormat="1" applyFont="1" applyBorder="1" applyAlignment="1">
      <alignment horizontal="center" vertical="center"/>
    </xf>
    <xf numFmtId="179" fontId="23" fillId="0" borderId="72" xfId="0" applyNumberFormat="1" applyFont="1" applyBorder="1" applyAlignment="1">
      <alignment horizontal="center" vertical="center"/>
    </xf>
    <xf numFmtId="179" fontId="15" fillId="0" borderId="50" xfId="0" applyNumberFormat="1" applyFont="1" applyFill="1" applyBorder="1" applyAlignment="1">
      <alignment vertical="center"/>
    </xf>
    <xf numFmtId="179" fontId="15" fillId="0" borderId="52" xfId="0" applyNumberFormat="1" applyFont="1" applyFill="1" applyBorder="1" applyAlignment="1">
      <alignment vertical="center"/>
    </xf>
    <xf numFmtId="179" fontId="15" fillId="0" borderId="5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179" fontId="15" fillId="0" borderId="73" xfId="0" applyNumberFormat="1" applyFont="1" applyFill="1" applyBorder="1" applyAlignment="1">
      <alignment shrinkToFit="1"/>
    </xf>
    <xf numFmtId="0" fontId="1" fillId="0" borderId="74" xfId="0" applyFont="1" applyFill="1" applyBorder="1" applyAlignment="1">
      <alignment shrinkToFit="1"/>
    </xf>
    <xf numFmtId="0" fontId="1" fillId="0" borderId="75" xfId="0" applyFont="1" applyFill="1" applyBorder="1" applyAlignment="1">
      <alignment shrinkToFit="1"/>
    </xf>
    <xf numFmtId="179" fontId="15" fillId="0" borderId="50" xfId="0" applyNumberFormat="1" applyFont="1" applyFill="1" applyBorder="1" applyAlignment="1">
      <alignment shrinkToFit="1"/>
    </xf>
    <xf numFmtId="0" fontId="1" fillId="0" borderId="52" xfId="0" applyFont="1" applyFill="1" applyBorder="1" applyAlignment="1">
      <alignment shrinkToFit="1"/>
    </xf>
    <xf numFmtId="0" fontId="1" fillId="0" borderId="51" xfId="0" applyFont="1" applyFill="1" applyBorder="1" applyAlignment="1">
      <alignment shrinkToFit="1"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79" fontId="22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22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11" fontId="5" fillId="3" borderId="36" xfId="0" applyNumberFormat="1" applyFont="1" applyFill="1" applyBorder="1" applyAlignment="1">
      <alignment horizontal="right" vertical="center"/>
    </xf>
    <xf numFmtId="211" fontId="5" fillId="3" borderId="20" xfId="0" applyNumberFormat="1" applyFont="1" applyFill="1" applyBorder="1" applyAlignment="1">
      <alignment horizontal="right" vertical="center"/>
    </xf>
    <xf numFmtId="211" fontId="5" fillId="3" borderId="23" xfId="0" applyNumberFormat="1" applyFont="1" applyFill="1" applyBorder="1" applyAlignment="1">
      <alignment horizontal="right" vertical="center"/>
    </xf>
    <xf numFmtId="179" fontId="15" fillId="0" borderId="76" xfId="0" applyNumberFormat="1" applyFont="1" applyFill="1" applyBorder="1" applyAlignment="1">
      <alignment shrinkToFit="1"/>
    </xf>
    <xf numFmtId="0" fontId="15" fillId="0" borderId="57" xfId="0" applyFont="1" applyFill="1" applyBorder="1" applyAlignment="1">
      <alignment shrinkToFit="1"/>
    </xf>
    <xf numFmtId="0" fontId="15" fillId="0" borderId="58" xfId="0" applyFont="1" applyFill="1" applyBorder="1" applyAlignment="1">
      <alignment shrinkToFit="1"/>
    </xf>
    <xf numFmtId="181" fontId="5" fillId="3" borderId="8" xfId="0" applyNumberFormat="1" applyFont="1" applyFill="1" applyBorder="1" applyAlignment="1">
      <alignment horizontal="right" vertical="center"/>
    </xf>
    <xf numFmtId="181" fontId="5" fillId="3" borderId="2" xfId="0" applyNumberFormat="1" applyFont="1" applyFill="1" applyBorder="1" applyAlignment="1">
      <alignment horizontal="right" vertical="center"/>
    </xf>
    <xf numFmtId="181" fontId="5" fillId="3" borderId="9" xfId="0" applyNumberFormat="1" applyFont="1" applyFill="1" applyBorder="1" applyAlignment="1">
      <alignment horizontal="right" vertical="center"/>
    </xf>
    <xf numFmtId="179" fontId="15" fillId="0" borderId="50" xfId="0" applyNumberFormat="1" applyFont="1" applyFill="1" applyBorder="1" applyAlignment="1">
      <alignment vertical="center" shrinkToFit="1"/>
    </xf>
    <xf numFmtId="179" fontId="15" fillId="0" borderId="52" xfId="0" applyNumberFormat="1" applyFont="1" applyFill="1" applyBorder="1" applyAlignment="1">
      <alignment vertical="center" shrinkToFit="1"/>
    </xf>
    <xf numFmtId="179" fontId="15" fillId="0" borderId="51" xfId="0" applyNumberFormat="1" applyFont="1" applyFill="1" applyBorder="1" applyAlignment="1">
      <alignment vertical="center" shrinkToFit="1"/>
    </xf>
    <xf numFmtId="0" fontId="15" fillId="0" borderId="52" xfId="0" applyFont="1" applyFill="1" applyBorder="1" applyAlignment="1">
      <alignment shrinkToFit="1"/>
    </xf>
    <xf numFmtId="0" fontId="15" fillId="0" borderId="51" xfId="0" applyFont="1" applyFill="1" applyBorder="1" applyAlignment="1">
      <alignment shrinkToFit="1"/>
    </xf>
    <xf numFmtId="179" fontId="15" fillId="0" borderId="53" xfId="0" applyNumberFormat="1" applyFont="1" applyFill="1" applyBorder="1" applyAlignment="1">
      <alignment shrinkToFit="1"/>
    </xf>
    <xf numFmtId="0" fontId="15" fillId="0" borderId="77" xfId="0" applyFont="1" applyFill="1" applyBorder="1" applyAlignment="1">
      <alignment shrinkToFit="1"/>
    </xf>
    <xf numFmtId="0" fontId="15" fillId="0" borderId="78" xfId="0" applyFont="1" applyFill="1" applyBorder="1" applyAlignment="1">
      <alignment shrinkToFit="1"/>
    </xf>
    <xf numFmtId="179" fontId="15" fillId="0" borderId="76" xfId="0" applyNumberFormat="1" applyFont="1" applyFill="1" applyBorder="1" applyAlignment="1">
      <alignment wrapText="1" shrinkToFit="1"/>
    </xf>
    <xf numFmtId="0" fontId="15" fillId="0" borderId="57" xfId="0" applyFont="1" applyFill="1" applyBorder="1" applyAlignment="1">
      <alignment wrapText="1" shrinkToFit="1"/>
    </xf>
    <xf numFmtId="0" fontId="15" fillId="0" borderId="58" xfId="0" applyFont="1" applyFill="1" applyBorder="1" applyAlignment="1">
      <alignment wrapText="1" shrinkToFit="1"/>
    </xf>
    <xf numFmtId="181" fontId="5" fillId="3" borderId="36" xfId="0" applyNumberFormat="1" applyFont="1" applyFill="1" applyBorder="1" applyAlignment="1">
      <alignment horizontal="right" vertical="center"/>
    </xf>
    <xf numFmtId="181" fontId="5" fillId="3" borderId="20" xfId="0" applyNumberFormat="1" applyFont="1" applyFill="1" applyBorder="1" applyAlignment="1">
      <alignment horizontal="right" vertical="center"/>
    </xf>
    <xf numFmtId="181" fontId="5" fillId="3" borderId="23" xfId="0" applyNumberFormat="1" applyFont="1" applyFill="1" applyBorder="1" applyAlignment="1">
      <alignment horizontal="right" vertical="center"/>
    </xf>
    <xf numFmtId="181" fontId="5" fillId="3" borderId="79" xfId="0" applyNumberFormat="1" applyFont="1" applyFill="1" applyBorder="1" applyAlignment="1">
      <alignment horizontal="right" vertical="center"/>
    </xf>
    <xf numFmtId="181" fontId="5" fillId="3" borderId="80" xfId="0" applyNumberFormat="1" applyFont="1" applyFill="1" applyBorder="1" applyAlignment="1">
      <alignment horizontal="right" vertical="center"/>
    </xf>
    <xf numFmtId="181" fontId="5" fillId="3" borderId="81" xfId="0" applyNumberFormat="1" applyFont="1" applyFill="1" applyBorder="1" applyAlignment="1">
      <alignment horizontal="right" vertical="center"/>
    </xf>
    <xf numFmtId="0" fontId="7" fillId="0" borderId="42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82" xfId="0" applyFont="1" applyBorder="1" applyAlignment="1">
      <alignment vertical="top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82" xfId="0" applyFont="1" applyBorder="1" applyAlignment="1">
      <alignment vertical="top" wrapText="1"/>
    </xf>
    <xf numFmtId="179" fontId="13" fillId="0" borderId="42" xfId="0" applyNumberFormat="1" applyFont="1" applyBorder="1" applyAlignment="1">
      <alignment horizontal="center" vertical="center" wrapText="1"/>
    </xf>
    <xf numFmtId="179" fontId="13" fillId="0" borderId="43" xfId="0" applyNumberFormat="1" applyFont="1" applyBorder="1" applyAlignment="1">
      <alignment horizontal="center" vertical="center" wrapText="1"/>
    </xf>
    <xf numFmtId="179" fontId="13" fillId="0" borderId="4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84" xfId="0" applyFont="1" applyBorder="1" applyAlignment="1">
      <alignment vertical="top" wrapText="1"/>
    </xf>
    <xf numFmtId="0" fontId="10" fillId="0" borderId="85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86" xfId="0" applyBorder="1" applyAlignment="1">
      <alignment vertical="top"/>
    </xf>
    <xf numFmtId="0" fontId="0" fillId="0" borderId="87" xfId="0" applyBorder="1" applyAlignment="1">
      <alignment vertical="top"/>
    </xf>
    <xf numFmtId="0" fontId="13" fillId="0" borderId="17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0" fillId="0" borderId="8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0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86" xfId="0" applyBorder="1" applyAlignment="1">
      <alignment wrapText="1"/>
    </xf>
    <xf numFmtId="0" fontId="0" fillId="0" borderId="87" xfId="0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179" fontId="13" fillId="0" borderId="83" xfId="0" applyNumberFormat="1" applyFont="1" applyBorder="1" applyAlignment="1">
      <alignment horizontal="center" vertical="center" wrapText="1"/>
    </xf>
    <xf numFmtId="0" fontId="10" fillId="0" borderId="84" xfId="0" applyFont="1" applyBorder="1" applyAlignment="1">
      <alignment vertical="top"/>
    </xf>
    <xf numFmtId="0" fontId="10" fillId="0" borderId="8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2" name="Line 25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3" name="Line 26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4" name="Line 27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5" name="Line 28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6" name="Line 29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7" name="Line 30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8" name="Line 31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9" name="Line 32"/>
        <xdr:cNvSpPr>
          <a:spLocks/>
        </xdr:cNvSpPr>
      </xdr:nvSpPr>
      <xdr:spPr>
        <a:xfrm>
          <a:off x="9525" y="1038225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10" name="Line 33"/>
        <xdr:cNvSpPr>
          <a:spLocks/>
        </xdr:cNvSpPr>
      </xdr:nvSpPr>
      <xdr:spPr>
        <a:xfrm>
          <a:off x="9525" y="1038225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11" name="Line 34"/>
        <xdr:cNvSpPr>
          <a:spLocks/>
        </xdr:cNvSpPr>
      </xdr:nvSpPr>
      <xdr:spPr>
        <a:xfrm>
          <a:off x="0" y="1038225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1" name="Line 12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2" name="Line 13"/>
        <xdr:cNvSpPr>
          <a:spLocks/>
        </xdr:cNvSpPr>
      </xdr:nvSpPr>
      <xdr:spPr>
        <a:xfrm>
          <a:off x="9525" y="990600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3" name="Line 14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990600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9525</xdr:rowOff>
    </xdr:to>
    <xdr:sp>
      <xdr:nvSpPr>
        <xdr:cNvPr id="5" name="Line 16"/>
        <xdr:cNvSpPr>
          <a:spLocks/>
        </xdr:cNvSpPr>
      </xdr:nvSpPr>
      <xdr:spPr>
        <a:xfrm>
          <a:off x="9525" y="990600"/>
          <a:ext cx="11811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11</xdr:row>
      <xdr:rowOff>0</xdr:rowOff>
    </xdr:to>
    <xdr:sp>
      <xdr:nvSpPr>
        <xdr:cNvPr id="6" name="Line 17"/>
        <xdr:cNvSpPr>
          <a:spLocks/>
        </xdr:cNvSpPr>
      </xdr:nvSpPr>
      <xdr:spPr>
        <a:xfrm>
          <a:off x="9525" y="990600"/>
          <a:ext cx="1181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247650</xdr:rowOff>
    </xdr:from>
    <xdr:to>
      <xdr:col>2</xdr:col>
      <xdr:colOff>0</xdr:colOff>
      <xdr:row>10</xdr:row>
      <xdr:rowOff>0</xdr:rowOff>
    </xdr:to>
    <xdr:sp>
      <xdr:nvSpPr>
        <xdr:cNvPr id="7" name="Line 18"/>
        <xdr:cNvSpPr>
          <a:spLocks/>
        </xdr:cNvSpPr>
      </xdr:nvSpPr>
      <xdr:spPr>
        <a:xfrm>
          <a:off x="0" y="990600"/>
          <a:ext cx="1847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workbookViewId="0" topLeftCell="A1">
      <selection activeCell="A12" sqref="A12"/>
    </sheetView>
  </sheetViews>
  <sheetFormatPr defaultColWidth="9.00390625" defaultRowHeight="15" customHeight="1"/>
  <cols>
    <col min="1" max="1" width="28.125" style="2" customWidth="1"/>
    <col min="2" max="2" width="6.625" style="2" customWidth="1"/>
    <col min="3" max="5" width="8.625" style="3" customWidth="1"/>
    <col min="6" max="6" width="9.625" style="4" customWidth="1"/>
    <col min="7" max="10" width="10.625" style="3" customWidth="1"/>
    <col min="11" max="11" width="11.625" style="4" customWidth="1"/>
    <col min="12" max="16384" width="9.00390625" style="6" customWidth="1"/>
  </cols>
  <sheetData>
    <row r="1" spans="1:11" s="13" customFormat="1" ht="24.75" customHeight="1">
      <c r="A1" s="185" t="s">
        <v>3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4" customFormat="1" ht="24.75" customHeight="1">
      <c r="A2" s="192" t="s">
        <v>41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72" customFormat="1" ht="24.75" customHeight="1">
      <c r="A3" s="194" t="s">
        <v>42</v>
      </c>
      <c r="B3" s="194"/>
      <c r="C3" s="195"/>
      <c r="D3" s="195"/>
      <c r="E3" s="195"/>
      <c r="F3" s="195"/>
      <c r="G3" s="195"/>
      <c r="H3" s="195"/>
      <c r="I3" s="195"/>
      <c r="J3" s="195"/>
      <c r="K3" s="196"/>
    </row>
    <row r="4" spans="1:11" s="69" customFormat="1" ht="24.75" customHeight="1">
      <c r="A4" s="197" t="s">
        <v>40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24.75" customHeight="1">
      <c r="A5" s="176" t="s">
        <v>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2:11" ht="24.75" customHeight="1">
      <c r="B6" s="5"/>
      <c r="C6" s="190"/>
      <c r="D6" s="191"/>
      <c r="E6" s="191"/>
      <c r="F6" s="191"/>
      <c r="G6" s="187" t="s">
        <v>4</v>
      </c>
      <c r="H6" s="188"/>
      <c r="I6" s="188"/>
      <c r="J6" s="188"/>
      <c r="K6" s="189"/>
    </row>
    <row r="7" spans="1:11" s="7" customFormat="1" ht="19.5" customHeight="1">
      <c r="A7" s="17" t="s">
        <v>9</v>
      </c>
      <c r="B7" s="89" t="s">
        <v>76</v>
      </c>
      <c r="C7" s="171" t="s">
        <v>192</v>
      </c>
      <c r="D7" s="171"/>
      <c r="E7" s="171"/>
      <c r="F7" s="171"/>
      <c r="G7" s="170" t="s">
        <v>10</v>
      </c>
      <c r="H7" s="171"/>
      <c r="I7" s="171"/>
      <c r="J7" s="171"/>
      <c r="K7" s="172"/>
    </row>
    <row r="8" spans="1:11" s="8" customFormat="1" ht="19.5" customHeight="1">
      <c r="A8" s="114" t="s">
        <v>187</v>
      </c>
      <c r="B8" s="115">
        <v>100000</v>
      </c>
      <c r="C8" s="164">
        <f>F9+C10+F15+C16+C23+C31+F43+C44+F51+C52+F56</f>
        <v>0</v>
      </c>
      <c r="D8" s="165"/>
      <c r="E8" s="165"/>
      <c r="F8" s="166"/>
      <c r="G8" s="173" t="s">
        <v>2</v>
      </c>
      <c r="H8" s="174"/>
      <c r="I8" s="174"/>
      <c r="J8" s="174"/>
      <c r="K8" s="175"/>
    </row>
    <row r="9" spans="1:11" ht="15.75" customHeight="1">
      <c r="A9" s="90" t="s">
        <v>230</v>
      </c>
      <c r="B9" s="29">
        <v>101000</v>
      </c>
      <c r="C9" s="27"/>
      <c r="D9" s="12"/>
      <c r="E9" s="12"/>
      <c r="F9" s="51">
        <f>SUM(C9:E9)</f>
        <v>0</v>
      </c>
      <c r="G9" s="149" t="s">
        <v>50</v>
      </c>
      <c r="H9" s="150"/>
      <c r="I9" s="150"/>
      <c r="J9" s="150"/>
      <c r="K9" s="151"/>
    </row>
    <row r="10" spans="1:11" ht="15.75" customHeight="1">
      <c r="A10" s="90" t="s">
        <v>78</v>
      </c>
      <c r="B10" s="29">
        <v>102000</v>
      </c>
      <c r="C10" s="164">
        <f>SUM(F11:F14)</f>
        <v>0</v>
      </c>
      <c r="D10" s="165"/>
      <c r="E10" s="165"/>
      <c r="F10" s="166">
        <f>SUM(F11:F14)</f>
        <v>0</v>
      </c>
      <c r="G10" s="181" t="s">
        <v>51</v>
      </c>
      <c r="H10" s="182"/>
      <c r="I10" s="182"/>
      <c r="J10" s="182"/>
      <c r="K10" s="183"/>
    </row>
    <row r="11" spans="1:11" ht="15.75" customHeight="1">
      <c r="A11" s="91" t="s">
        <v>79</v>
      </c>
      <c r="B11" s="115">
        <v>102010</v>
      </c>
      <c r="C11" s="27"/>
      <c r="D11" s="12"/>
      <c r="E11" s="12"/>
      <c r="F11" s="48">
        <f>SUM(C11:E11)</f>
        <v>0</v>
      </c>
      <c r="G11" s="149" t="s">
        <v>52</v>
      </c>
      <c r="H11" s="150"/>
      <c r="I11" s="150"/>
      <c r="J11" s="150"/>
      <c r="K11" s="151"/>
    </row>
    <row r="12" spans="1:11" ht="15.75" customHeight="1">
      <c r="A12" s="91" t="s">
        <v>80</v>
      </c>
      <c r="B12" s="115">
        <v>102020</v>
      </c>
      <c r="C12" s="27"/>
      <c r="D12" s="12"/>
      <c r="E12" s="12"/>
      <c r="F12" s="48">
        <f>SUM(C12:E12)</f>
        <v>0</v>
      </c>
      <c r="G12" s="149" t="s">
        <v>74</v>
      </c>
      <c r="H12" s="150"/>
      <c r="I12" s="150"/>
      <c r="J12" s="150"/>
      <c r="K12" s="151"/>
    </row>
    <row r="13" spans="1:11" ht="15.75" customHeight="1">
      <c r="A13" s="91" t="s">
        <v>81</v>
      </c>
      <c r="B13" s="115">
        <v>102030</v>
      </c>
      <c r="C13" s="27"/>
      <c r="D13" s="12"/>
      <c r="E13" s="12"/>
      <c r="F13" s="48">
        <f>SUM(C13:E13)</f>
        <v>0</v>
      </c>
      <c r="G13" s="149" t="s">
        <v>53</v>
      </c>
      <c r="H13" s="150"/>
      <c r="I13" s="150"/>
      <c r="J13" s="150"/>
      <c r="K13" s="151"/>
    </row>
    <row r="14" spans="1:11" ht="15.75" customHeight="1">
      <c r="A14" s="91" t="s">
        <v>82</v>
      </c>
      <c r="B14" s="115">
        <v>102040</v>
      </c>
      <c r="C14" s="27"/>
      <c r="D14" s="12"/>
      <c r="E14" s="12"/>
      <c r="F14" s="48">
        <f>SUM(C14:E14)</f>
        <v>0</v>
      </c>
      <c r="G14" s="149" t="s">
        <v>218</v>
      </c>
      <c r="H14" s="150"/>
      <c r="I14" s="150"/>
      <c r="J14" s="150"/>
      <c r="K14" s="151"/>
    </row>
    <row r="15" spans="1:11" ht="15.75" customHeight="1">
      <c r="A15" s="90" t="s">
        <v>83</v>
      </c>
      <c r="B15" s="29">
        <v>112000</v>
      </c>
      <c r="C15" s="27"/>
      <c r="D15" s="12"/>
      <c r="E15" s="12"/>
      <c r="F15" s="48">
        <f>SUM(C15:E15)</f>
        <v>0</v>
      </c>
      <c r="G15" s="149" t="s">
        <v>54</v>
      </c>
      <c r="H15" s="150"/>
      <c r="I15" s="150"/>
      <c r="J15" s="150"/>
      <c r="K15" s="151"/>
    </row>
    <row r="16" spans="1:11" ht="15.75" customHeight="1">
      <c r="A16" s="90" t="s">
        <v>216</v>
      </c>
      <c r="B16" s="29">
        <v>103000</v>
      </c>
      <c r="C16" s="164">
        <f>SUM(F17:F22)</f>
        <v>0</v>
      </c>
      <c r="D16" s="165"/>
      <c r="E16" s="165"/>
      <c r="F16" s="166">
        <f>SUM(F17:F22)</f>
        <v>0</v>
      </c>
      <c r="G16" s="149" t="s">
        <v>55</v>
      </c>
      <c r="H16" s="150"/>
      <c r="I16" s="150"/>
      <c r="J16" s="150"/>
      <c r="K16" s="151"/>
    </row>
    <row r="17" spans="1:11" ht="15.75" customHeight="1">
      <c r="A17" s="91" t="s">
        <v>84</v>
      </c>
      <c r="B17" s="115">
        <v>103005</v>
      </c>
      <c r="C17" s="27"/>
      <c r="D17" s="12"/>
      <c r="E17" s="12"/>
      <c r="F17" s="48">
        <f aca="true" t="shared" si="0" ref="F17:F22">SUM(C17:E17)</f>
        <v>0</v>
      </c>
      <c r="G17" s="149"/>
      <c r="H17" s="150"/>
      <c r="I17" s="150"/>
      <c r="J17" s="150"/>
      <c r="K17" s="151"/>
    </row>
    <row r="18" spans="1:11" ht="15.75" customHeight="1">
      <c r="A18" s="91" t="s">
        <v>85</v>
      </c>
      <c r="B18" s="115">
        <v>103010</v>
      </c>
      <c r="C18" s="27"/>
      <c r="D18" s="12"/>
      <c r="E18" s="12"/>
      <c r="F18" s="48">
        <f t="shared" si="0"/>
        <v>0</v>
      </c>
      <c r="G18" s="149" t="s">
        <v>224</v>
      </c>
      <c r="H18" s="150"/>
      <c r="I18" s="150"/>
      <c r="J18" s="150"/>
      <c r="K18" s="151"/>
    </row>
    <row r="19" spans="1:11" ht="15.75" customHeight="1">
      <c r="A19" s="91" t="s">
        <v>86</v>
      </c>
      <c r="B19" s="115">
        <v>103020</v>
      </c>
      <c r="C19" s="27"/>
      <c r="D19" s="12"/>
      <c r="E19" s="12"/>
      <c r="F19" s="48">
        <f t="shared" si="0"/>
        <v>0</v>
      </c>
      <c r="G19" s="149" t="s">
        <v>225</v>
      </c>
      <c r="H19" s="150"/>
      <c r="I19" s="150"/>
      <c r="J19" s="150"/>
      <c r="K19" s="151"/>
    </row>
    <row r="20" spans="1:11" ht="15.75" customHeight="1">
      <c r="A20" s="91" t="s">
        <v>87</v>
      </c>
      <c r="B20" s="115">
        <v>103030</v>
      </c>
      <c r="C20" s="27"/>
      <c r="D20" s="12"/>
      <c r="E20" s="12"/>
      <c r="F20" s="48">
        <f t="shared" si="0"/>
        <v>0</v>
      </c>
      <c r="G20" s="149"/>
      <c r="H20" s="150"/>
      <c r="I20" s="150"/>
      <c r="J20" s="150"/>
      <c r="K20" s="151"/>
    </row>
    <row r="21" spans="1:11" ht="15.75" customHeight="1">
      <c r="A21" s="91" t="s">
        <v>88</v>
      </c>
      <c r="B21" s="115">
        <v>103040</v>
      </c>
      <c r="C21" s="27"/>
      <c r="D21" s="12"/>
      <c r="E21" s="12"/>
      <c r="F21" s="48">
        <f t="shared" si="0"/>
        <v>0</v>
      </c>
      <c r="G21" s="149" t="s">
        <v>56</v>
      </c>
      <c r="H21" s="150"/>
      <c r="I21" s="150"/>
      <c r="J21" s="150"/>
      <c r="K21" s="151"/>
    </row>
    <row r="22" spans="1:11" ht="15.75" customHeight="1">
      <c r="A22" s="91" t="s">
        <v>89</v>
      </c>
      <c r="B22" s="115">
        <v>103050</v>
      </c>
      <c r="C22" s="27"/>
      <c r="D22" s="12"/>
      <c r="E22" s="12"/>
      <c r="F22" s="48">
        <f t="shared" si="0"/>
        <v>0</v>
      </c>
      <c r="G22" s="149"/>
      <c r="H22" s="150"/>
      <c r="I22" s="150"/>
      <c r="J22" s="150"/>
      <c r="K22" s="151"/>
    </row>
    <row r="23" spans="1:11" ht="15.75" customHeight="1" thickBot="1">
      <c r="A23" s="92" t="s">
        <v>217</v>
      </c>
      <c r="B23" s="30">
        <v>104000</v>
      </c>
      <c r="C23" s="164">
        <f>SUM(C24:F29)-F30</f>
        <v>0</v>
      </c>
      <c r="D23" s="165"/>
      <c r="E23" s="165"/>
      <c r="F23" s="166">
        <f>SUM(F24:F29)-F30</f>
        <v>0</v>
      </c>
      <c r="G23" s="149" t="s">
        <v>57</v>
      </c>
      <c r="H23" s="150"/>
      <c r="I23" s="150"/>
      <c r="J23" s="150"/>
      <c r="K23" s="151"/>
    </row>
    <row r="24" spans="1:11" ht="15.75" customHeight="1">
      <c r="A24" s="110" t="s">
        <v>84</v>
      </c>
      <c r="B24" s="117">
        <v>104010</v>
      </c>
      <c r="C24" s="167">
        <f>'應收及預付明細表'!M16</f>
        <v>0</v>
      </c>
      <c r="D24" s="168"/>
      <c r="E24" s="168"/>
      <c r="F24" s="169"/>
      <c r="G24" s="147" t="s">
        <v>58</v>
      </c>
      <c r="H24" s="148"/>
      <c r="I24" s="148"/>
      <c r="J24" s="148"/>
      <c r="K24" s="154"/>
    </row>
    <row r="25" spans="1:11" ht="15.75" customHeight="1">
      <c r="A25" s="111" t="s">
        <v>85</v>
      </c>
      <c r="B25" s="118">
        <v>104020</v>
      </c>
      <c r="C25" s="152">
        <f>'應收及預付明細表'!M21</f>
        <v>0</v>
      </c>
      <c r="D25" s="153"/>
      <c r="E25" s="153"/>
      <c r="F25" s="146"/>
      <c r="G25" s="155"/>
      <c r="H25" s="156"/>
      <c r="I25" s="156"/>
      <c r="J25" s="156"/>
      <c r="K25" s="157"/>
    </row>
    <row r="26" spans="1:11" ht="15.75" customHeight="1">
      <c r="A26" s="111" t="s">
        <v>86</v>
      </c>
      <c r="B26" s="118">
        <v>104031</v>
      </c>
      <c r="C26" s="152">
        <f>'應收及預付明細表'!M26</f>
        <v>0</v>
      </c>
      <c r="D26" s="153"/>
      <c r="E26" s="153"/>
      <c r="F26" s="146"/>
      <c r="G26" s="155"/>
      <c r="H26" s="156"/>
      <c r="I26" s="156"/>
      <c r="J26" s="156"/>
      <c r="K26" s="157"/>
    </row>
    <row r="27" spans="1:11" ht="15.75" customHeight="1">
      <c r="A27" s="111" t="s">
        <v>87</v>
      </c>
      <c r="B27" s="118">
        <v>104032</v>
      </c>
      <c r="C27" s="152">
        <f>'應收及預付明細表'!M31</f>
        <v>0</v>
      </c>
      <c r="D27" s="153"/>
      <c r="E27" s="153"/>
      <c r="F27" s="146"/>
      <c r="G27" s="155"/>
      <c r="H27" s="156"/>
      <c r="I27" s="156"/>
      <c r="J27" s="156"/>
      <c r="K27" s="157"/>
    </row>
    <row r="28" spans="1:11" ht="15.75" customHeight="1">
      <c r="A28" s="111" t="s">
        <v>88</v>
      </c>
      <c r="B28" s="118">
        <v>104040</v>
      </c>
      <c r="C28" s="152">
        <f>'應收及預付明細表'!M36</f>
        <v>0</v>
      </c>
      <c r="D28" s="153"/>
      <c r="E28" s="153"/>
      <c r="F28" s="146"/>
      <c r="G28" s="155"/>
      <c r="H28" s="156"/>
      <c r="I28" s="156"/>
      <c r="J28" s="156"/>
      <c r="K28" s="157"/>
    </row>
    <row r="29" spans="1:11" ht="15.75" customHeight="1" thickBot="1">
      <c r="A29" s="112" t="s">
        <v>89</v>
      </c>
      <c r="B29" s="119">
        <v>104050</v>
      </c>
      <c r="C29" s="161">
        <f>'應收及預付明細表'!M41</f>
        <v>0</v>
      </c>
      <c r="D29" s="162"/>
      <c r="E29" s="162"/>
      <c r="F29" s="163"/>
      <c r="G29" s="158"/>
      <c r="H29" s="159"/>
      <c r="I29" s="159"/>
      <c r="J29" s="159"/>
      <c r="K29" s="160"/>
    </row>
    <row r="30" spans="1:11" ht="15.75" customHeight="1">
      <c r="A30" s="93" t="s">
        <v>90</v>
      </c>
      <c r="B30" s="120">
        <v>104060</v>
      </c>
      <c r="C30" s="46"/>
      <c r="D30" s="47"/>
      <c r="E30" s="47"/>
      <c r="F30" s="50">
        <f>SUM(C30:E30)</f>
        <v>0</v>
      </c>
      <c r="G30" s="149" t="s">
        <v>59</v>
      </c>
      <c r="H30" s="150"/>
      <c r="I30" s="150"/>
      <c r="J30" s="150"/>
      <c r="K30" s="151"/>
    </row>
    <row r="31" spans="1:11" ht="15.75" customHeight="1">
      <c r="A31" s="90" t="s">
        <v>91</v>
      </c>
      <c r="B31" s="29">
        <v>105000</v>
      </c>
      <c r="C31" s="164">
        <f>SUM(F32:F41)-F42</f>
        <v>0</v>
      </c>
      <c r="D31" s="165"/>
      <c r="E31" s="165"/>
      <c r="F31" s="166">
        <f>SUM(F32:F41)-F42</f>
        <v>0</v>
      </c>
      <c r="G31" s="149" t="s">
        <v>214</v>
      </c>
      <c r="H31" s="150"/>
      <c r="I31" s="150"/>
      <c r="J31" s="150"/>
      <c r="K31" s="151"/>
    </row>
    <row r="32" spans="1:11" ht="15.75" customHeight="1">
      <c r="A32" s="91" t="s">
        <v>92</v>
      </c>
      <c r="B32" s="115">
        <v>105010</v>
      </c>
      <c r="C32" s="27"/>
      <c r="D32" s="12"/>
      <c r="E32" s="12"/>
      <c r="F32" s="48">
        <f aca="true" t="shared" si="1" ref="F32:F40">SUM(C32:E32)</f>
        <v>0</v>
      </c>
      <c r="G32" s="149" t="s">
        <v>60</v>
      </c>
      <c r="H32" s="150"/>
      <c r="I32" s="150"/>
      <c r="J32" s="150"/>
      <c r="K32" s="151"/>
    </row>
    <row r="33" spans="1:11" ht="15.75" customHeight="1">
      <c r="A33" s="91" t="s">
        <v>93</v>
      </c>
      <c r="B33" s="115">
        <v>105020</v>
      </c>
      <c r="C33" s="27"/>
      <c r="D33" s="12"/>
      <c r="E33" s="12"/>
      <c r="F33" s="48">
        <f t="shared" si="1"/>
        <v>0</v>
      </c>
      <c r="G33" s="149" t="s">
        <v>61</v>
      </c>
      <c r="H33" s="150"/>
      <c r="I33" s="150"/>
      <c r="J33" s="150"/>
      <c r="K33" s="151"/>
    </row>
    <row r="34" spans="1:11" ht="15.75" customHeight="1">
      <c r="A34" s="91" t="s">
        <v>94</v>
      </c>
      <c r="B34" s="115">
        <v>105030</v>
      </c>
      <c r="C34" s="27"/>
      <c r="D34" s="12"/>
      <c r="E34" s="12"/>
      <c r="F34" s="48">
        <f t="shared" si="1"/>
        <v>0</v>
      </c>
      <c r="G34" s="149" t="s">
        <v>62</v>
      </c>
      <c r="H34" s="150"/>
      <c r="I34" s="150"/>
      <c r="J34" s="150"/>
      <c r="K34" s="151"/>
    </row>
    <row r="35" spans="1:11" ht="15.75" customHeight="1">
      <c r="A35" s="91" t="s">
        <v>95</v>
      </c>
      <c r="B35" s="115">
        <v>105040</v>
      </c>
      <c r="C35" s="27"/>
      <c r="D35" s="12"/>
      <c r="E35" s="12"/>
      <c r="F35" s="48">
        <f t="shared" si="1"/>
        <v>0</v>
      </c>
      <c r="G35" s="149" t="s">
        <v>63</v>
      </c>
      <c r="H35" s="150"/>
      <c r="I35" s="150"/>
      <c r="J35" s="150"/>
      <c r="K35" s="151"/>
    </row>
    <row r="36" spans="1:11" ht="15.75" customHeight="1">
      <c r="A36" s="91" t="s">
        <v>96</v>
      </c>
      <c r="B36" s="115">
        <v>105050</v>
      </c>
      <c r="C36" s="27"/>
      <c r="D36" s="12"/>
      <c r="E36" s="12"/>
      <c r="F36" s="48">
        <f t="shared" si="1"/>
        <v>0</v>
      </c>
      <c r="G36" s="149" t="s">
        <v>222</v>
      </c>
      <c r="H36" s="150"/>
      <c r="I36" s="150"/>
      <c r="J36" s="150"/>
      <c r="K36" s="151"/>
    </row>
    <row r="37" spans="1:11" ht="15.75" customHeight="1">
      <c r="A37" s="91" t="s">
        <v>195</v>
      </c>
      <c r="B37" s="115">
        <v>105060</v>
      </c>
      <c r="C37" s="27"/>
      <c r="D37" s="12"/>
      <c r="E37" s="12"/>
      <c r="F37" s="48">
        <f t="shared" si="1"/>
        <v>0</v>
      </c>
      <c r="G37" s="149" t="s">
        <v>75</v>
      </c>
      <c r="H37" s="150"/>
      <c r="I37" s="150"/>
      <c r="J37" s="150"/>
      <c r="K37" s="151"/>
    </row>
    <row r="38" spans="1:11" ht="15.75" customHeight="1">
      <c r="A38" s="91" t="s">
        <v>209</v>
      </c>
      <c r="B38" s="115">
        <v>105070</v>
      </c>
      <c r="C38" s="27"/>
      <c r="D38" s="12"/>
      <c r="E38" s="12"/>
      <c r="F38" s="48">
        <f t="shared" si="1"/>
        <v>0</v>
      </c>
      <c r="G38" s="149" t="s">
        <v>215</v>
      </c>
      <c r="H38" s="150"/>
      <c r="I38" s="150"/>
      <c r="J38" s="150"/>
      <c r="K38" s="151"/>
    </row>
    <row r="39" spans="1:11" ht="15.75" customHeight="1">
      <c r="A39" s="91" t="s">
        <v>210</v>
      </c>
      <c r="B39" s="115">
        <v>105083</v>
      </c>
      <c r="C39" s="27"/>
      <c r="D39" s="12"/>
      <c r="E39" s="12"/>
      <c r="F39" s="48"/>
      <c r="G39" s="149" t="s">
        <v>226</v>
      </c>
      <c r="H39" s="150"/>
      <c r="I39" s="150"/>
      <c r="J39" s="150"/>
      <c r="K39" s="151"/>
    </row>
    <row r="40" spans="1:11" ht="15.75" customHeight="1">
      <c r="A40" s="91" t="s">
        <v>211</v>
      </c>
      <c r="B40" s="115">
        <v>105085</v>
      </c>
      <c r="C40" s="27"/>
      <c r="D40" s="12"/>
      <c r="E40" s="12"/>
      <c r="F40" s="48">
        <f t="shared" si="1"/>
        <v>0</v>
      </c>
      <c r="G40" s="132" t="s">
        <v>235</v>
      </c>
      <c r="H40" s="132"/>
      <c r="I40" s="133"/>
      <c r="J40" s="135"/>
      <c r="K40" s="134"/>
    </row>
    <row r="41" spans="1:11" ht="15.75" customHeight="1">
      <c r="A41" s="91" t="s">
        <v>212</v>
      </c>
      <c r="B41" s="115">
        <v>105090</v>
      </c>
      <c r="C41" s="27"/>
      <c r="D41" s="12"/>
      <c r="E41" s="12"/>
      <c r="F41" s="48">
        <f>SUM(C41:E41)</f>
        <v>0</v>
      </c>
      <c r="G41" s="149" t="s">
        <v>64</v>
      </c>
      <c r="H41" s="150"/>
      <c r="I41" s="150"/>
      <c r="J41" s="150"/>
      <c r="K41" s="151"/>
    </row>
    <row r="42" spans="1:11" ht="15.75" customHeight="1">
      <c r="A42" s="94" t="s">
        <v>213</v>
      </c>
      <c r="B42" s="115">
        <v>105100</v>
      </c>
      <c r="C42" s="27"/>
      <c r="D42" s="12"/>
      <c r="E42" s="12"/>
      <c r="F42" s="50">
        <f>SUM(C42:E42)</f>
        <v>0</v>
      </c>
      <c r="G42" s="149" t="s">
        <v>65</v>
      </c>
      <c r="H42" s="150"/>
      <c r="I42" s="150"/>
      <c r="J42" s="150"/>
      <c r="K42" s="151"/>
    </row>
    <row r="43" spans="1:11" ht="15.75" customHeight="1">
      <c r="A43" s="90" t="s">
        <v>219</v>
      </c>
      <c r="B43" s="29">
        <v>106000</v>
      </c>
      <c r="C43" s="27"/>
      <c r="D43" s="12"/>
      <c r="E43" s="12"/>
      <c r="F43" s="48">
        <f>SUM(C43:E43)</f>
        <v>0</v>
      </c>
      <c r="G43" s="149" t="s">
        <v>77</v>
      </c>
      <c r="H43" s="150"/>
      <c r="I43" s="150"/>
      <c r="J43" s="150"/>
      <c r="K43" s="151"/>
    </row>
    <row r="44" spans="1:11" ht="15.75" customHeight="1">
      <c r="A44" s="90" t="s">
        <v>131</v>
      </c>
      <c r="B44" s="29">
        <v>107000</v>
      </c>
      <c r="C44" s="164">
        <f>SUM(F45:F49)-F50</f>
        <v>0</v>
      </c>
      <c r="D44" s="165"/>
      <c r="E44" s="165"/>
      <c r="F44" s="166">
        <f>SUM(F45:F49)-F50</f>
        <v>0</v>
      </c>
      <c r="G44" s="149" t="s">
        <v>130</v>
      </c>
      <c r="H44" s="150"/>
      <c r="I44" s="150"/>
      <c r="J44" s="150"/>
      <c r="K44" s="151"/>
    </row>
    <row r="45" spans="1:11" ht="15.75" customHeight="1">
      <c r="A45" s="91" t="s">
        <v>97</v>
      </c>
      <c r="B45" s="115">
        <v>107010</v>
      </c>
      <c r="C45" s="27"/>
      <c r="D45" s="12"/>
      <c r="E45" s="12"/>
      <c r="F45" s="48">
        <f aca="true" t="shared" si="2" ref="F45:F51">SUM(C45:E45)</f>
        <v>0</v>
      </c>
      <c r="G45" s="149" t="s">
        <v>66</v>
      </c>
      <c r="H45" s="150"/>
      <c r="I45" s="150"/>
      <c r="J45" s="150"/>
      <c r="K45" s="151"/>
    </row>
    <row r="46" spans="1:11" ht="15.75" customHeight="1">
      <c r="A46" s="91" t="s">
        <v>196</v>
      </c>
      <c r="B46" s="115">
        <v>107020</v>
      </c>
      <c r="C46" s="27"/>
      <c r="D46" s="12"/>
      <c r="E46" s="12"/>
      <c r="F46" s="48">
        <f t="shared" si="2"/>
        <v>0</v>
      </c>
      <c r="G46" s="149" t="s">
        <v>67</v>
      </c>
      <c r="H46" s="150"/>
      <c r="I46" s="150"/>
      <c r="J46" s="150"/>
      <c r="K46" s="151"/>
    </row>
    <row r="47" spans="1:11" ht="15.75" customHeight="1">
      <c r="A47" s="91" t="s">
        <v>98</v>
      </c>
      <c r="B47" s="115">
        <v>107030</v>
      </c>
      <c r="C47" s="27"/>
      <c r="D47" s="12"/>
      <c r="E47" s="12"/>
      <c r="F47" s="48">
        <f t="shared" si="2"/>
        <v>0</v>
      </c>
      <c r="G47" s="149" t="s">
        <v>236</v>
      </c>
      <c r="H47" s="150"/>
      <c r="I47" s="150"/>
      <c r="J47" s="150"/>
      <c r="K47" s="151"/>
    </row>
    <row r="48" spans="1:11" ht="15.75" customHeight="1">
      <c r="A48" s="91" t="s">
        <v>238</v>
      </c>
      <c r="B48" s="115">
        <v>107035</v>
      </c>
      <c r="C48" s="27"/>
      <c r="D48" s="12"/>
      <c r="E48" s="12"/>
      <c r="F48" s="48"/>
      <c r="G48" s="142" t="s">
        <v>237</v>
      </c>
      <c r="H48" s="143"/>
      <c r="I48" s="143"/>
      <c r="J48" s="143"/>
      <c r="K48" s="144"/>
    </row>
    <row r="49" spans="1:11" ht="15.75" customHeight="1">
      <c r="A49" s="91" t="s">
        <v>233</v>
      </c>
      <c r="B49" s="115">
        <v>107040</v>
      </c>
      <c r="C49" s="27"/>
      <c r="D49" s="12"/>
      <c r="E49" s="12"/>
      <c r="F49" s="48">
        <f t="shared" si="2"/>
        <v>0</v>
      </c>
      <c r="G49" s="149" t="s">
        <v>68</v>
      </c>
      <c r="H49" s="150"/>
      <c r="I49" s="150"/>
      <c r="J49" s="150"/>
      <c r="K49" s="151"/>
    </row>
    <row r="50" spans="1:11" ht="15.75" customHeight="1">
      <c r="A50" s="91" t="s">
        <v>234</v>
      </c>
      <c r="B50" s="115">
        <v>107050</v>
      </c>
      <c r="C50" s="27"/>
      <c r="D50" s="12"/>
      <c r="E50" s="12"/>
      <c r="F50" s="50">
        <f t="shared" si="2"/>
        <v>0</v>
      </c>
      <c r="G50" s="149" t="s">
        <v>69</v>
      </c>
      <c r="H50" s="150"/>
      <c r="I50" s="150"/>
      <c r="J50" s="150"/>
      <c r="K50" s="151"/>
    </row>
    <row r="51" spans="1:11" ht="15.75" customHeight="1">
      <c r="A51" s="90" t="s">
        <v>99</v>
      </c>
      <c r="B51" s="29">
        <v>108000</v>
      </c>
      <c r="C51" s="27"/>
      <c r="D51" s="12"/>
      <c r="E51" s="12"/>
      <c r="F51" s="51">
        <f t="shared" si="2"/>
        <v>0</v>
      </c>
      <c r="G51" s="149" t="s">
        <v>70</v>
      </c>
      <c r="H51" s="150"/>
      <c r="I51" s="150"/>
      <c r="J51" s="150"/>
      <c r="K51" s="151"/>
    </row>
    <row r="52" spans="1:11" ht="15.75" customHeight="1">
      <c r="A52" s="90" t="s">
        <v>100</v>
      </c>
      <c r="B52" s="29">
        <v>109000</v>
      </c>
      <c r="C52" s="164">
        <f>SUM(F53:F54)-F55</f>
        <v>0</v>
      </c>
      <c r="D52" s="165"/>
      <c r="E52" s="165"/>
      <c r="F52" s="166">
        <f>SUM(F53:F54)-F55</f>
        <v>0</v>
      </c>
      <c r="G52" s="149" t="s">
        <v>71</v>
      </c>
      <c r="H52" s="150"/>
      <c r="I52" s="150"/>
      <c r="J52" s="150"/>
      <c r="K52" s="151"/>
    </row>
    <row r="53" spans="1:11" ht="15.75" customHeight="1">
      <c r="A53" s="91" t="s">
        <v>221</v>
      </c>
      <c r="B53" s="115">
        <v>109010</v>
      </c>
      <c r="C53" s="27"/>
      <c r="D53" s="12"/>
      <c r="E53" s="12"/>
      <c r="F53" s="48">
        <f>SUM(C53:E53)</f>
        <v>0</v>
      </c>
      <c r="G53" s="149" t="s">
        <v>220</v>
      </c>
      <c r="H53" s="150"/>
      <c r="I53" s="150"/>
      <c r="J53" s="150"/>
      <c r="K53" s="151"/>
    </row>
    <row r="54" spans="1:11" ht="15.75" customHeight="1">
      <c r="A54" s="91" t="s">
        <v>101</v>
      </c>
      <c r="B54" s="115">
        <v>109020</v>
      </c>
      <c r="C54" s="27"/>
      <c r="D54" s="12"/>
      <c r="E54" s="12"/>
      <c r="F54" s="48">
        <f>SUM(C54:E54)</f>
        <v>0</v>
      </c>
      <c r="G54" s="149" t="s">
        <v>72</v>
      </c>
      <c r="H54" s="150"/>
      <c r="I54" s="150"/>
      <c r="J54" s="150"/>
      <c r="K54" s="151"/>
    </row>
    <row r="55" spans="1:11" ht="15.75" customHeight="1">
      <c r="A55" s="91" t="s">
        <v>102</v>
      </c>
      <c r="B55" s="115">
        <v>109030</v>
      </c>
      <c r="C55" s="27"/>
      <c r="D55" s="12"/>
      <c r="E55" s="12"/>
      <c r="F55" s="50">
        <f>SUM(C55:E55)</f>
        <v>0</v>
      </c>
      <c r="G55" s="149" t="s">
        <v>73</v>
      </c>
      <c r="H55" s="150"/>
      <c r="I55" s="150"/>
      <c r="J55" s="150"/>
      <c r="K55" s="151"/>
    </row>
    <row r="56" spans="1:11" ht="15.75" customHeight="1">
      <c r="A56" s="95" t="s">
        <v>197</v>
      </c>
      <c r="B56" s="31">
        <v>110000</v>
      </c>
      <c r="C56" s="53"/>
      <c r="D56" s="54"/>
      <c r="E56" s="55"/>
      <c r="F56" s="52">
        <f>SUM(C56:E56)</f>
        <v>0</v>
      </c>
      <c r="G56" s="178" t="s">
        <v>198</v>
      </c>
      <c r="H56" s="179"/>
      <c r="I56" s="179"/>
      <c r="J56" s="179"/>
      <c r="K56" s="180"/>
    </row>
    <row r="57" spans="1:11" ht="19.5" customHeight="1">
      <c r="A57" s="145" t="s">
        <v>232</v>
      </c>
      <c r="B57" s="121"/>
      <c r="C57" s="9"/>
      <c r="D57" s="9"/>
      <c r="F57" s="10"/>
      <c r="G57" s="11"/>
      <c r="H57" s="11"/>
      <c r="I57" s="11"/>
      <c r="J57" s="11"/>
      <c r="K57" s="10"/>
    </row>
    <row r="58" spans="1:11" s="69" customFormat="1" ht="19.5" customHeight="1">
      <c r="A58" s="184" t="s">
        <v>39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</row>
    <row r="59" spans="2:13" s="129" customFormat="1" ht="19.5" customHeight="1">
      <c r="B59" s="128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0" s="69" customFormat="1" ht="15.75" customHeight="1">
      <c r="A60" s="6" t="s">
        <v>189</v>
      </c>
      <c r="B60" s="25"/>
      <c r="C60" s="25"/>
      <c r="D60" s="25"/>
      <c r="E60" s="26"/>
      <c r="F60" s="25"/>
      <c r="G60" s="25"/>
      <c r="H60" s="25"/>
      <c r="I60" s="25"/>
      <c r="J60" s="26"/>
    </row>
  </sheetData>
  <mergeCells count="65">
    <mergeCell ref="G41:K41"/>
    <mergeCell ref="G42:K42"/>
    <mergeCell ref="A4:K4"/>
    <mergeCell ref="C31:F31"/>
    <mergeCell ref="G33:K33"/>
    <mergeCell ref="G30:K30"/>
    <mergeCell ref="G31:K31"/>
    <mergeCell ref="G32:K32"/>
    <mergeCell ref="G35:K35"/>
    <mergeCell ref="G17:K17"/>
    <mergeCell ref="A1:K1"/>
    <mergeCell ref="C10:F10"/>
    <mergeCell ref="C16:F16"/>
    <mergeCell ref="G16:K16"/>
    <mergeCell ref="G6:K6"/>
    <mergeCell ref="C6:F6"/>
    <mergeCell ref="C7:F7"/>
    <mergeCell ref="A2:K2"/>
    <mergeCell ref="A3:K3"/>
    <mergeCell ref="G51:K51"/>
    <mergeCell ref="G44:K44"/>
    <mergeCell ref="G45:K45"/>
    <mergeCell ref="A58:K58"/>
    <mergeCell ref="C44:F44"/>
    <mergeCell ref="G54:K54"/>
    <mergeCell ref="C52:F52"/>
    <mergeCell ref="G52:K52"/>
    <mergeCell ref="G50:K50"/>
    <mergeCell ref="G55:K55"/>
    <mergeCell ref="G43:K43"/>
    <mergeCell ref="G46:K46"/>
    <mergeCell ref="G47:K47"/>
    <mergeCell ref="G49:K49"/>
    <mergeCell ref="G56:K56"/>
    <mergeCell ref="G9:K9"/>
    <mergeCell ref="G10:K10"/>
    <mergeCell ref="G11:K11"/>
    <mergeCell ref="G12:K12"/>
    <mergeCell ref="G13:K13"/>
    <mergeCell ref="G14:K14"/>
    <mergeCell ref="G15:K15"/>
    <mergeCell ref="G53:K53"/>
    <mergeCell ref="G22:K22"/>
    <mergeCell ref="G21:K21"/>
    <mergeCell ref="G7:K7"/>
    <mergeCell ref="G8:K8"/>
    <mergeCell ref="A5:K5"/>
    <mergeCell ref="G18:K18"/>
    <mergeCell ref="G19:K19"/>
    <mergeCell ref="G20:K20"/>
    <mergeCell ref="C8:F8"/>
    <mergeCell ref="C23:F23"/>
    <mergeCell ref="C24:F24"/>
    <mergeCell ref="G23:K23"/>
    <mergeCell ref="C27:F27"/>
    <mergeCell ref="G39:K39"/>
    <mergeCell ref="C25:F25"/>
    <mergeCell ref="C26:F26"/>
    <mergeCell ref="G24:K29"/>
    <mergeCell ref="C28:F28"/>
    <mergeCell ref="C29:F29"/>
    <mergeCell ref="G36:K36"/>
    <mergeCell ref="G37:K37"/>
    <mergeCell ref="G38:K38"/>
    <mergeCell ref="G34:K3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0" r:id="rId6"/>
  <legacyDrawing r:id="rId5"/>
  <oleObjects>
    <oleObject progId="Word.Document.8" shapeId="230365" r:id="rId2"/>
    <oleObject progId="Word.Document.8" shapeId="233708" r:id="rId3"/>
    <oleObject progId="Word.Document.8" shapeId="5528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workbookViewId="0" topLeftCell="A1">
      <selection activeCell="A19" sqref="A19"/>
    </sheetView>
  </sheetViews>
  <sheetFormatPr defaultColWidth="9.00390625" defaultRowHeight="16.5"/>
  <cols>
    <col min="1" max="1" width="27.625" style="24" customWidth="1"/>
    <col min="2" max="2" width="6.625" style="24" customWidth="1"/>
    <col min="3" max="5" width="8.625" style="3" customWidth="1"/>
    <col min="6" max="6" width="9.625" style="4" customWidth="1"/>
    <col min="7" max="10" width="10.625" style="25" customWidth="1"/>
    <col min="11" max="11" width="11.625" style="26" customWidth="1"/>
    <col min="12" max="16384" width="9.00390625" style="6" customWidth="1"/>
  </cols>
  <sheetData>
    <row r="1" spans="1:11" s="13" customFormat="1" ht="24.75" customHeight="1">
      <c r="A1" s="185" t="s">
        <v>3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4" customFormat="1" ht="24.75" customHeight="1">
      <c r="A2" s="192" t="s">
        <v>43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72" customFormat="1" ht="24.75" customHeight="1">
      <c r="A3" s="194" t="s">
        <v>42</v>
      </c>
      <c r="B3" s="194"/>
      <c r="C3" s="195"/>
      <c r="D3" s="195"/>
      <c r="E3" s="195"/>
      <c r="F3" s="195"/>
      <c r="G3" s="195"/>
      <c r="H3" s="195"/>
      <c r="I3" s="195"/>
      <c r="J3" s="195"/>
      <c r="K3" s="196"/>
    </row>
    <row r="4" spans="1:11" s="69" customFormat="1" ht="24.75" customHeight="1">
      <c r="A4" s="197" t="s">
        <v>40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1" ht="24.75" customHeight="1">
      <c r="A5" s="176" t="s">
        <v>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24.75" customHeight="1">
      <c r="A6" s="70"/>
      <c r="B6" s="5"/>
      <c r="C6" s="190"/>
      <c r="D6" s="191"/>
      <c r="E6" s="191"/>
      <c r="F6" s="191"/>
      <c r="G6" s="187" t="s">
        <v>4</v>
      </c>
      <c r="H6" s="188"/>
      <c r="I6" s="188"/>
      <c r="J6" s="188"/>
      <c r="K6" s="189"/>
    </row>
    <row r="7" spans="1:11" s="8" customFormat="1" ht="19.5" customHeight="1">
      <c r="A7" s="17" t="s">
        <v>9</v>
      </c>
      <c r="B7" s="122" t="s">
        <v>76</v>
      </c>
      <c r="C7" s="171" t="s">
        <v>193</v>
      </c>
      <c r="D7" s="171"/>
      <c r="E7" s="171"/>
      <c r="F7" s="171"/>
      <c r="G7" s="170" t="s">
        <v>13</v>
      </c>
      <c r="H7" s="171"/>
      <c r="I7" s="171"/>
      <c r="J7" s="171"/>
      <c r="K7" s="172"/>
    </row>
    <row r="8" spans="1:11" s="8" customFormat="1" ht="19.5" customHeight="1">
      <c r="A8" s="18" t="s">
        <v>14</v>
      </c>
      <c r="B8" s="29">
        <v>200000</v>
      </c>
      <c r="C8" s="206">
        <f>SUM(F9,C10,F15:F16,C17,F24:F33)</f>
        <v>0</v>
      </c>
      <c r="D8" s="207"/>
      <c r="E8" s="207"/>
      <c r="F8" s="208"/>
      <c r="G8" s="209" t="s">
        <v>205</v>
      </c>
      <c r="H8" s="210"/>
      <c r="I8" s="210"/>
      <c r="J8" s="210"/>
      <c r="K8" s="211"/>
    </row>
    <row r="9" spans="1:11" ht="15.75" customHeight="1">
      <c r="A9" s="73" t="s">
        <v>231</v>
      </c>
      <c r="B9" s="115">
        <v>201000</v>
      </c>
      <c r="C9" s="27"/>
      <c r="D9" s="12"/>
      <c r="E9" s="12"/>
      <c r="F9" s="51">
        <f>SUM(C9:E9)</f>
        <v>0</v>
      </c>
      <c r="G9" s="181" t="s">
        <v>103</v>
      </c>
      <c r="H9" s="212"/>
      <c r="I9" s="212"/>
      <c r="J9" s="212"/>
      <c r="K9" s="213"/>
    </row>
    <row r="10" spans="1:11" ht="15.75" customHeight="1">
      <c r="A10" s="73" t="s">
        <v>199</v>
      </c>
      <c r="B10" s="115">
        <v>202000</v>
      </c>
      <c r="C10" s="206">
        <f>SUM(F11:F14)</f>
        <v>0</v>
      </c>
      <c r="D10" s="207"/>
      <c r="E10" s="207"/>
      <c r="F10" s="208">
        <f>SUM(F11:F14)</f>
        <v>0</v>
      </c>
      <c r="G10" s="181" t="s">
        <v>104</v>
      </c>
      <c r="H10" s="182"/>
      <c r="I10" s="182"/>
      <c r="J10" s="182"/>
      <c r="K10" s="183"/>
    </row>
    <row r="11" spans="1:11" ht="15.75" customHeight="1">
      <c r="A11" s="19" t="s">
        <v>0</v>
      </c>
      <c r="B11" s="115">
        <v>202010</v>
      </c>
      <c r="C11" s="27"/>
      <c r="D11" s="12"/>
      <c r="E11" s="12"/>
      <c r="F11" s="48">
        <f aca="true" t="shared" si="0" ref="F11:F16">SUM(C11:E11)</f>
        <v>0</v>
      </c>
      <c r="G11" s="181" t="s">
        <v>105</v>
      </c>
      <c r="H11" s="212"/>
      <c r="I11" s="212"/>
      <c r="J11" s="212"/>
      <c r="K11" s="213"/>
    </row>
    <row r="12" spans="1:11" ht="15.75" customHeight="1">
      <c r="A12" s="19" t="s">
        <v>18</v>
      </c>
      <c r="B12" s="115">
        <v>202021</v>
      </c>
      <c r="C12" s="27"/>
      <c r="D12" s="12"/>
      <c r="E12" s="12"/>
      <c r="F12" s="48">
        <f t="shared" si="0"/>
        <v>0</v>
      </c>
      <c r="G12" s="181"/>
      <c r="H12" s="212"/>
      <c r="I12" s="212"/>
      <c r="J12" s="212"/>
      <c r="K12" s="213"/>
    </row>
    <row r="13" spans="1:11" ht="15.75" customHeight="1">
      <c r="A13" s="19" t="s">
        <v>19</v>
      </c>
      <c r="B13" s="115">
        <v>202022</v>
      </c>
      <c r="C13" s="27"/>
      <c r="D13" s="12"/>
      <c r="E13" s="12"/>
      <c r="F13" s="48">
        <f t="shared" si="0"/>
        <v>0</v>
      </c>
      <c r="G13" s="181"/>
      <c r="H13" s="212"/>
      <c r="I13" s="212"/>
      <c r="J13" s="212"/>
      <c r="K13" s="213"/>
    </row>
    <row r="14" spans="1:11" ht="15.75" customHeight="1">
      <c r="A14" s="19" t="s">
        <v>15</v>
      </c>
      <c r="B14" s="115">
        <v>202030</v>
      </c>
      <c r="C14" s="27"/>
      <c r="D14" s="12"/>
      <c r="E14" s="12"/>
      <c r="F14" s="48">
        <f t="shared" si="0"/>
        <v>0</v>
      </c>
      <c r="G14" s="181" t="s">
        <v>223</v>
      </c>
      <c r="H14" s="212"/>
      <c r="I14" s="212"/>
      <c r="J14" s="212"/>
      <c r="K14" s="213"/>
    </row>
    <row r="15" spans="1:11" ht="15.75" customHeight="1">
      <c r="A15" s="73" t="s">
        <v>44</v>
      </c>
      <c r="B15" s="115">
        <v>203000</v>
      </c>
      <c r="C15" s="27"/>
      <c r="D15" s="12"/>
      <c r="E15" s="12"/>
      <c r="F15" s="51">
        <f t="shared" si="0"/>
        <v>0</v>
      </c>
      <c r="G15" s="181" t="s">
        <v>106</v>
      </c>
      <c r="H15" s="182"/>
      <c r="I15" s="182"/>
      <c r="J15" s="182"/>
      <c r="K15" s="183"/>
    </row>
    <row r="16" spans="1:11" ht="15.75" customHeight="1">
      <c r="A16" s="73" t="s">
        <v>20</v>
      </c>
      <c r="B16" s="115">
        <v>212000</v>
      </c>
      <c r="C16" s="27"/>
      <c r="D16" s="12"/>
      <c r="E16" s="12"/>
      <c r="F16" s="51">
        <f t="shared" si="0"/>
        <v>0</v>
      </c>
      <c r="G16" s="181" t="s">
        <v>107</v>
      </c>
      <c r="H16" s="212"/>
      <c r="I16" s="212"/>
      <c r="J16" s="212"/>
      <c r="K16" s="213"/>
    </row>
    <row r="17" spans="1:11" ht="15.75" customHeight="1" thickBot="1">
      <c r="A17" s="74" t="s">
        <v>200</v>
      </c>
      <c r="B17" s="116">
        <v>204000</v>
      </c>
      <c r="C17" s="206">
        <f>SUM(C18:F23)</f>
        <v>0</v>
      </c>
      <c r="D17" s="207"/>
      <c r="E17" s="207"/>
      <c r="F17" s="208">
        <f>SUM(F18:F23)</f>
        <v>0</v>
      </c>
      <c r="G17" s="181" t="s">
        <v>108</v>
      </c>
      <c r="H17" s="182"/>
      <c r="I17" s="182"/>
      <c r="J17" s="182"/>
      <c r="K17" s="183"/>
    </row>
    <row r="18" spans="1:11" ht="15.75" customHeight="1">
      <c r="A18" s="20" t="s">
        <v>0</v>
      </c>
      <c r="B18" s="123">
        <v>204010</v>
      </c>
      <c r="C18" s="167">
        <f>'應付及預收明細表 '!M16</f>
        <v>0</v>
      </c>
      <c r="D18" s="168"/>
      <c r="E18" s="168"/>
      <c r="F18" s="169"/>
      <c r="G18" s="147" t="s">
        <v>109</v>
      </c>
      <c r="H18" s="148"/>
      <c r="I18" s="148"/>
      <c r="J18" s="148"/>
      <c r="K18" s="154"/>
    </row>
    <row r="19" spans="1:11" ht="15.75" customHeight="1">
      <c r="A19" s="21" t="s">
        <v>1</v>
      </c>
      <c r="B19" s="115">
        <v>204020</v>
      </c>
      <c r="C19" s="152">
        <f>'應付及預收明細表 '!M21</f>
        <v>0</v>
      </c>
      <c r="D19" s="153"/>
      <c r="E19" s="153"/>
      <c r="F19" s="146"/>
      <c r="G19" s="155"/>
      <c r="H19" s="156"/>
      <c r="I19" s="156"/>
      <c r="J19" s="156"/>
      <c r="K19" s="157"/>
    </row>
    <row r="20" spans="1:11" ht="15.75" customHeight="1">
      <c r="A20" s="21" t="s">
        <v>5</v>
      </c>
      <c r="B20" s="115">
        <v>204031</v>
      </c>
      <c r="C20" s="152">
        <f>'應付及預收明細表 '!M26</f>
        <v>0</v>
      </c>
      <c r="D20" s="153"/>
      <c r="E20" s="153"/>
      <c r="F20" s="146"/>
      <c r="G20" s="155"/>
      <c r="H20" s="156"/>
      <c r="I20" s="156"/>
      <c r="J20" s="156"/>
      <c r="K20" s="157"/>
    </row>
    <row r="21" spans="1:11" ht="15.75" customHeight="1">
      <c r="A21" s="21" t="s">
        <v>6</v>
      </c>
      <c r="B21" s="115">
        <v>204032</v>
      </c>
      <c r="C21" s="152">
        <f>'應付及預收明細表 '!M31</f>
        <v>0</v>
      </c>
      <c r="D21" s="153"/>
      <c r="E21" s="153"/>
      <c r="F21" s="146"/>
      <c r="G21" s="155"/>
      <c r="H21" s="156"/>
      <c r="I21" s="156"/>
      <c r="J21" s="156"/>
      <c r="K21" s="157"/>
    </row>
    <row r="22" spans="1:11" ht="15.75" customHeight="1">
      <c r="A22" s="21" t="s">
        <v>7</v>
      </c>
      <c r="B22" s="115">
        <v>204040</v>
      </c>
      <c r="C22" s="152">
        <f>'應付及預收明細表 '!M36</f>
        <v>0</v>
      </c>
      <c r="D22" s="153"/>
      <c r="E22" s="153"/>
      <c r="F22" s="146"/>
      <c r="G22" s="155"/>
      <c r="H22" s="156"/>
      <c r="I22" s="156"/>
      <c r="J22" s="156"/>
      <c r="K22" s="157"/>
    </row>
    <row r="23" spans="1:11" ht="15.75" customHeight="1" thickBot="1">
      <c r="A23" s="22" t="s">
        <v>8</v>
      </c>
      <c r="B23" s="124">
        <v>204050</v>
      </c>
      <c r="C23" s="161">
        <f>'應付及預收明細表 '!M41</f>
        <v>0</v>
      </c>
      <c r="D23" s="162"/>
      <c r="E23" s="162"/>
      <c r="F23" s="163"/>
      <c r="G23" s="158"/>
      <c r="H23" s="159"/>
      <c r="I23" s="159"/>
      <c r="J23" s="159"/>
      <c r="K23" s="160"/>
    </row>
    <row r="24" spans="1:11" ht="15.75" customHeight="1">
      <c r="A24" s="75" t="s">
        <v>21</v>
      </c>
      <c r="B24" s="120">
        <v>205000</v>
      </c>
      <c r="C24" s="46"/>
      <c r="D24" s="47"/>
      <c r="E24" s="47"/>
      <c r="F24" s="66">
        <f aca="true" t="shared" si="1" ref="F24:F33">SUM(C24:E24)</f>
        <v>0</v>
      </c>
      <c r="G24" s="181" t="s">
        <v>110</v>
      </c>
      <c r="H24" s="212"/>
      <c r="I24" s="212"/>
      <c r="J24" s="212"/>
      <c r="K24" s="213"/>
    </row>
    <row r="25" spans="1:11" ht="15.75" customHeight="1">
      <c r="A25" s="73" t="s">
        <v>22</v>
      </c>
      <c r="B25" s="125">
        <v>206000</v>
      </c>
      <c r="C25" s="27"/>
      <c r="D25" s="12"/>
      <c r="E25" s="12"/>
      <c r="F25" s="51">
        <f t="shared" si="1"/>
        <v>0</v>
      </c>
      <c r="G25" s="181" t="s">
        <v>111</v>
      </c>
      <c r="H25" s="212"/>
      <c r="I25" s="212"/>
      <c r="J25" s="212"/>
      <c r="K25" s="213"/>
    </row>
    <row r="26" spans="1:11" ht="15.75" customHeight="1">
      <c r="A26" s="73" t="s">
        <v>23</v>
      </c>
      <c r="B26" s="125">
        <v>207000</v>
      </c>
      <c r="C26" s="27"/>
      <c r="D26" s="12"/>
      <c r="E26" s="12"/>
      <c r="F26" s="51">
        <f t="shared" si="1"/>
        <v>0</v>
      </c>
      <c r="G26" s="181" t="s">
        <v>112</v>
      </c>
      <c r="H26" s="212"/>
      <c r="I26" s="212"/>
      <c r="J26" s="212"/>
      <c r="K26" s="213"/>
    </row>
    <row r="27" spans="1:11" ht="15.75" customHeight="1">
      <c r="A27" s="73" t="s">
        <v>24</v>
      </c>
      <c r="B27" s="125">
        <v>208000</v>
      </c>
      <c r="C27" s="27"/>
      <c r="D27" s="12"/>
      <c r="E27" s="12"/>
      <c r="F27" s="51">
        <f t="shared" si="1"/>
        <v>0</v>
      </c>
      <c r="G27" s="181" t="s">
        <v>113</v>
      </c>
      <c r="H27" s="212"/>
      <c r="I27" s="212"/>
      <c r="J27" s="212"/>
      <c r="K27" s="213"/>
    </row>
    <row r="28" spans="1:11" ht="15.75" customHeight="1">
      <c r="A28" s="73" t="s">
        <v>25</v>
      </c>
      <c r="B28" s="125">
        <v>209000</v>
      </c>
      <c r="C28" s="27"/>
      <c r="D28" s="12"/>
      <c r="E28" s="12"/>
      <c r="F28" s="51">
        <f t="shared" si="1"/>
        <v>0</v>
      </c>
      <c r="G28" s="181" t="s">
        <v>114</v>
      </c>
      <c r="H28" s="212"/>
      <c r="I28" s="212"/>
      <c r="J28" s="212"/>
      <c r="K28" s="213"/>
    </row>
    <row r="29" spans="1:11" ht="15.75" customHeight="1">
      <c r="A29" s="73" t="s">
        <v>16</v>
      </c>
      <c r="B29" s="125">
        <v>210000</v>
      </c>
      <c r="C29" s="27"/>
      <c r="D29" s="12"/>
      <c r="E29" s="12"/>
      <c r="F29" s="51">
        <f t="shared" si="1"/>
        <v>0</v>
      </c>
      <c r="G29" s="181"/>
      <c r="H29" s="212"/>
      <c r="I29" s="212"/>
      <c r="J29" s="212"/>
      <c r="K29" s="213"/>
    </row>
    <row r="30" spans="1:11" ht="15.75" customHeight="1">
      <c r="A30" s="73" t="s">
        <v>201</v>
      </c>
      <c r="B30" s="125">
        <v>211000</v>
      </c>
      <c r="C30" s="27"/>
      <c r="D30" s="12"/>
      <c r="E30" s="12"/>
      <c r="F30" s="51">
        <f t="shared" si="1"/>
        <v>0</v>
      </c>
      <c r="G30" s="181" t="s">
        <v>115</v>
      </c>
      <c r="H30" s="212"/>
      <c r="I30" s="212"/>
      <c r="J30" s="212"/>
      <c r="K30" s="213"/>
    </row>
    <row r="31" spans="1:11" ht="15.75" customHeight="1">
      <c r="A31" s="73" t="s">
        <v>202</v>
      </c>
      <c r="B31" s="125">
        <v>213000</v>
      </c>
      <c r="C31" s="27"/>
      <c r="D31" s="12"/>
      <c r="E31" s="12"/>
      <c r="F31" s="51">
        <f t="shared" si="1"/>
        <v>0</v>
      </c>
      <c r="G31" s="181" t="s">
        <v>208</v>
      </c>
      <c r="H31" s="212"/>
      <c r="I31" s="212"/>
      <c r="J31" s="212"/>
      <c r="K31" s="213"/>
    </row>
    <row r="32" spans="1:11" ht="15.75" customHeight="1">
      <c r="A32" s="73" t="s">
        <v>203</v>
      </c>
      <c r="B32" s="125">
        <v>214000</v>
      </c>
      <c r="C32" s="27"/>
      <c r="D32" s="12"/>
      <c r="E32" s="12"/>
      <c r="F32" s="51">
        <f t="shared" si="1"/>
        <v>0</v>
      </c>
      <c r="G32" s="181" t="s">
        <v>188</v>
      </c>
      <c r="H32" s="212"/>
      <c r="I32" s="212"/>
      <c r="J32" s="212"/>
      <c r="K32" s="213"/>
    </row>
    <row r="33" spans="1:11" ht="15.75" customHeight="1">
      <c r="A33" s="73" t="s">
        <v>204</v>
      </c>
      <c r="B33" s="126">
        <v>215000</v>
      </c>
      <c r="C33" s="27"/>
      <c r="D33" s="12"/>
      <c r="E33" s="12"/>
      <c r="F33" s="51">
        <f t="shared" si="1"/>
        <v>0</v>
      </c>
      <c r="G33" s="181" t="s">
        <v>116</v>
      </c>
      <c r="H33" s="212"/>
      <c r="I33" s="212"/>
      <c r="J33" s="212"/>
      <c r="K33" s="213"/>
    </row>
    <row r="34" spans="1:11" ht="15.75" customHeight="1">
      <c r="A34" s="19"/>
      <c r="B34" s="126"/>
      <c r="C34" s="44"/>
      <c r="D34" s="45"/>
      <c r="E34" s="45"/>
      <c r="F34" s="49"/>
      <c r="G34" s="181"/>
      <c r="H34" s="212"/>
      <c r="I34" s="212"/>
      <c r="J34" s="212"/>
      <c r="K34" s="213"/>
    </row>
    <row r="35" spans="1:11" ht="15.75" customHeight="1">
      <c r="A35" s="32" t="s">
        <v>17</v>
      </c>
      <c r="B35" s="115">
        <v>300000</v>
      </c>
      <c r="C35" s="220">
        <f>F36+F43</f>
        <v>0</v>
      </c>
      <c r="D35" s="221"/>
      <c r="E35" s="221"/>
      <c r="F35" s="222"/>
      <c r="G35" s="209" t="s">
        <v>117</v>
      </c>
      <c r="H35" s="210"/>
      <c r="I35" s="210"/>
      <c r="J35" s="210"/>
      <c r="K35" s="211"/>
    </row>
    <row r="36" spans="1:11" ht="15.75" customHeight="1">
      <c r="A36" s="73" t="s">
        <v>45</v>
      </c>
      <c r="B36" s="115">
        <v>301000</v>
      </c>
      <c r="C36" s="220">
        <f>SUM(F37:F42)</f>
        <v>0</v>
      </c>
      <c r="D36" s="221"/>
      <c r="E36" s="221"/>
      <c r="F36" s="222">
        <f>SUM(F37:F42)</f>
        <v>0</v>
      </c>
      <c r="G36" s="181" t="s">
        <v>118</v>
      </c>
      <c r="H36" s="182"/>
      <c r="I36" s="182"/>
      <c r="J36" s="182"/>
      <c r="K36" s="183"/>
    </row>
    <row r="37" spans="1:11" ht="15.75" customHeight="1">
      <c r="A37" s="23" t="s">
        <v>0</v>
      </c>
      <c r="B37" s="115">
        <v>301010</v>
      </c>
      <c r="C37" s="27"/>
      <c r="D37" s="12"/>
      <c r="E37" s="12"/>
      <c r="F37" s="28">
        <f aca="true" t="shared" si="2" ref="F37:F43">SUM(C37:E37)</f>
        <v>0</v>
      </c>
      <c r="G37" s="181"/>
      <c r="H37" s="212"/>
      <c r="I37" s="212"/>
      <c r="J37" s="212"/>
      <c r="K37" s="213"/>
    </row>
    <row r="38" spans="1:11" ht="15.75" customHeight="1">
      <c r="A38" s="23" t="s">
        <v>1</v>
      </c>
      <c r="B38" s="115">
        <v>301020</v>
      </c>
      <c r="C38" s="27"/>
      <c r="D38" s="12"/>
      <c r="E38" s="12"/>
      <c r="F38" s="28">
        <f t="shared" si="2"/>
        <v>0</v>
      </c>
      <c r="G38" s="181"/>
      <c r="H38" s="212"/>
      <c r="I38" s="212"/>
      <c r="J38" s="212"/>
      <c r="K38" s="213"/>
    </row>
    <row r="39" spans="1:11" ht="15.75" customHeight="1">
      <c r="A39" s="23" t="s">
        <v>5</v>
      </c>
      <c r="B39" s="115">
        <v>301031</v>
      </c>
      <c r="C39" s="27"/>
      <c r="D39" s="12"/>
      <c r="E39" s="12"/>
      <c r="F39" s="28">
        <f t="shared" si="2"/>
        <v>0</v>
      </c>
      <c r="G39" s="181"/>
      <c r="H39" s="212"/>
      <c r="I39" s="212"/>
      <c r="J39" s="212"/>
      <c r="K39" s="213"/>
    </row>
    <row r="40" spans="1:11" ht="15.75" customHeight="1">
      <c r="A40" s="23" t="s">
        <v>6</v>
      </c>
      <c r="B40" s="115">
        <v>301032</v>
      </c>
      <c r="C40" s="27"/>
      <c r="D40" s="12"/>
      <c r="E40" s="12"/>
      <c r="F40" s="28">
        <f t="shared" si="2"/>
        <v>0</v>
      </c>
      <c r="G40" s="181"/>
      <c r="H40" s="212"/>
      <c r="I40" s="212"/>
      <c r="J40" s="212"/>
      <c r="K40" s="213"/>
    </row>
    <row r="41" spans="1:11" ht="15.75" customHeight="1">
      <c r="A41" s="23" t="s">
        <v>7</v>
      </c>
      <c r="B41" s="115">
        <v>301040</v>
      </c>
      <c r="C41" s="27"/>
      <c r="D41" s="12"/>
      <c r="E41" s="12"/>
      <c r="F41" s="28">
        <f t="shared" si="2"/>
        <v>0</v>
      </c>
      <c r="G41" s="181"/>
      <c r="H41" s="212"/>
      <c r="I41" s="212"/>
      <c r="J41" s="212"/>
      <c r="K41" s="213"/>
    </row>
    <row r="42" spans="1:11" ht="15.75" customHeight="1">
      <c r="A42" s="23" t="s">
        <v>8</v>
      </c>
      <c r="B42" s="115">
        <v>301050</v>
      </c>
      <c r="C42" s="27"/>
      <c r="D42" s="12"/>
      <c r="E42" s="12"/>
      <c r="F42" s="28">
        <f t="shared" si="2"/>
        <v>0</v>
      </c>
      <c r="G42" s="181"/>
      <c r="H42" s="212"/>
      <c r="I42" s="212"/>
      <c r="J42" s="212"/>
      <c r="K42" s="213"/>
    </row>
    <row r="43" spans="1:11" ht="24" customHeight="1">
      <c r="A43" s="141" t="s">
        <v>46</v>
      </c>
      <c r="B43" s="116">
        <v>302000</v>
      </c>
      <c r="C43" s="138"/>
      <c r="D43" s="139"/>
      <c r="E43" s="139"/>
      <c r="F43" s="140">
        <f t="shared" si="2"/>
        <v>0</v>
      </c>
      <c r="G43" s="217" t="s">
        <v>228</v>
      </c>
      <c r="H43" s="218"/>
      <c r="I43" s="218"/>
      <c r="J43" s="218"/>
      <c r="K43" s="219"/>
    </row>
    <row r="44" spans="1:11" ht="15.75" customHeight="1">
      <c r="A44" s="67" t="s">
        <v>132</v>
      </c>
      <c r="B44" s="116"/>
      <c r="C44" s="200">
        <f>IF(C8+C35='資產表'!C8,C8+C35,"負債＋淨值≠資產")</f>
        <v>0</v>
      </c>
      <c r="D44" s="201"/>
      <c r="E44" s="201"/>
      <c r="F44" s="202"/>
      <c r="G44" s="203"/>
      <c r="H44" s="204"/>
      <c r="I44" s="204"/>
      <c r="J44" s="204"/>
      <c r="K44" s="205"/>
    </row>
    <row r="45" spans="1:11" ht="15.75" customHeight="1">
      <c r="A45" s="136" t="s">
        <v>227</v>
      </c>
      <c r="B45" s="137"/>
      <c r="C45" s="223">
        <f>'資產表'!C8-C8-C35</f>
        <v>0</v>
      </c>
      <c r="D45" s="224"/>
      <c r="E45" s="224"/>
      <c r="F45" s="225"/>
      <c r="G45" s="214"/>
      <c r="H45" s="215"/>
      <c r="I45" s="215"/>
      <c r="J45" s="215"/>
      <c r="K45" s="216"/>
    </row>
    <row r="46" s="13" customFormat="1" ht="19.5" customHeight="1">
      <c r="A46" s="145" t="s">
        <v>232</v>
      </c>
    </row>
    <row r="47" s="13" customFormat="1" ht="19.5" customHeight="1">
      <c r="A47" s="16"/>
    </row>
    <row r="48" spans="1:11" s="69" customFormat="1" ht="19.5" customHeight="1">
      <c r="A48" s="184" t="s">
        <v>39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1:10" s="69" customFormat="1" ht="19.5" customHeight="1">
      <c r="A49" s="71"/>
      <c r="B49" s="25"/>
      <c r="C49" s="25"/>
      <c r="D49" s="25"/>
      <c r="E49" s="26"/>
      <c r="F49" s="25"/>
      <c r="G49" s="25"/>
      <c r="H49" s="25"/>
      <c r="I49" s="25"/>
      <c r="J49" s="26"/>
    </row>
    <row r="50" spans="1:13" s="129" customFormat="1" ht="19.5" customHeight="1">
      <c r="A50" s="127" t="s">
        <v>229</v>
      </c>
      <c r="B50" s="128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1" ht="16.5">
      <c r="B51" s="3"/>
      <c r="E51" s="4"/>
      <c r="F51" s="25"/>
      <c r="J51" s="26"/>
      <c r="K51" s="6"/>
    </row>
    <row r="52" spans="1:11" ht="16.5">
      <c r="A52" s="6" t="s">
        <v>189</v>
      </c>
      <c r="B52" s="3"/>
      <c r="E52" s="4"/>
      <c r="F52" s="25"/>
      <c r="J52" s="26"/>
      <c r="K52" s="6"/>
    </row>
    <row r="53" spans="1:11" ht="16.5">
      <c r="A53" s="77"/>
      <c r="B53" s="3"/>
      <c r="E53" s="4"/>
      <c r="F53" s="25"/>
      <c r="J53" s="26"/>
      <c r="K53" s="6"/>
    </row>
    <row r="54" spans="2:11" ht="16.5">
      <c r="B54" s="3"/>
      <c r="E54" s="4"/>
      <c r="F54" s="25"/>
      <c r="J54" s="26"/>
      <c r="K54" s="6"/>
    </row>
    <row r="55" spans="2:11" ht="16.5">
      <c r="B55" s="3"/>
      <c r="E55" s="4"/>
      <c r="F55" s="25"/>
      <c r="J55" s="26"/>
      <c r="K55" s="6"/>
    </row>
    <row r="56" spans="2:11" ht="16.5">
      <c r="B56" s="3"/>
      <c r="E56" s="4"/>
      <c r="F56" s="25"/>
      <c r="J56" s="26"/>
      <c r="K56" s="6"/>
    </row>
    <row r="57" spans="2:11" ht="16.5">
      <c r="B57" s="3"/>
      <c r="E57" s="4"/>
      <c r="F57" s="25"/>
      <c r="J57" s="26"/>
      <c r="K57" s="6"/>
    </row>
    <row r="58" spans="2:11" ht="16.5">
      <c r="B58" s="3"/>
      <c r="E58" s="4"/>
      <c r="F58" s="25"/>
      <c r="J58" s="26"/>
      <c r="K58" s="6"/>
    </row>
    <row r="59" spans="2:11" ht="16.5">
      <c r="B59" s="3"/>
      <c r="E59" s="4"/>
      <c r="F59" s="25"/>
      <c r="J59" s="26"/>
      <c r="K59" s="6"/>
    </row>
    <row r="60" spans="2:11" ht="16.5">
      <c r="B60" s="3"/>
      <c r="E60" s="4"/>
      <c r="F60" s="25"/>
      <c r="J60" s="26"/>
      <c r="K60" s="6"/>
    </row>
    <row r="61" spans="2:11" ht="16.5">
      <c r="B61" s="3"/>
      <c r="E61" s="4"/>
      <c r="F61" s="25"/>
      <c r="J61" s="26"/>
      <c r="K61" s="6"/>
    </row>
    <row r="62" spans="2:11" ht="16.5">
      <c r="B62" s="3"/>
      <c r="E62" s="4"/>
      <c r="F62" s="25"/>
      <c r="J62" s="26"/>
      <c r="K62" s="6"/>
    </row>
    <row r="63" spans="2:11" ht="16.5">
      <c r="B63" s="3"/>
      <c r="E63" s="4"/>
      <c r="F63" s="25"/>
      <c r="J63" s="26"/>
      <c r="K63" s="6"/>
    </row>
  </sheetData>
  <mergeCells count="56">
    <mergeCell ref="A48:K48"/>
    <mergeCell ref="G43:K43"/>
    <mergeCell ref="C35:F35"/>
    <mergeCell ref="G38:K38"/>
    <mergeCell ref="G39:K39"/>
    <mergeCell ref="G41:K41"/>
    <mergeCell ref="G42:K42"/>
    <mergeCell ref="C36:F36"/>
    <mergeCell ref="G40:K40"/>
    <mergeCell ref="C45:F45"/>
    <mergeCell ref="A3:K3"/>
    <mergeCell ref="A4:K4"/>
    <mergeCell ref="C10:F10"/>
    <mergeCell ref="C17:F17"/>
    <mergeCell ref="G16:K16"/>
    <mergeCell ref="G17:K17"/>
    <mergeCell ref="A5:K5"/>
    <mergeCell ref="G9:K9"/>
    <mergeCell ref="G6:K6"/>
    <mergeCell ref="G27:K27"/>
    <mergeCell ref="G10:K10"/>
    <mergeCell ref="C6:F6"/>
    <mergeCell ref="C18:F18"/>
    <mergeCell ref="C23:F23"/>
    <mergeCell ref="G15:K15"/>
    <mergeCell ref="G11:K11"/>
    <mergeCell ref="G12:K12"/>
    <mergeCell ref="G14:K14"/>
    <mergeCell ref="G13:K13"/>
    <mergeCell ref="G26:K26"/>
    <mergeCell ref="C19:F19"/>
    <mergeCell ref="G24:K24"/>
    <mergeCell ref="G25:K25"/>
    <mergeCell ref="G18:K23"/>
    <mergeCell ref="C20:F20"/>
    <mergeCell ref="C21:F21"/>
    <mergeCell ref="C22:F22"/>
    <mergeCell ref="G45:K45"/>
    <mergeCell ref="G29:K29"/>
    <mergeCell ref="G30:K30"/>
    <mergeCell ref="G36:K36"/>
    <mergeCell ref="G37:K37"/>
    <mergeCell ref="G32:K32"/>
    <mergeCell ref="G31:K31"/>
    <mergeCell ref="G33:K33"/>
    <mergeCell ref="G34:K34"/>
    <mergeCell ref="A1:K1"/>
    <mergeCell ref="A2:K2"/>
    <mergeCell ref="C44:F44"/>
    <mergeCell ref="G44:K44"/>
    <mergeCell ref="C7:F7"/>
    <mergeCell ref="G7:K7"/>
    <mergeCell ref="C8:F8"/>
    <mergeCell ref="G8:K8"/>
    <mergeCell ref="G35:K35"/>
    <mergeCell ref="G28:K28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1" r:id="rId6"/>
  <legacyDrawing r:id="rId5"/>
  <oleObjects>
    <oleObject progId="Word.Document.8" shapeId="241246" r:id="rId2"/>
    <oleObject progId="Word.Document.8" shapeId="241247" r:id="rId3"/>
    <oleObject progId="Word.Document.8" shapeId="123108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A17" sqref="A17:A21"/>
    </sheetView>
  </sheetViews>
  <sheetFormatPr defaultColWidth="9.00390625" defaultRowHeight="16.5"/>
  <cols>
    <col min="1" max="1" width="15.625" style="36" customWidth="1"/>
    <col min="2" max="2" width="8.625" style="36" customWidth="1"/>
    <col min="3" max="3" width="12.625" style="9" customWidth="1"/>
    <col min="4" max="4" width="10.625" style="9" customWidth="1"/>
    <col min="5" max="5" width="12.625" style="9" customWidth="1"/>
    <col min="6" max="6" width="10.625" style="9" customWidth="1"/>
    <col min="7" max="7" width="12.625" style="9" customWidth="1"/>
    <col min="8" max="8" width="10.625" style="9" customWidth="1"/>
    <col min="9" max="9" width="14.625" style="9" customWidth="1"/>
    <col min="10" max="10" width="10.625" style="9" customWidth="1"/>
    <col min="11" max="11" width="12.625" style="9" customWidth="1"/>
    <col min="12" max="12" width="10.625" style="9" customWidth="1"/>
    <col min="13" max="13" width="12.625" style="9" customWidth="1"/>
    <col min="14" max="16384" width="9.00390625" style="1" customWidth="1"/>
  </cols>
  <sheetData>
    <row r="1" spans="1:13" s="35" customFormat="1" ht="25.5">
      <c r="A1" s="237" t="s">
        <v>185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35" customFormat="1" ht="17.25">
      <c r="A2" s="236" t="s">
        <v>191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35" customFormat="1" ht="19.5" customHeight="1">
      <c r="A3" s="15" t="s">
        <v>11</v>
      </c>
      <c r="B3" s="15"/>
      <c r="C3" s="6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6" customFormat="1" ht="19.5" customHeight="1">
      <c r="A4" s="70" t="s">
        <v>38</v>
      </c>
      <c r="B4" s="70"/>
      <c r="C4" s="34"/>
      <c r="D4" s="33"/>
      <c r="E4" s="191"/>
      <c r="F4" s="191"/>
      <c r="G4" s="33"/>
      <c r="H4" s="33"/>
      <c r="I4" s="34"/>
      <c r="K4" s="113"/>
      <c r="L4" s="113"/>
      <c r="M4" s="130" t="s">
        <v>12</v>
      </c>
    </row>
    <row r="5" spans="1:13" s="7" customFormat="1" ht="15" customHeight="1">
      <c r="A5" s="256" t="s">
        <v>133</v>
      </c>
      <c r="B5" s="257"/>
      <c r="C5" s="247" t="s">
        <v>134</v>
      </c>
      <c r="D5" s="248"/>
      <c r="E5" s="239" t="s">
        <v>135</v>
      </c>
      <c r="F5" s="240"/>
      <c r="G5" s="239" t="s">
        <v>136</v>
      </c>
      <c r="H5" s="240"/>
      <c r="I5" s="239" t="s">
        <v>137</v>
      </c>
      <c r="J5" s="240"/>
      <c r="K5" s="239" t="s">
        <v>138</v>
      </c>
      <c r="L5" s="240"/>
      <c r="M5" s="232" t="s">
        <v>139</v>
      </c>
    </row>
    <row r="6" spans="1:13" s="7" customFormat="1" ht="15" customHeight="1">
      <c r="A6" s="258"/>
      <c r="B6" s="259"/>
      <c r="C6" s="249"/>
      <c r="D6" s="250"/>
      <c r="E6" s="241"/>
      <c r="F6" s="242"/>
      <c r="G6" s="241"/>
      <c r="H6" s="242"/>
      <c r="I6" s="241"/>
      <c r="J6" s="242"/>
      <c r="K6" s="241"/>
      <c r="L6" s="242"/>
      <c r="M6" s="233"/>
    </row>
    <row r="7" spans="1:13" s="37" customFormat="1" ht="15" customHeight="1">
      <c r="A7" s="245" t="s">
        <v>140</v>
      </c>
      <c r="B7" s="246"/>
      <c r="C7" s="249"/>
      <c r="D7" s="250"/>
      <c r="E7" s="241"/>
      <c r="F7" s="242"/>
      <c r="G7" s="241"/>
      <c r="H7" s="242"/>
      <c r="I7" s="241"/>
      <c r="J7" s="242"/>
      <c r="K7" s="241"/>
      <c r="L7" s="242"/>
      <c r="M7" s="234"/>
    </row>
    <row r="8" spans="1:13" s="37" customFormat="1" ht="15" customHeight="1">
      <c r="A8" s="245" t="s">
        <v>141</v>
      </c>
      <c r="B8" s="246"/>
      <c r="C8" s="196"/>
      <c r="D8" s="251"/>
      <c r="E8" s="241"/>
      <c r="F8" s="242"/>
      <c r="G8" s="241"/>
      <c r="H8" s="242"/>
      <c r="I8" s="241"/>
      <c r="J8" s="242"/>
      <c r="K8" s="241"/>
      <c r="L8" s="242"/>
      <c r="M8" s="234"/>
    </row>
    <row r="9" spans="1:13" s="37" customFormat="1" ht="15" customHeight="1">
      <c r="A9" s="245" t="s">
        <v>142</v>
      </c>
      <c r="B9" s="246"/>
      <c r="C9" s="196"/>
      <c r="D9" s="251"/>
      <c r="E9" s="241"/>
      <c r="F9" s="242"/>
      <c r="G9" s="241"/>
      <c r="H9" s="242"/>
      <c r="I9" s="241"/>
      <c r="J9" s="242"/>
      <c r="K9" s="241"/>
      <c r="L9" s="242"/>
      <c r="M9" s="234"/>
    </row>
    <row r="10" spans="1:13" s="37" customFormat="1" ht="15" customHeight="1">
      <c r="A10" s="245" t="s">
        <v>143</v>
      </c>
      <c r="B10" s="246"/>
      <c r="C10" s="252"/>
      <c r="D10" s="253"/>
      <c r="E10" s="243"/>
      <c r="F10" s="244"/>
      <c r="G10" s="243"/>
      <c r="H10" s="244"/>
      <c r="I10" s="243"/>
      <c r="J10" s="244"/>
      <c r="K10" s="243"/>
      <c r="L10" s="244"/>
      <c r="M10" s="234"/>
    </row>
    <row r="11" spans="1:13" s="7" customFormat="1" ht="15" customHeight="1" thickBot="1">
      <c r="A11" s="254" t="s">
        <v>144</v>
      </c>
      <c r="B11" s="255"/>
      <c r="C11" s="38" t="s">
        <v>145</v>
      </c>
      <c r="D11" s="38" t="s">
        <v>146</v>
      </c>
      <c r="E11" s="38" t="s">
        <v>145</v>
      </c>
      <c r="F11" s="38" t="s">
        <v>146</v>
      </c>
      <c r="G11" s="38" t="s">
        <v>145</v>
      </c>
      <c r="H11" s="38" t="s">
        <v>146</v>
      </c>
      <c r="I11" s="38" t="s">
        <v>145</v>
      </c>
      <c r="J11" s="38" t="s">
        <v>146</v>
      </c>
      <c r="K11" s="38" t="s">
        <v>145</v>
      </c>
      <c r="L11" s="38" t="s">
        <v>146</v>
      </c>
      <c r="M11" s="235"/>
    </row>
    <row r="12" spans="1:14" ht="15" customHeight="1">
      <c r="A12" s="226" t="s">
        <v>26</v>
      </c>
      <c r="B12" s="96"/>
      <c r="C12" s="100"/>
      <c r="D12" s="60"/>
      <c r="E12" s="100"/>
      <c r="F12" s="60"/>
      <c r="G12" s="100" t="s">
        <v>147</v>
      </c>
      <c r="H12" s="60"/>
      <c r="I12" s="100" t="s">
        <v>120</v>
      </c>
      <c r="J12" s="60"/>
      <c r="K12" s="100" t="s">
        <v>124</v>
      </c>
      <c r="L12" s="60"/>
      <c r="M12" s="39"/>
      <c r="N12" s="42"/>
    </row>
    <row r="13" spans="1:14" ht="15" customHeight="1">
      <c r="A13" s="227"/>
      <c r="B13" s="97"/>
      <c r="C13" s="101"/>
      <c r="D13" s="62"/>
      <c r="E13" s="101"/>
      <c r="F13" s="62"/>
      <c r="G13" s="101" t="s">
        <v>126</v>
      </c>
      <c r="H13" s="62"/>
      <c r="I13" s="101" t="s">
        <v>184</v>
      </c>
      <c r="J13" s="62"/>
      <c r="K13" s="101" t="s">
        <v>148</v>
      </c>
      <c r="L13" s="62"/>
      <c r="M13" s="40"/>
      <c r="N13" s="42"/>
    </row>
    <row r="14" spans="1:14" ht="15" customHeight="1">
      <c r="A14" s="227"/>
      <c r="B14" s="97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40"/>
      <c r="N14" s="42"/>
    </row>
    <row r="15" spans="1:14" ht="15" customHeight="1">
      <c r="A15" s="227"/>
      <c r="B15" s="97"/>
      <c r="C15" s="102"/>
      <c r="D15" s="64"/>
      <c r="E15" s="102"/>
      <c r="F15" s="64"/>
      <c r="G15" s="102"/>
      <c r="H15" s="64"/>
      <c r="I15" s="102"/>
      <c r="J15" s="64"/>
      <c r="K15" s="102"/>
      <c r="L15" s="64"/>
      <c r="M15" s="40"/>
      <c r="N15" s="42"/>
    </row>
    <row r="16" spans="1:14" ht="15" customHeight="1">
      <c r="A16" s="227"/>
      <c r="B16" s="131" t="s">
        <v>194</v>
      </c>
      <c r="C16" s="103"/>
      <c r="D16" s="56">
        <f>SUM(D12:D15)</f>
        <v>0</v>
      </c>
      <c r="E16" s="87"/>
      <c r="F16" s="88">
        <f>SUM(F12:F15)</f>
        <v>0</v>
      </c>
      <c r="G16" s="85"/>
      <c r="H16" s="56">
        <f>SUM(H12:H15)</f>
        <v>0</v>
      </c>
      <c r="I16" s="85"/>
      <c r="J16" s="56">
        <f>SUM(J12:J15)</f>
        <v>0</v>
      </c>
      <c r="K16" s="85"/>
      <c r="L16" s="56">
        <f>SUM(L12:L15)</f>
        <v>0</v>
      </c>
      <c r="M16" s="57">
        <f>SUM(D16,F16,H16,J16,L16)</f>
        <v>0</v>
      </c>
      <c r="N16" s="42"/>
    </row>
    <row r="17" spans="1:14" ht="15" customHeight="1">
      <c r="A17" s="226" t="s">
        <v>27</v>
      </c>
      <c r="B17" s="96"/>
      <c r="C17" s="100"/>
      <c r="D17" s="60"/>
      <c r="E17" s="100" t="s">
        <v>125</v>
      </c>
      <c r="F17" s="60"/>
      <c r="G17" s="100" t="s">
        <v>119</v>
      </c>
      <c r="H17" s="60"/>
      <c r="I17" s="100"/>
      <c r="J17" s="60"/>
      <c r="K17" s="100"/>
      <c r="L17" s="60"/>
      <c r="M17" s="41"/>
      <c r="N17" s="42"/>
    </row>
    <row r="18" spans="1:14" ht="15" customHeight="1">
      <c r="A18" s="227"/>
      <c r="B18" s="97"/>
      <c r="C18" s="101"/>
      <c r="D18" s="62"/>
      <c r="E18" s="101" t="s">
        <v>128</v>
      </c>
      <c r="F18" s="62"/>
      <c r="G18" s="101"/>
      <c r="H18" s="62"/>
      <c r="I18" s="101"/>
      <c r="J18" s="62"/>
      <c r="K18" s="101"/>
      <c r="L18" s="62"/>
      <c r="M18" s="40"/>
      <c r="N18" s="42"/>
    </row>
    <row r="19" spans="1:14" ht="15" customHeight="1">
      <c r="A19" s="227"/>
      <c r="B19" s="97"/>
      <c r="C19" s="105"/>
      <c r="D19" s="106"/>
      <c r="E19" s="105"/>
      <c r="F19" s="106"/>
      <c r="G19" s="105"/>
      <c r="H19" s="106"/>
      <c r="I19" s="105"/>
      <c r="J19" s="106"/>
      <c r="K19" s="105"/>
      <c r="L19" s="106"/>
      <c r="M19" s="40"/>
      <c r="N19" s="42"/>
    </row>
    <row r="20" spans="1:14" ht="15" customHeight="1">
      <c r="A20" s="227"/>
      <c r="B20" s="97"/>
      <c r="C20" s="102"/>
      <c r="D20" s="64"/>
      <c r="E20" s="102"/>
      <c r="F20" s="64"/>
      <c r="G20" s="102"/>
      <c r="H20" s="64"/>
      <c r="I20" s="102"/>
      <c r="J20" s="64"/>
      <c r="K20" s="102"/>
      <c r="L20" s="64"/>
      <c r="M20" s="40"/>
      <c r="N20" s="42"/>
    </row>
    <row r="21" spans="1:14" ht="15" customHeight="1">
      <c r="A21" s="227"/>
      <c r="B21" s="131" t="s">
        <v>194</v>
      </c>
      <c r="C21" s="103"/>
      <c r="D21" s="56">
        <f>SUM(D17:D20)</f>
        <v>0</v>
      </c>
      <c r="E21" s="85"/>
      <c r="F21" s="56">
        <f>SUM(F17:F20)</f>
        <v>0</v>
      </c>
      <c r="G21" s="85"/>
      <c r="H21" s="56">
        <f>SUM(H17:H20)</f>
        <v>0</v>
      </c>
      <c r="I21" s="85"/>
      <c r="J21" s="56">
        <f>SUM(J17:J20)</f>
        <v>0</v>
      </c>
      <c r="K21" s="85"/>
      <c r="L21" s="56">
        <f>SUM(L17:L20)</f>
        <v>0</v>
      </c>
      <c r="M21" s="57">
        <f>SUM(D21,F21,H21,J21,L21)</f>
        <v>0</v>
      </c>
      <c r="N21" s="42"/>
    </row>
    <row r="22" spans="1:14" ht="15" customHeight="1">
      <c r="A22" s="226" t="s">
        <v>28</v>
      </c>
      <c r="B22" s="96"/>
      <c r="C22" s="100"/>
      <c r="D22" s="60"/>
      <c r="E22" s="100"/>
      <c r="F22" s="60"/>
      <c r="G22" s="100"/>
      <c r="H22" s="60"/>
      <c r="I22" s="100" t="s">
        <v>123</v>
      </c>
      <c r="J22" s="60"/>
      <c r="K22" s="100"/>
      <c r="L22" s="60"/>
      <c r="M22" s="41"/>
      <c r="N22" s="42"/>
    </row>
    <row r="23" spans="1:14" ht="15" customHeight="1">
      <c r="A23" s="227"/>
      <c r="B23" s="97"/>
      <c r="C23" s="101"/>
      <c r="D23" s="62"/>
      <c r="E23" s="101"/>
      <c r="F23" s="62"/>
      <c r="G23" s="101"/>
      <c r="H23" s="62"/>
      <c r="I23" s="101" t="s">
        <v>149</v>
      </c>
      <c r="J23" s="62"/>
      <c r="K23" s="101"/>
      <c r="L23" s="62"/>
      <c r="M23" s="40"/>
      <c r="N23" s="42"/>
    </row>
    <row r="24" spans="1:14" ht="15" customHeight="1">
      <c r="A24" s="227"/>
      <c r="B24" s="97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40"/>
      <c r="N24" s="42"/>
    </row>
    <row r="25" spans="1:14" ht="15" customHeight="1">
      <c r="A25" s="227"/>
      <c r="B25" s="97"/>
      <c r="C25" s="102"/>
      <c r="D25" s="64"/>
      <c r="E25" s="102"/>
      <c r="F25" s="64"/>
      <c r="G25" s="102"/>
      <c r="H25" s="64"/>
      <c r="I25" s="102"/>
      <c r="J25" s="64"/>
      <c r="K25" s="102"/>
      <c r="L25" s="64"/>
      <c r="M25" s="40"/>
      <c r="N25" s="42"/>
    </row>
    <row r="26" spans="1:14" ht="15" customHeight="1">
      <c r="A26" s="227"/>
      <c r="B26" s="131" t="s">
        <v>194</v>
      </c>
      <c r="C26" s="103"/>
      <c r="D26" s="56">
        <f>SUM(D22:D25)</f>
        <v>0</v>
      </c>
      <c r="E26" s="85"/>
      <c r="F26" s="56">
        <f>SUM(F22:F25)</f>
        <v>0</v>
      </c>
      <c r="G26" s="85"/>
      <c r="H26" s="56">
        <f>SUM(H22:H25)</f>
        <v>0</v>
      </c>
      <c r="I26" s="85"/>
      <c r="J26" s="56">
        <f>SUM(J22:J25)</f>
        <v>0</v>
      </c>
      <c r="K26" s="85"/>
      <c r="L26" s="56">
        <f>SUM(L22:L25)</f>
        <v>0</v>
      </c>
      <c r="M26" s="57">
        <f>SUM(D26,F26,H26,J26,L26)</f>
        <v>0</v>
      </c>
      <c r="N26" s="42"/>
    </row>
    <row r="27" spans="1:14" ht="15" customHeight="1">
      <c r="A27" s="226" t="s">
        <v>29</v>
      </c>
      <c r="B27" s="96"/>
      <c r="C27" s="100"/>
      <c r="D27" s="60"/>
      <c r="E27" s="79"/>
      <c r="F27" s="60"/>
      <c r="G27" s="84"/>
      <c r="H27" s="60"/>
      <c r="I27" s="80"/>
      <c r="J27" s="60"/>
      <c r="K27" s="60"/>
      <c r="L27" s="61"/>
      <c r="M27" s="41"/>
      <c r="N27" s="42"/>
    </row>
    <row r="28" spans="1:14" ht="15" customHeight="1">
      <c r="A28" s="227"/>
      <c r="B28" s="97"/>
      <c r="C28" s="101"/>
      <c r="D28" s="62"/>
      <c r="E28" s="81"/>
      <c r="F28" s="62"/>
      <c r="G28" s="81"/>
      <c r="H28" s="62"/>
      <c r="I28" s="81"/>
      <c r="J28" s="62"/>
      <c r="K28" s="62"/>
      <c r="L28" s="63"/>
      <c r="M28" s="40"/>
      <c r="N28" s="42"/>
    </row>
    <row r="29" spans="1:14" ht="15" customHeight="1">
      <c r="A29" s="227"/>
      <c r="B29" s="97"/>
      <c r="C29" s="101"/>
      <c r="D29" s="62"/>
      <c r="E29" s="81"/>
      <c r="F29" s="62"/>
      <c r="G29" s="81"/>
      <c r="H29" s="62"/>
      <c r="I29" s="81"/>
      <c r="J29" s="62"/>
      <c r="K29" s="62"/>
      <c r="L29" s="63"/>
      <c r="M29" s="40"/>
      <c r="N29" s="42"/>
    </row>
    <row r="30" spans="1:14" ht="15" customHeight="1">
      <c r="A30" s="227"/>
      <c r="B30" s="97"/>
      <c r="C30" s="102"/>
      <c r="D30" s="64"/>
      <c r="E30" s="82"/>
      <c r="F30" s="64"/>
      <c r="G30" s="82"/>
      <c r="H30" s="64"/>
      <c r="I30" s="82"/>
      <c r="J30" s="64"/>
      <c r="K30" s="82"/>
      <c r="L30" s="65"/>
      <c r="M30" s="40"/>
      <c r="N30" s="42"/>
    </row>
    <row r="31" spans="1:14" ht="15" customHeight="1">
      <c r="A31" s="227"/>
      <c r="B31" s="131" t="s">
        <v>194</v>
      </c>
      <c r="C31" s="103"/>
      <c r="D31" s="56">
        <f>SUM(D27:D30)</f>
        <v>0</v>
      </c>
      <c r="E31" s="85"/>
      <c r="F31" s="56">
        <f>SUM(F27:F30)</f>
        <v>0</v>
      </c>
      <c r="G31" s="85"/>
      <c r="H31" s="56">
        <f>SUM(H27:H30)</f>
        <v>0</v>
      </c>
      <c r="I31" s="85"/>
      <c r="J31" s="56">
        <f>SUM(J27:J30)</f>
        <v>0</v>
      </c>
      <c r="K31" s="85"/>
      <c r="L31" s="56">
        <f>SUM(L27:L30)</f>
        <v>0</v>
      </c>
      <c r="M31" s="57">
        <f>SUM(D31,F31,H31,J31,L31)</f>
        <v>0</v>
      </c>
      <c r="N31" s="42"/>
    </row>
    <row r="32" spans="1:14" ht="15" customHeight="1">
      <c r="A32" s="229" t="s">
        <v>30</v>
      </c>
      <c r="B32" s="98"/>
      <c r="C32" s="100"/>
      <c r="D32" s="60"/>
      <c r="E32" s="100" t="s">
        <v>122</v>
      </c>
      <c r="F32" s="60"/>
      <c r="G32" s="100"/>
      <c r="H32" s="60"/>
      <c r="I32" s="100" t="s">
        <v>127</v>
      </c>
      <c r="J32" s="60"/>
      <c r="K32" s="100" t="s">
        <v>206</v>
      </c>
      <c r="L32" s="60"/>
      <c r="M32" s="41"/>
      <c r="N32" s="42"/>
    </row>
    <row r="33" spans="1:14" ht="15" customHeight="1">
      <c r="A33" s="230"/>
      <c r="B33" s="99"/>
      <c r="C33" s="101"/>
      <c r="D33" s="62"/>
      <c r="E33" s="101"/>
      <c r="F33" s="62"/>
      <c r="G33" s="101"/>
      <c r="H33" s="62"/>
      <c r="I33" s="101"/>
      <c r="J33" s="62"/>
      <c r="K33" s="101" t="s">
        <v>129</v>
      </c>
      <c r="L33" s="62"/>
      <c r="M33" s="40"/>
      <c r="N33" s="42"/>
    </row>
    <row r="34" spans="1:14" ht="15" customHeight="1">
      <c r="A34" s="230"/>
      <c r="B34" s="99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40"/>
      <c r="N34" s="42"/>
    </row>
    <row r="35" spans="1:14" ht="15" customHeight="1">
      <c r="A35" s="230"/>
      <c r="B35" s="99"/>
      <c r="C35" s="102"/>
      <c r="D35" s="64"/>
      <c r="E35" s="102"/>
      <c r="F35" s="64"/>
      <c r="G35" s="102"/>
      <c r="H35" s="64"/>
      <c r="I35" s="102"/>
      <c r="J35" s="64"/>
      <c r="K35" s="102"/>
      <c r="L35" s="64"/>
      <c r="M35" s="40"/>
      <c r="N35" s="42"/>
    </row>
    <row r="36" spans="1:14" ht="15" customHeight="1">
      <c r="A36" s="231"/>
      <c r="B36" s="131" t="s">
        <v>194</v>
      </c>
      <c r="C36" s="103"/>
      <c r="D36" s="56">
        <f>SUM(D32:D35)</f>
        <v>0</v>
      </c>
      <c r="E36" s="85"/>
      <c r="F36" s="56">
        <f>SUM(F32:F35)</f>
        <v>0</v>
      </c>
      <c r="G36" s="85"/>
      <c r="H36" s="56">
        <f>SUM(H32:H35)</f>
        <v>0</v>
      </c>
      <c r="I36" s="85"/>
      <c r="J36" s="56">
        <f>SUM(J32:J35)</f>
        <v>0</v>
      </c>
      <c r="K36" s="85"/>
      <c r="L36" s="56">
        <f>SUM(L32:L35)</f>
        <v>0</v>
      </c>
      <c r="M36" s="57">
        <f>SUM(D36,F36,H36,J36,L36)</f>
        <v>0</v>
      </c>
      <c r="N36" s="42"/>
    </row>
    <row r="37" spans="1:14" ht="15" customHeight="1">
      <c r="A37" s="226" t="s">
        <v>31</v>
      </c>
      <c r="B37" s="96"/>
      <c r="C37" s="100" t="s">
        <v>151</v>
      </c>
      <c r="D37" s="60"/>
      <c r="E37" s="100"/>
      <c r="F37" s="60"/>
      <c r="G37" s="100" t="s">
        <v>152</v>
      </c>
      <c r="H37" s="60"/>
      <c r="I37" s="100"/>
      <c r="J37" s="60"/>
      <c r="K37" s="100"/>
      <c r="L37" s="60"/>
      <c r="M37" s="41"/>
      <c r="N37" s="42"/>
    </row>
    <row r="38" spans="1:14" ht="15" customHeight="1">
      <c r="A38" s="227"/>
      <c r="B38" s="97"/>
      <c r="C38" s="101"/>
      <c r="D38" s="62"/>
      <c r="E38" s="101"/>
      <c r="F38" s="62"/>
      <c r="G38" s="101"/>
      <c r="H38" s="62"/>
      <c r="I38" s="101"/>
      <c r="J38" s="62"/>
      <c r="K38" s="101"/>
      <c r="L38" s="62"/>
      <c r="M38" s="40"/>
      <c r="N38" s="42"/>
    </row>
    <row r="39" spans="1:14" ht="15" customHeight="1">
      <c r="A39" s="227"/>
      <c r="B39" s="97"/>
      <c r="C39" s="105"/>
      <c r="D39" s="106"/>
      <c r="E39" s="105"/>
      <c r="F39" s="106"/>
      <c r="G39" s="105"/>
      <c r="H39" s="106"/>
      <c r="I39" s="105"/>
      <c r="J39" s="106"/>
      <c r="K39" s="105"/>
      <c r="L39" s="106"/>
      <c r="M39" s="40"/>
      <c r="N39" s="42"/>
    </row>
    <row r="40" spans="1:14" ht="15" customHeight="1">
      <c r="A40" s="227"/>
      <c r="B40" s="97"/>
      <c r="C40" s="102"/>
      <c r="D40" s="64"/>
      <c r="E40" s="102"/>
      <c r="F40" s="64"/>
      <c r="G40" s="102"/>
      <c r="H40" s="64"/>
      <c r="I40" s="102"/>
      <c r="J40" s="64"/>
      <c r="K40" s="102"/>
      <c r="L40" s="64"/>
      <c r="M40" s="40"/>
      <c r="N40" s="42"/>
    </row>
    <row r="41" spans="1:14" ht="15" customHeight="1" thickBot="1">
      <c r="A41" s="228"/>
      <c r="B41" s="131" t="s">
        <v>194</v>
      </c>
      <c r="C41" s="104"/>
      <c r="D41" s="58">
        <f>SUM(D37:D40)</f>
        <v>0</v>
      </c>
      <c r="E41" s="107"/>
      <c r="F41" s="58">
        <f>SUM(F37:F40)</f>
        <v>0</v>
      </c>
      <c r="G41" s="107"/>
      <c r="H41" s="58">
        <f>SUM(H37:H40)</f>
        <v>0</v>
      </c>
      <c r="I41" s="107"/>
      <c r="J41" s="58">
        <f>SUM(J37:J40)</f>
        <v>0</v>
      </c>
      <c r="K41" s="107"/>
      <c r="L41" s="59">
        <f>SUM(L37:L40)</f>
        <v>0</v>
      </c>
      <c r="M41" s="57">
        <f>SUM(D41,F41,H41,J41,L41)</f>
        <v>0</v>
      </c>
      <c r="N41" s="42"/>
    </row>
    <row r="42" spans="1:13" ht="15" customHeight="1">
      <c r="A42" s="6" t="s">
        <v>189</v>
      </c>
      <c r="M42" s="43"/>
    </row>
    <row r="43" spans="1:2" ht="15" customHeight="1">
      <c r="A43" s="76" t="s">
        <v>47</v>
      </c>
      <c r="B43" s="76"/>
    </row>
    <row r="44" spans="1:2" ht="15" customHeight="1">
      <c r="A44" s="37" t="s">
        <v>48</v>
      </c>
      <c r="B44" s="37"/>
    </row>
    <row r="45" spans="1:13" s="78" customFormat="1" ht="15" customHeight="1">
      <c r="A45" s="77" t="s">
        <v>49</v>
      </c>
      <c r="B45" s="7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mergeCells count="22">
    <mergeCell ref="C5:D10"/>
    <mergeCell ref="A11:B11"/>
    <mergeCell ref="A5:B5"/>
    <mergeCell ref="A6:B6"/>
    <mergeCell ref="A7:B7"/>
    <mergeCell ref="A8:B8"/>
    <mergeCell ref="M5:M11"/>
    <mergeCell ref="A2:M2"/>
    <mergeCell ref="A1:M1"/>
    <mergeCell ref="E4:F4"/>
    <mergeCell ref="E5:F10"/>
    <mergeCell ref="G5:H10"/>
    <mergeCell ref="I5:J10"/>
    <mergeCell ref="K5:L10"/>
    <mergeCell ref="A9:B9"/>
    <mergeCell ref="A10:B10"/>
    <mergeCell ref="A17:A21"/>
    <mergeCell ref="A22:A26"/>
    <mergeCell ref="A12:A16"/>
    <mergeCell ref="A37:A41"/>
    <mergeCell ref="A32:A36"/>
    <mergeCell ref="A27:A3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1" r:id="rId4"/>
  <drawing r:id="rId3"/>
  <legacyDrawing r:id="rId2"/>
  <oleObjects>
    <oleObject progId="Word.Document.8" shapeId="40094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C14" sqref="C14"/>
    </sheetView>
  </sheetViews>
  <sheetFormatPr defaultColWidth="9.00390625" defaultRowHeight="16.5"/>
  <cols>
    <col min="1" max="1" width="15.625" style="36" customWidth="1"/>
    <col min="2" max="2" width="8.625" style="36" customWidth="1"/>
    <col min="3" max="3" width="12.625" style="9" customWidth="1"/>
    <col min="4" max="4" width="10.625" style="9" customWidth="1"/>
    <col min="5" max="5" width="12.625" style="9" customWidth="1"/>
    <col min="6" max="6" width="10.625" style="9" customWidth="1"/>
    <col min="7" max="7" width="12.625" style="9" customWidth="1"/>
    <col min="8" max="8" width="10.625" style="9" customWidth="1"/>
    <col min="9" max="9" width="12.625" style="9" customWidth="1"/>
    <col min="10" max="10" width="10.625" style="9" customWidth="1"/>
    <col min="11" max="11" width="12.625" style="9" customWidth="1"/>
    <col min="12" max="12" width="10.625" style="9" customWidth="1"/>
    <col min="13" max="13" width="12.625" style="9" customWidth="1"/>
    <col min="14" max="16384" width="9.00390625" style="1" customWidth="1"/>
  </cols>
  <sheetData>
    <row r="1" spans="1:13" s="35" customFormat="1" ht="19.5" customHeight="1">
      <c r="A1" s="237" t="s">
        <v>186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35" customFormat="1" ht="19.5" customHeight="1">
      <c r="A2" s="264" t="s">
        <v>190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35" customFormat="1" ht="19.5" customHeight="1">
      <c r="A3" s="15" t="s">
        <v>11</v>
      </c>
      <c r="B3" s="15"/>
      <c r="C3" s="6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6" customFormat="1" ht="19.5" customHeight="1">
      <c r="A4" s="70" t="s">
        <v>38</v>
      </c>
      <c r="B4" s="70"/>
      <c r="C4" s="34"/>
      <c r="D4" s="33"/>
      <c r="E4" s="191"/>
      <c r="F4" s="191"/>
      <c r="G4" s="33"/>
      <c r="H4" s="33"/>
      <c r="I4" s="34"/>
      <c r="K4" s="113"/>
      <c r="L4" s="113"/>
      <c r="M4" s="130" t="s">
        <v>12</v>
      </c>
    </row>
    <row r="5" spans="1:13" s="7" customFormat="1" ht="15" customHeight="1">
      <c r="A5" s="256" t="s">
        <v>153</v>
      </c>
      <c r="B5" s="257"/>
      <c r="C5" s="266" t="s">
        <v>154</v>
      </c>
      <c r="D5" s="267"/>
      <c r="E5" s="239" t="s">
        <v>155</v>
      </c>
      <c r="F5" s="240"/>
      <c r="G5" s="239" t="s">
        <v>156</v>
      </c>
      <c r="H5" s="240"/>
      <c r="I5" s="239" t="s">
        <v>157</v>
      </c>
      <c r="J5" s="240"/>
      <c r="K5" s="239" t="s">
        <v>158</v>
      </c>
      <c r="L5" s="240"/>
      <c r="M5" s="232" t="s">
        <v>159</v>
      </c>
    </row>
    <row r="6" spans="1:13" s="7" customFormat="1" ht="15" customHeight="1">
      <c r="A6" s="258"/>
      <c r="B6" s="259"/>
      <c r="C6" s="241"/>
      <c r="D6" s="242"/>
      <c r="E6" s="260"/>
      <c r="F6" s="261"/>
      <c r="G6" s="260"/>
      <c r="H6" s="261"/>
      <c r="I6" s="260"/>
      <c r="J6" s="261"/>
      <c r="K6" s="260"/>
      <c r="L6" s="261"/>
      <c r="M6" s="233"/>
    </row>
    <row r="7" spans="1:13" s="37" customFormat="1" ht="15" customHeight="1">
      <c r="A7" s="245" t="s">
        <v>160</v>
      </c>
      <c r="B7" s="246"/>
      <c r="C7" s="241"/>
      <c r="D7" s="242"/>
      <c r="E7" s="260"/>
      <c r="F7" s="261"/>
      <c r="G7" s="260"/>
      <c r="H7" s="261"/>
      <c r="I7" s="260"/>
      <c r="J7" s="261"/>
      <c r="K7" s="260"/>
      <c r="L7" s="261"/>
      <c r="M7" s="233"/>
    </row>
    <row r="8" spans="1:13" s="37" customFormat="1" ht="15" customHeight="1">
      <c r="A8" s="245" t="s">
        <v>161</v>
      </c>
      <c r="B8" s="246"/>
      <c r="C8" s="241"/>
      <c r="D8" s="242"/>
      <c r="E8" s="260"/>
      <c r="F8" s="261"/>
      <c r="G8" s="260"/>
      <c r="H8" s="261"/>
      <c r="I8" s="260"/>
      <c r="J8" s="261"/>
      <c r="K8" s="260"/>
      <c r="L8" s="261"/>
      <c r="M8" s="233"/>
    </row>
    <row r="9" spans="1:13" s="37" customFormat="1" ht="15" customHeight="1">
      <c r="A9" s="245" t="s">
        <v>162</v>
      </c>
      <c r="B9" s="246"/>
      <c r="C9" s="241"/>
      <c r="D9" s="242"/>
      <c r="E9" s="260"/>
      <c r="F9" s="261"/>
      <c r="G9" s="260"/>
      <c r="H9" s="261"/>
      <c r="I9" s="260"/>
      <c r="J9" s="261"/>
      <c r="K9" s="260"/>
      <c r="L9" s="261"/>
      <c r="M9" s="233"/>
    </row>
    <row r="10" spans="1:13" s="37" customFormat="1" ht="15" customHeight="1">
      <c r="A10" s="245" t="s">
        <v>163</v>
      </c>
      <c r="B10" s="246"/>
      <c r="C10" s="252"/>
      <c r="D10" s="253"/>
      <c r="E10" s="262"/>
      <c r="F10" s="263"/>
      <c r="G10" s="262"/>
      <c r="H10" s="263"/>
      <c r="I10" s="262"/>
      <c r="J10" s="263"/>
      <c r="K10" s="262"/>
      <c r="L10" s="263"/>
      <c r="M10" s="233"/>
    </row>
    <row r="11" spans="1:13" s="7" customFormat="1" ht="15" customHeight="1" thickBot="1">
      <c r="A11" s="254" t="s">
        <v>164</v>
      </c>
      <c r="B11" s="255"/>
      <c r="C11" s="38" t="s">
        <v>165</v>
      </c>
      <c r="D11" s="38" t="s">
        <v>166</v>
      </c>
      <c r="E11" s="38" t="s">
        <v>165</v>
      </c>
      <c r="F11" s="38" t="s">
        <v>166</v>
      </c>
      <c r="G11" s="38" t="s">
        <v>165</v>
      </c>
      <c r="H11" s="38" t="s">
        <v>166</v>
      </c>
      <c r="I11" s="38" t="s">
        <v>165</v>
      </c>
      <c r="J11" s="38" t="s">
        <v>166</v>
      </c>
      <c r="K11" s="38" t="s">
        <v>165</v>
      </c>
      <c r="L11" s="38" t="s">
        <v>166</v>
      </c>
      <c r="M11" s="265"/>
    </row>
    <row r="12" spans="1:14" ht="15" customHeight="1">
      <c r="A12" s="226" t="s">
        <v>32</v>
      </c>
      <c r="B12" s="96"/>
      <c r="C12" s="100"/>
      <c r="D12" s="60"/>
      <c r="E12" s="100" t="s">
        <v>167</v>
      </c>
      <c r="F12" s="60"/>
      <c r="G12" s="100"/>
      <c r="H12" s="60"/>
      <c r="I12" s="100"/>
      <c r="J12" s="60"/>
      <c r="K12" s="100" t="s">
        <v>168</v>
      </c>
      <c r="L12" s="60"/>
      <c r="M12" s="39"/>
      <c r="N12" s="42"/>
    </row>
    <row r="13" spans="1:14" ht="15" customHeight="1">
      <c r="A13" s="227"/>
      <c r="B13" s="97"/>
      <c r="C13" s="101"/>
      <c r="D13" s="62"/>
      <c r="E13" s="101" t="s">
        <v>169</v>
      </c>
      <c r="F13" s="62"/>
      <c r="G13" s="101"/>
      <c r="H13" s="62"/>
      <c r="I13" s="101"/>
      <c r="J13" s="62"/>
      <c r="K13" s="109" t="s">
        <v>170</v>
      </c>
      <c r="L13" s="62"/>
      <c r="M13" s="40"/>
      <c r="N13" s="42"/>
    </row>
    <row r="14" spans="1:14" ht="15" customHeight="1">
      <c r="A14" s="227"/>
      <c r="B14" s="97"/>
      <c r="C14" s="105"/>
      <c r="D14" s="106"/>
      <c r="E14" s="105"/>
      <c r="F14" s="106"/>
      <c r="G14" s="105"/>
      <c r="H14" s="106"/>
      <c r="I14" s="105"/>
      <c r="J14" s="106"/>
      <c r="K14" s="101" t="s">
        <v>171</v>
      </c>
      <c r="L14" s="106"/>
      <c r="M14" s="40"/>
      <c r="N14" s="42"/>
    </row>
    <row r="15" spans="1:14" ht="15" customHeight="1">
      <c r="A15" s="227"/>
      <c r="B15" s="97"/>
      <c r="C15" s="102"/>
      <c r="D15" s="64"/>
      <c r="E15" s="102"/>
      <c r="F15" s="64"/>
      <c r="G15" s="102"/>
      <c r="H15" s="64"/>
      <c r="I15" s="102"/>
      <c r="J15" s="64"/>
      <c r="K15" s="102"/>
      <c r="L15" s="64"/>
      <c r="M15" s="40"/>
      <c r="N15" s="42"/>
    </row>
    <row r="16" spans="1:14" ht="15" customHeight="1">
      <c r="A16" s="227"/>
      <c r="B16" s="131" t="s">
        <v>194</v>
      </c>
      <c r="C16" s="86"/>
      <c r="D16" s="56">
        <f>SUM(D12:D15)</f>
        <v>0</v>
      </c>
      <c r="E16" s="86"/>
      <c r="F16" s="56">
        <f>SUM(F12:F15)</f>
        <v>0</v>
      </c>
      <c r="G16" s="86"/>
      <c r="H16" s="56">
        <f>SUM(H12:H15)</f>
        <v>0</v>
      </c>
      <c r="I16" s="86"/>
      <c r="J16" s="56">
        <f>SUM(J12:J15)</f>
        <v>0</v>
      </c>
      <c r="K16" s="86"/>
      <c r="L16" s="56">
        <f>SUM(L12:L15)</f>
        <v>0</v>
      </c>
      <c r="M16" s="57">
        <f>SUM(D16,F16,H16,J16,L16)</f>
        <v>0</v>
      </c>
      <c r="N16" s="42"/>
    </row>
    <row r="17" spans="1:14" ht="15" customHeight="1">
      <c r="A17" s="226" t="s">
        <v>33</v>
      </c>
      <c r="B17" s="96"/>
      <c r="C17" s="100"/>
      <c r="D17" s="60"/>
      <c r="E17" s="100" t="s">
        <v>125</v>
      </c>
      <c r="F17" s="60"/>
      <c r="G17" s="100"/>
      <c r="H17" s="60"/>
      <c r="I17" s="100"/>
      <c r="J17" s="60"/>
      <c r="K17" s="100" t="s">
        <v>174</v>
      </c>
      <c r="L17" s="60"/>
      <c r="M17" s="41"/>
      <c r="N17" s="42"/>
    </row>
    <row r="18" spans="1:14" ht="15" customHeight="1">
      <c r="A18" s="227"/>
      <c r="B18" s="97"/>
      <c r="C18" s="101"/>
      <c r="D18" s="62"/>
      <c r="E18" s="101" t="s">
        <v>172</v>
      </c>
      <c r="F18" s="62"/>
      <c r="G18" s="101"/>
      <c r="H18" s="62"/>
      <c r="I18" s="101"/>
      <c r="J18" s="62"/>
      <c r="K18" s="101"/>
      <c r="L18" s="62"/>
      <c r="M18" s="40"/>
      <c r="N18" s="42"/>
    </row>
    <row r="19" spans="1:14" ht="15" customHeight="1">
      <c r="A19" s="227"/>
      <c r="B19" s="97"/>
      <c r="C19" s="105"/>
      <c r="D19" s="106"/>
      <c r="E19" s="105" t="s">
        <v>173</v>
      </c>
      <c r="F19" s="106"/>
      <c r="G19" s="105"/>
      <c r="H19" s="106"/>
      <c r="I19" s="105"/>
      <c r="J19" s="106"/>
      <c r="K19" s="105"/>
      <c r="L19" s="106"/>
      <c r="M19" s="40"/>
      <c r="N19" s="42"/>
    </row>
    <row r="20" spans="1:14" ht="15" customHeight="1">
      <c r="A20" s="227"/>
      <c r="B20" s="97"/>
      <c r="C20" s="102"/>
      <c r="D20" s="64"/>
      <c r="E20" s="102"/>
      <c r="F20" s="64"/>
      <c r="G20" s="102"/>
      <c r="H20" s="64"/>
      <c r="I20" s="102"/>
      <c r="J20" s="64"/>
      <c r="K20" s="102"/>
      <c r="L20" s="64"/>
      <c r="M20" s="40"/>
      <c r="N20" s="42"/>
    </row>
    <row r="21" spans="1:14" ht="15" customHeight="1">
      <c r="A21" s="227"/>
      <c r="B21" s="131" t="s">
        <v>194</v>
      </c>
      <c r="C21" s="86"/>
      <c r="D21" s="56">
        <f>SUM(D17:D20)</f>
        <v>0</v>
      </c>
      <c r="E21" s="86"/>
      <c r="F21" s="56">
        <f>SUM(F17:F20)</f>
        <v>0</v>
      </c>
      <c r="G21" s="86"/>
      <c r="H21" s="56">
        <f>SUM(H17:H20)</f>
        <v>0</v>
      </c>
      <c r="I21" s="86"/>
      <c r="J21" s="56">
        <f>SUM(J17:J20)</f>
        <v>0</v>
      </c>
      <c r="K21" s="86"/>
      <c r="L21" s="56">
        <f>SUM(L17:L20)</f>
        <v>0</v>
      </c>
      <c r="M21" s="57">
        <f>SUM(D21,F21,H21,J21,L21)</f>
        <v>0</v>
      </c>
      <c r="N21" s="42"/>
    </row>
    <row r="22" spans="1:14" ht="15" customHeight="1">
      <c r="A22" s="226" t="s">
        <v>34</v>
      </c>
      <c r="B22" s="96"/>
      <c r="C22" s="100"/>
      <c r="D22" s="60"/>
      <c r="E22" s="100" t="s">
        <v>175</v>
      </c>
      <c r="F22" s="60"/>
      <c r="G22" s="100"/>
      <c r="H22" s="60"/>
      <c r="I22" s="100"/>
      <c r="J22" s="60"/>
      <c r="K22" s="100"/>
      <c r="L22" s="60"/>
      <c r="M22" s="41"/>
      <c r="N22" s="42"/>
    </row>
    <row r="23" spans="1:14" ht="15" customHeight="1">
      <c r="A23" s="227"/>
      <c r="B23" s="97"/>
      <c r="C23" s="101"/>
      <c r="D23" s="62"/>
      <c r="E23" s="101" t="s">
        <v>176</v>
      </c>
      <c r="F23" s="62"/>
      <c r="G23" s="101"/>
      <c r="H23" s="62"/>
      <c r="I23" s="101"/>
      <c r="J23" s="62"/>
      <c r="K23" s="101"/>
      <c r="L23" s="62"/>
      <c r="M23" s="40"/>
      <c r="N23" s="42"/>
    </row>
    <row r="24" spans="1:14" ht="15" customHeight="1">
      <c r="A24" s="227"/>
      <c r="B24" s="97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40"/>
      <c r="N24" s="42"/>
    </row>
    <row r="25" spans="1:14" ht="15" customHeight="1">
      <c r="A25" s="227"/>
      <c r="B25" s="97"/>
      <c r="C25" s="102"/>
      <c r="D25" s="64"/>
      <c r="E25" s="102"/>
      <c r="F25" s="64"/>
      <c r="G25" s="102"/>
      <c r="H25" s="64"/>
      <c r="I25" s="102"/>
      <c r="J25" s="64"/>
      <c r="K25" s="102"/>
      <c r="L25" s="64"/>
      <c r="M25" s="40"/>
      <c r="N25" s="42"/>
    </row>
    <row r="26" spans="1:14" ht="15" customHeight="1">
      <c r="A26" s="227"/>
      <c r="B26" s="131" t="s">
        <v>194</v>
      </c>
      <c r="C26" s="86"/>
      <c r="D26" s="56">
        <f>SUM(D22:D25)</f>
        <v>0</v>
      </c>
      <c r="E26" s="86"/>
      <c r="F26" s="56">
        <f>SUM(F22:F25)</f>
        <v>0</v>
      </c>
      <c r="G26" s="86"/>
      <c r="H26" s="56">
        <f>SUM(H22:H25)</f>
        <v>0</v>
      </c>
      <c r="I26" s="86"/>
      <c r="J26" s="56">
        <f>SUM(J22:J25)</f>
        <v>0</v>
      </c>
      <c r="K26" s="86"/>
      <c r="L26" s="56">
        <f>SUM(L22:L25)</f>
        <v>0</v>
      </c>
      <c r="M26" s="57">
        <f>SUM(D26,F26,H26,J26,L26)</f>
        <v>0</v>
      </c>
      <c r="N26" s="42"/>
    </row>
    <row r="27" spans="1:14" ht="15" customHeight="1">
      <c r="A27" s="226" t="s">
        <v>35</v>
      </c>
      <c r="B27" s="96"/>
      <c r="C27" s="80"/>
      <c r="D27" s="60"/>
      <c r="E27" s="83"/>
      <c r="F27" s="60"/>
      <c r="G27" s="84"/>
      <c r="H27" s="60"/>
      <c r="I27" s="80"/>
      <c r="J27" s="60"/>
      <c r="K27" s="84"/>
      <c r="L27" s="61"/>
      <c r="M27" s="41"/>
      <c r="N27" s="42"/>
    </row>
    <row r="28" spans="1:14" ht="15" customHeight="1">
      <c r="A28" s="227"/>
      <c r="B28" s="97"/>
      <c r="C28" s="81"/>
      <c r="D28" s="62"/>
      <c r="E28" s="81"/>
      <c r="F28" s="62"/>
      <c r="G28" s="81"/>
      <c r="H28" s="62"/>
      <c r="I28" s="81"/>
      <c r="J28" s="62"/>
      <c r="K28" s="81"/>
      <c r="L28" s="63"/>
      <c r="M28" s="40"/>
      <c r="N28" s="42"/>
    </row>
    <row r="29" spans="1:14" ht="15" customHeight="1">
      <c r="A29" s="227"/>
      <c r="B29" s="97"/>
      <c r="C29" s="81"/>
      <c r="D29" s="62"/>
      <c r="E29" s="81"/>
      <c r="F29" s="62"/>
      <c r="G29" s="81"/>
      <c r="H29" s="62"/>
      <c r="I29" s="81"/>
      <c r="J29" s="62"/>
      <c r="K29" s="81"/>
      <c r="L29" s="63"/>
      <c r="M29" s="40"/>
      <c r="N29" s="42"/>
    </row>
    <row r="30" spans="1:14" ht="15" customHeight="1">
      <c r="A30" s="227"/>
      <c r="B30" s="97"/>
      <c r="C30" s="82"/>
      <c r="D30" s="64"/>
      <c r="E30" s="82"/>
      <c r="F30" s="64"/>
      <c r="G30" s="82"/>
      <c r="H30" s="64"/>
      <c r="I30" s="82"/>
      <c r="J30" s="64"/>
      <c r="K30" s="82"/>
      <c r="L30" s="65"/>
      <c r="M30" s="40"/>
      <c r="N30" s="42"/>
    </row>
    <row r="31" spans="1:14" ht="15" customHeight="1">
      <c r="A31" s="227"/>
      <c r="B31" s="131" t="s">
        <v>194</v>
      </c>
      <c r="C31" s="86"/>
      <c r="D31" s="56">
        <f>SUM(D27:D30)</f>
        <v>0</v>
      </c>
      <c r="E31" s="86"/>
      <c r="F31" s="56">
        <f>SUM(F27:F30)</f>
        <v>0</v>
      </c>
      <c r="G31" s="86"/>
      <c r="H31" s="56">
        <f>SUM(H27:H30)</f>
        <v>0</v>
      </c>
      <c r="I31" s="86"/>
      <c r="J31" s="56">
        <f>SUM(J27:J30)</f>
        <v>0</v>
      </c>
      <c r="K31" s="86"/>
      <c r="L31" s="56">
        <f>SUM(L27:L30)</f>
        <v>0</v>
      </c>
      <c r="M31" s="57">
        <f>SUM(D31,F31,H31,J31,L31)</f>
        <v>0</v>
      </c>
      <c r="N31" s="42"/>
    </row>
    <row r="32" spans="1:14" ht="15" customHeight="1">
      <c r="A32" s="229" t="s">
        <v>36</v>
      </c>
      <c r="B32" s="98"/>
      <c r="C32" s="100"/>
      <c r="D32" s="60"/>
      <c r="E32" s="100" t="s">
        <v>177</v>
      </c>
      <c r="F32" s="60"/>
      <c r="G32" s="100" t="s">
        <v>121</v>
      </c>
      <c r="H32" s="60"/>
      <c r="I32" s="100"/>
      <c r="J32" s="60"/>
      <c r="K32" s="100" t="s">
        <v>150</v>
      </c>
      <c r="L32" s="60"/>
      <c r="M32" s="41"/>
      <c r="N32" s="42"/>
    </row>
    <row r="33" spans="1:14" ht="15" customHeight="1">
      <c r="A33" s="230"/>
      <c r="B33" s="99"/>
      <c r="C33" s="101"/>
      <c r="D33" s="62"/>
      <c r="E33" s="101" t="s">
        <v>178</v>
      </c>
      <c r="F33" s="62"/>
      <c r="G33" s="101" t="s">
        <v>179</v>
      </c>
      <c r="H33" s="62"/>
      <c r="I33" s="101"/>
      <c r="J33" s="62"/>
      <c r="K33" s="101"/>
      <c r="L33" s="62"/>
      <c r="M33" s="40"/>
      <c r="N33" s="42"/>
    </row>
    <row r="34" spans="1:14" ht="15" customHeight="1">
      <c r="A34" s="230"/>
      <c r="B34" s="99"/>
      <c r="C34" s="105"/>
      <c r="D34" s="106"/>
      <c r="E34" s="105" t="s">
        <v>180</v>
      </c>
      <c r="F34" s="106"/>
      <c r="G34" s="105"/>
      <c r="H34" s="106"/>
      <c r="I34" s="105"/>
      <c r="J34" s="106"/>
      <c r="K34" s="105"/>
      <c r="L34" s="106"/>
      <c r="M34" s="40"/>
      <c r="N34" s="42"/>
    </row>
    <row r="35" spans="1:14" ht="15" customHeight="1">
      <c r="A35" s="230"/>
      <c r="B35" s="99"/>
      <c r="C35" s="102"/>
      <c r="D35" s="64"/>
      <c r="E35" s="102" t="s">
        <v>207</v>
      </c>
      <c r="F35" s="64"/>
      <c r="G35" s="102"/>
      <c r="H35" s="64"/>
      <c r="I35" s="102"/>
      <c r="J35" s="64"/>
      <c r="K35" s="102"/>
      <c r="L35" s="64"/>
      <c r="M35" s="40"/>
      <c r="N35" s="42"/>
    </row>
    <row r="36" spans="1:14" ht="15" customHeight="1">
      <c r="A36" s="231"/>
      <c r="B36" s="131" t="s">
        <v>194</v>
      </c>
      <c r="C36" s="86"/>
      <c r="D36" s="56">
        <f>SUM(D32:D35)</f>
        <v>0</v>
      </c>
      <c r="E36" s="86"/>
      <c r="F36" s="56">
        <f>SUM(F32:F35)</f>
        <v>0</v>
      </c>
      <c r="G36" s="86"/>
      <c r="H36" s="56">
        <f>SUM(H32:H35)</f>
        <v>0</v>
      </c>
      <c r="I36" s="86"/>
      <c r="J36" s="56">
        <f>SUM(J32:J35)</f>
        <v>0</v>
      </c>
      <c r="K36" s="86"/>
      <c r="L36" s="56">
        <f>SUM(L32:L35)</f>
        <v>0</v>
      </c>
      <c r="M36" s="57">
        <f>SUM(D36,F36,H36,J36,L36)</f>
        <v>0</v>
      </c>
      <c r="N36" s="42"/>
    </row>
    <row r="37" spans="1:14" ht="15" customHeight="1">
      <c r="A37" s="226" t="s">
        <v>37</v>
      </c>
      <c r="B37" s="96"/>
      <c r="C37" s="100" t="s">
        <v>181</v>
      </c>
      <c r="D37" s="60"/>
      <c r="E37" s="100" t="s">
        <v>182</v>
      </c>
      <c r="F37" s="60"/>
      <c r="G37" s="100" t="s">
        <v>183</v>
      </c>
      <c r="H37" s="60"/>
      <c r="I37" s="100"/>
      <c r="J37" s="60"/>
      <c r="K37" s="100"/>
      <c r="L37" s="60"/>
      <c r="M37" s="41"/>
      <c r="N37" s="42"/>
    </row>
    <row r="38" spans="1:14" ht="15" customHeight="1">
      <c r="A38" s="227"/>
      <c r="B38" s="97"/>
      <c r="C38" s="101"/>
      <c r="D38" s="62"/>
      <c r="E38" s="101"/>
      <c r="F38" s="62"/>
      <c r="G38" s="101"/>
      <c r="H38" s="62"/>
      <c r="I38" s="101"/>
      <c r="J38" s="62"/>
      <c r="K38" s="101"/>
      <c r="L38" s="62"/>
      <c r="M38" s="40"/>
      <c r="N38" s="42"/>
    </row>
    <row r="39" spans="1:14" ht="15" customHeight="1">
      <c r="A39" s="227"/>
      <c r="B39" s="97"/>
      <c r="C39" s="105"/>
      <c r="D39" s="106"/>
      <c r="E39" s="105"/>
      <c r="F39" s="106"/>
      <c r="G39" s="105"/>
      <c r="H39" s="106"/>
      <c r="I39" s="105"/>
      <c r="J39" s="106"/>
      <c r="K39" s="105"/>
      <c r="L39" s="106"/>
      <c r="M39" s="40"/>
      <c r="N39" s="42"/>
    </row>
    <row r="40" spans="1:14" ht="15" customHeight="1">
      <c r="A40" s="227"/>
      <c r="B40" s="97"/>
      <c r="C40" s="102"/>
      <c r="D40" s="64"/>
      <c r="E40" s="102"/>
      <c r="F40" s="64"/>
      <c r="G40" s="102"/>
      <c r="H40" s="64"/>
      <c r="I40" s="102"/>
      <c r="J40" s="64"/>
      <c r="K40" s="102"/>
      <c r="L40" s="64"/>
      <c r="M40" s="40"/>
      <c r="N40" s="42"/>
    </row>
    <row r="41" spans="1:14" ht="15" customHeight="1" thickBot="1">
      <c r="A41" s="228"/>
      <c r="B41" s="131" t="s">
        <v>194</v>
      </c>
      <c r="C41" s="108"/>
      <c r="D41" s="58">
        <f>SUM(D37:D40)</f>
        <v>0</v>
      </c>
      <c r="E41" s="108"/>
      <c r="F41" s="58">
        <f>SUM(F37:F40)</f>
        <v>0</v>
      </c>
      <c r="G41" s="108"/>
      <c r="H41" s="58">
        <f>SUM(H37:H40)</f>
        <v>0</v>
      </c>
      <c r="I41" s="108"/>
      <c r="J41" s="58">
        <f>SUM(J37:J40)</f>
        <v>0</v>
      </c>
      <c r="K41" s="108"/>
      <c r="L41" s="59">
        <f>SUM(L37:L40)</f>
        <v>0</v>
      </c>
      <c r="M41" s="57">
        <f>SUM(D41,F41,H41,J41,L41)</f>
        <v>0</v>
      </c>
      <c r="N41" s="42"/>
    </row>
    <row r="42" spans="1:13" ht="16.5">
      <c r="A42" s="6" t="s">
        <v>189</v>
      </c>
      <c r="M42" s="43"/>
    </row>
  </sheetData>
  <mergeCells count="22">
    <mergeCell ref="A17:A21"/>
    <mergeCell ref="A12:A16"/>
    <mergeCell ref="A11:B11"/>
    <mergeCell ref="K5:L10"/>
    <mergeCell ref="A6:B6"/>
    <mergeCell ref="A7:B7"/>
    <mergeCell ref="A8:B8"/>
    <mergeCell ref="A9:B9"/>
    <mergeCell ref="A10:B10"/>
    <mergeCell ref="A5:B5"/>
    <mergeCell ref="A27:A31"/>
    <mergeCell ref="A32:A36"/>
    <mergeCell ref="A37:A41"/>
    <mergeCell ref="A22:A26"/>
    <mergeCell ref="I5:J10"/>
    <mergeCell ref="A1:M1"/>
    <mergeCell ref="E4:F4"/>
    <mergeCell ref="A2:M2"/>
    <mergeCell ref="M5:M11"/>
    <mergeCell ref="G5:H10"/>
    <mergeCell ref="C5:D10"/>
    <mergeCell ref="E5:F10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7" r:id="rId4"/>
  <drawing r:id="rId3"/>
  <legacyDrawing r:id="rId2"/>
  <oleObjects>
    <oleObject progId="Word.Document.8" shapeId="522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芬蘭</dc:creator>
  <cp:keywords/>
  <dc:description/>
  <cp:lastModifiedBy>許怡君</cp:lastModifiedBy>
  <cp:lastPrinted>2006-11-02T07:44:53Z</cp:lastPrinted>
  <dcterms:created xsi:type="dcterms:W3CDTF">2001-06-23T06:54:32Z</dcterms:created>
  <dcterms:modified xsi:type="dcterms:W3CDTF">2007-02-01T07:19:47Z</dcterms:modified>
  <cp:category/>
  <cp:version/>
  <cp:contentType/>
  <cp:contentStatus/>
</cp:coreProperties>
</file>