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4"/>
  </bookViews>
  <sheets>
    <sheet name="資產負債" sheetId="1" r:id="rId1"/>
    <sheet name="信合社圖" sheetId="2" r:id="rId2"/>
    <sheet name="收支損益" sheetId="3" r:id="rId3"/>
    <sheet name="營運比率1" sheetId="4" r:id="rId4"/>
    <sheet name="營運比率2" sheetId="5" r:id="rId5"/>
  </sheets>
  <definedNames>
    <definedName name="_xlnm._FilterDatabase" localSheetId="0" hidden="1">'資產負債'!$O$10:$P$17</definedName>
    <definedName name="BSAREA">'資產負債'!$B$11:$H$45</definedName>
    <definedName name="ISAREA">'收支損益'!$B$10:$H$28</definedName>
    <definedName name="_xlnm.Print_Area" localSheetId="1">'信合社圖'!$A$1:$K$48</definedName>
    <definedName name="_xlnm.Print_Area" localSheetId="0">'資產負債'!$A$1:$H$57</definedName>
    <definedName name="全體資產負債表資料區">'資產負債'!$B$11:$F$45</definedName>
  </definedNames>
  <calcPr fullCalcOnLoad="1"/>
</workbook>
</file>

<file path=xl/sharedStrings.xml><?xml version="1.0" encoding="utf-8"?>
<sst xmlns="http://schemas.openxmlformats.org/spreadsheetml/2006/main" count="177" uniqueCount="148">
  <si>
    <t>伍、信用合作社業務</t>
  </si>
  <si>
    <t>一、資產負債</t>
  </si>
  <si>
    <t>附：全體信用合作社資產負債統計表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</si>
  <si>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</si>
  <si>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</si>
  <si>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</si>
  <si>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</si>
  <si>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</si>
  <si>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</si>
  <si>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</t>
  </si>
  <si>
    <t xml:space="preserve">  現金及存放行庫</t>
  </si>
  <si>
    <t xml:space="preserve">  放款總額</t>
  </si>
  <si>
    <t xml:space="preserve">    無擔保放款</t>
  </si>
  <si>
    <t xml:space="preserve">    擔保放款</t>
  </si>
  <si>
    <t xml:space="preserve">  應收利息及收益</t>
  </si>
  <si>
    <t xml:space="preserve">  其他資產</t>
  </si>
  <si>
    <t xml:space="preserve">    資產合計</t>
  </si>
  <si>
    <t>負  債</t>
  </si>
  <si>
    <t xml:space="preserve">  同業存款</t>
  </si>
  <si>
    <t xml:space="preserve">  存款</t>
  </si>
  <si>
    <t xml:space="preserve">    活期性存款</t>
  </si>
  <si>
    <t xml:space="preserve">    定期性存款</t>
  </si>
  <si>
    <t xml:space="preserve">  借入款</t>
  </si>
  <si>
    <t xml:space="preserve">  其他負債</t>
  </si>
  <si>
    <t>社員權益</t>
  </si>
  <si>
    <t xml:space="preserve">  股金</t>
  </si>
  <si>
    <t xml:space="preserve">  各項公積</t>
  </si>
  <si>
    <t xml:space="preserve">  未分配盈餘</t>
  </si>
  <si>
    <t xml:space="preserve">    社員權益</t>
  </si>
  <si>
    <t xml:space="preserve">    負債及社員權益合計</t>
  </si>
  <si>
    <t>二、收支損益</t>
  </si>
  <si>
    <t>附：全體信用合作社收支損益統計表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</si>
  <si>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</si>
  <si>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</si>
  <si>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</si>
  <si>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</si>
  <si>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</si>
  <si>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</si>
  <si>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</si>
  <si>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</si>
  <si>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 xml:space="preserve">  應付款項淨額</t>
  </si>
  <si>
    <t xml:space="preserve">  負債合計</t>
  </si>
  <si>
    <t xml:space="preserve">          </t>
  </si>
  <si>
    <t xml:space="preserve">      </t>
  </si>
  <si>
    <t>金    額</t>
  </si>
  <si>
    <t>利息收入</t>
  </si>
  <si>
    <t>利息支出</t>
  </si>
  <si>
    <t>淨利息收益</t>
  </si>
  <si>
    <t>手續費淨收益</t>
  </si>
  <si>
    <t>公平價值變動列入損益之金融資產及負債損益</t>
  </si>
  <si>
    <t>備供出售金融資產之已實現損益</t>
  </si>
  <si>
    <t>持有至到期日金融資產之已實現損益</t>
  </si>
  <si>
    <t>採用權益法認列之投資損益</t>
  </si>
  <si>
    <t>兌換損益</t>
  </si>
  <si>
    <t>資產減損損失或迴轉利益</t>
  </si>
  <si>
    <t>利息以外淨收益</t>
  </si>
  <si>
    <t>其他收入</t>
  </si>
  <si>
    <t>其他支出</t>
  </si>
  <si>
    <t>淨收益</t>
  </si>
  <si>
    <t>放款呆帳費用</t>
  </si>
  <si>
    <t>營業費用</t>
  </si>
  <si>
    <t>會計原則變動累積影響數</t>
  </si>
  <si>
    <t>本期損益</t>
  </si>
  <si>
    <t>-</t>
  </si>
  <si>
    <t xml:space="preserve">  (四)法定比率分析</t>
  </si>
  <si>
    <t xml:space="preserve">     2.非社員存款：</t>
  </si>
  <si>
    <t xml:space="preserve">     3.自用不動產淨額占社員權益比率：</t>
  </si>
  <si>
    <t xml:space="preserve">     4.流動準備比率：</t>
  </si>
  <si>
    <t xml:space="preserve">       依據財政部 90.1.2 台財融第 89775618 號函規定：信用合作社之存放比率最高限額為 78 </t>
  </si>
  <si>
    <t xml:space="preserve">       依據「信用合作社法」第37條準用銀行法第75條規定：商業銀行對自用不動產之投資，除</t>
  </si>
  <si>
    <t>-</t>
  </si>
  <si>
    <t>-</t>
  </si>
  <si>
    <t>-</t>
  </si>
  <si>
    <t>-</t>
  </si>
  <si>
    <t xml:space="preserve">       依據金管會94.12.27 金管銀（三）字第 09430018470 號令規定：信用合作社辦理非社員</t>
  </si>
  <si>
    <t xml:space="preserve">  附買回票債券負債</t>
  </si>
  <si>
    <t xml:space="preserve">    放款轉列催收款項</t>
  </si>
  <si>
    <t>-</t>
  </si>
  <si>
    <t xml:space="preserve">    減：備抵呆帳-放款及貼現</t>
  </si>
  <si>
    <t xml:space="preserve">  其他非利息淨損益</t>
  </si>
  <si>
    <t xml:space="preserve">       依據「金融機構流動準備查核要點」及中央銀行業務局 67.6.30台央業字第 0788 號函規</t>
  </si>
  <si>
    <t xml:space="preserve">     1.存放比率：</t>
  </si>
  <si>
    <t>資產項目</t>
  </si>
  <si>
    <t>百分比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</si>
  <si>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</si>
  <si>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</si>
  <si>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</si>
  <si>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</si>
  <si>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</si>
  <si>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</si>
  <si>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</si>
  <si>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</si>
  <si>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 xml:space="preserve">  附買回票債券負債</t>
  </si>
  <si>
    <t xml:space="preserve">  應付款項淨額</t>
  </si>
  <si>
    <t>公平價值變動列入損益之金融負債</t>
  </si>
  <si>
    <t>公平價值變動列入損益之金融負債</t>
  </si>
  <si>
    <t xml:space="preserve">  借入款</t>
  </si>
  <si>
    <t>負債項目</t>
  </si>
  <si>
    <t>-</t>
  </si>
  <si>
    <t>三、營運比率</t>
  </si>
  <si>
    <t>(一)流動性分析</t>
  </si>
  <si>
    <t>現金及存放行庫占存款比率：</t>
  </si>
  <si>
    <t>(二)資本比率分析</t>
  </si>
  <si>
    <t>1.存款占社員權益倍數：</t>
  </si>
  <si>
    <t>2.負債占社員權益倍數：</t>
  </si>
  <si>
    <t>3.自有資本占風險性資產比率：</t>
  </si>
  <si>
    <t>1.稅前純益占營業收入比率：</t>
  </si>
  <si>
    <t>2.稅前純益占社員權益比率：</t>
  </si>
  <si>
    <t>(三)收益性分析</t>
  </si>
  <si>
    <t>全體信用合作社資產負債結構百分比</t>
  </si>
  <si>
    <t xml:space="preserve">       存款不含公庫存款)，較上年之 57.9 ％減少 1.9 個百分點。</t>
  </si>
  <si>
    <t xml:space="preserve">       產淨額占社員權益比率為 34.1 ％，較上年底之 36.2 ％減少 2.1 個百分點。</t>
  </si>
  <si>
    <t xml:space="preserve">        4.9倍，較上年底之 5.0 倍減少 0.1 倍。</t>
  </si>
  <si>
    <t xml:space="preserve">       37.3 ％，較上年同期之 36.1 ％增加 1.2個百分點。</t>
  </si>
  <si>
    <t>增加 0.3 個百分點。</t>
  </si>
  <si>
    <t xml:space="preserve">    99年底全體信用合作社 (共26單位，其中台灣地區25單位，金門地區1單位)資產總額、負債及社員權益總額，各為 598,943 百萬元， 較上年底增加18,327 百萬元。</t>
  </si>
  <si>
    <t xml:space="preserve">    就全體信用合作社資產、負債及社員權益之結構分析：資產方面，以放款總額占 55.5％ 為最多，現金及存放行庫占 35.7 ％次之；負債及社員權益方面，以存款占 92.6％為最多。</t>
  </si>
  <si>
    <t xml:space="preserve">     99年全體信用合作社利息收入合計 10,114 百萬元，利息支出 3,448 百萬元，為利息收入之 34.1％，淨利息收益為 6,666 百萬元；本年稅前純益 1,674 百萬元，較去年增加1,512 百萬元。</t>
  </si>
  <si>
    <t>99年底全體信用合作社現金及存放行庫占存款比率為38.5％，較上年底之 38.7％減少 0.2個百分點。</t>
  </si>
  <si>
    <t>較上年底之 38.7％減少 0.2個百分點。</t>
  </si>
  <si>
    <t>99 年底全體信用合作社存款為社員權益之 13.8 倍，較上年底之 14.1 倍減少 0.3 倍。</t>
  </si>
  <si>
    <t>較上年底之 14.1 倍減少 0.3 倍。</t>
  </si>
  <si>
    <t>99 年底全體信用合作社負債為社員權益之 13.9 倍，較上年底之 14.2 減少 0.3 倍。</t>
  </si>
  <si>
    <t>較上年底之 14.2 減少 0.3 倍。</t>
  </si>
  <si>
    <t>99 年底全體信用合作社自有資本占風險性資產比率為 13.8 ％，較上年底之  13.5 ％</t>
  </si>
  <si>
    <t>99 年全體信用合作社稅前純益占利息收入及利息以外淨收益比率為 13.9 ％，其獲利率較上年之 1.3％ 增加 12.6 個百分點。</t>
  </si>
  <si>
    <t>其獲利率較上年之 1.3％ 增加 12.6 個百分點。</t>
  </si>
  <si>
    <t>99 年全體信用合作社稅前純益占社員權益比率為 4.2 ％，其獲利率較上年之 0.4％ 增加 3.8 個百分點。</t>
  </si>
  <si>
    <t>其獲利率較上年之 0.4％ 增加 3.8 個百分點。</t>
  </si>
  <si>
    <t xml:space="preserve">       ％，以最近一年之平均數為準。全體信用合作社 99 年 1至12月平均存放比率為56.0 ％ (</t>
  </si>
  <si>
    <t xml:space="preserve">       存款總餘額不得超過淨值之7倍。99 年底全體信用合作社辦理非社員存款占淨值之倍數為 </t>
  </si>
  <si>
    <t xml:space="preserve">       營業用倉庫外，不得超過其於投資該項不動產時之淨值。99 年底全體信用合作社自用不動</t>
  </si>
  <si>
    <t xml:space="preserve">       定，信用合作社最低準備比率為 7％。99 年 12 月份全體信用合作社平均流動準備比率為</t>
  </si>
  <si>
    <t>放款54.7%</t>
  </si>
  <si>
    <t>備供出售金融資產淨額0.7%</t>
  </si>
  <si>
    <t>持有至到期之金融資產淨額4.8%</t>
  </si>
  <si>
    <t>固定資產2.4%</t>
  </si>
  <si>
    <t>借入款0.2%</t>
  </si>
  <si>
    <t>應付款項淨額0.3%</t>
  </si>
  <si>
    <t>存款92.6%</t>
  </si>
  <si>
    <t>社員權益6.7%</t>
  </si>
  <si>
    <t>附賣回債票券投資1.1%</t>
  </si>
  <si>
    <t>現金及存放行庫35.7%</t>
  </si>
  <si>
    <t>公平價值變動列入損益之金融資產0.1%</t>
  </si>
  <si>
    <t>其他資產0.4%</t>
  </si>
  <si>
    <t>應收款項淨額0.1%</t>
  </si>
  <si>
    <t>其他負債0.1%</t>
  </si>
  <si>
    <t>附買回債票券負債0.1%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</si>
</sst>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0.0_ ;[Red]\-0.0\ "/>
    <numFmt numFmtId="178" formatCode="#,##0_ "/>
    <numFmt numFmtId="179" formatCode="0.0_ "/>
    <numFmt numFmtId="180" formatCode="#,##0.0_ "/>
    <numFmt numFmtId="181" formatCode="0.0\ "/>
    <numFmt numFmtId="182" formatCode="0.0"/>
    <numFmt numFmtId="183" formatCode="[$-404]e&quot;年&quot;"/>
    <numFmt numFmtId="184" formatCode="[DBNum1][$-404]e&quot;年&quot;m&quot;月&quot;d&quot;日&quot;;@"/>
    <numFmt numFmtId="185" formatCode="[DBNum1][$-404]e&quot;年&quot;;@"/>
    <numFmt numFmtId="186" formatCode="_#\,##0;\-#,##0"/>
    <numFmt numFmtId="187" formatCode="_#\,##0;_-#,##0"/>
    <numFmt numFmtId="188" formatCode="_-\ #,##0_-;\-\ #,##0_-;_-\ &quot;-&quot;_-;_-@_-"/>
    <numFmt numFmtId="189" formatCode="#,##0_);[Red]\(#,##0\)"/>
    <numFmt numFmtId="190" formatCode="_-\ #,##0.00_-;\-\ #,##0.00_-;_-\ &quot;-&quot;??_-;_-@_-"/>
    <numFmt numFmtId="191" formatCode="0.00_);[Red]\(0.00\)"/>
    <numFmt numFmtId="192" formatCode="#,##0.00_ "/>
    <numFmt numFmtId="193" formatCode="0.0_);[Red]\(0.0\)"/>
    <numFmt numFmtId="194" formatCode="0.00_ "/>
    <numFmt numFmtId="195" formatCode="_-\ #,##0.0_-;\-\ #,##0.0_-;_-\ &quot;-&quot;??_-;_-@_-"/>
    <numFmt numFmtId="196" formatCode="mmm\-yyyy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.0%"/>
    <numFmt numFmtId="206" formatCode="#,##0.0"/>
    <numFmt numFmtId="207" formatCode="_-\ #,##0.0\-;\-\ #,##0.0\-;_-\ &quot;-&quot;??_-;_-@_-"/>
    <numFmt numFmtId="208" formatCode="_-\ #,##0.0;\-\ #,##0.0;_-\ &quot;-&quot;??_-;_-@_-"/>
    <numFmt numFmtId="209" formatCode="_-\ #,##0;\-\ #,##0;_-\ &quot;-&quot;_-;_-@_-"/>
    <numFmt numFmtId="210" formatCode="\-\ #,##0\-;\-\ #,##0\-;_-\ &quot;-&quot;_-;_-@_-"/>
    <numFmt numFmtId="211" formatCode="_-\ #,##0_-;\-\ #,##0_-"/>
    <numFmt numFmtId="212" formatCode="_-\ &quot;-&quot;_-;_-@_-"/>
    <numFmt numFmtId="213" formatCode="_-\ #,##0_-;\-\ #,##0_-;_-&quot;-&quot;_-;_-@_-"/>
    <numFmt numFmtId="214" formatCode="_-\ #,##0_-;\-\ #,##0_-;_-\ &quot;-&quot;_-;_-_-"/>
    <numFmt numFmtId="215" formatCode="_-\ #,##0_-;\-\ #,##0_-;_-\ &quot;-&quot;;_-@_-"/>
    <numFmt numFmtId="216" formatCode="_-\ #,##0_-;\-\ #,##0_-;_-\ _-;_-@_-"/>
    <numFmt numFmtId="217" formatCode="_-\ #,##0;\-\ #,##0;_-\ &quot;-&quot;;_-@_-"/>
    <numFmt numFmtId="218" formatCode="_-\ #,##0.0;\-\ #,##0.0;_-\ &quot;-&quot;;_-@_-"/>
    <numFmt numFmtId="219" formatCode="_-#,##0;\-#,##0;_-\ &quot;-&quot;;_-@_-"/>
    <numFmt numFmtId="220" formatCode="_-#,##0.0;\-#,##0.0;_-\ &quot;-&quot;;_-@_-"/>
    <numFmt numFmtId="221" formatCode="#,##0.0_);[Red]\(#,##0.0\)"/>
  </numFmts>
  <fonts count="16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20"/>
      <name val="華康楷書體W5"/>
      <family val="4"/>
    </font>
    <font>
      <strike/>
      <sz val="12"/>
      <name val="Times New Roman"/>
      <family val="1"/>
    </font>
    <font>
      <sz val="18"/>
      <name val="華康楷書體W5"/>
      <family val="4"/>
    </font>
    <font>
      <sz val="10"/>
      <name val="華康楷書體W5"/>
      <family val="4"/>
    </font>
    <font>
      <sz val="12"/>
      <color indexed="9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vertical="center"/>
    </xf>
    <xf numFmtId="3" fontId="6" fillId="0" borderId="3" xfId="0" applyNumberFormat="1" applyFont="1" applyBorder="1" applyAlignment="1" quotePrefix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 quotePrefix="1">
      <alignment horizontal="right" vertical="center"/>
    </xf>
    <xf numFmtId="3" fontId="6" fillId="0" borderId="1" xfId="0" applyNumberFormat="1" applyFont="1" applyBorder="1" applyAlignment="1" quotePrefix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 quotePrefix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82" fontId="6" fillId="0" borderId="2" xfId="0" applyNumberFormat="1" applyFont="1" applyBorder="1" applyAlignment="1">
      <alignment vertical="center"/>
    </xf>
    <xf numFmtId="182" fontId="6" fillId="0" borderId="3" xfId="0" applyNumberFormat="1" applyFont="1" applyBorder="1" applyAlignment="1">
      <alignment vertical="center"/>
    </xf>
    <xf numFmtId="182" fontId="6" fillId="0" borderId="4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8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9" fillId="0" borderId="0" xfId="15">
      <alignment/>
      <protection/>
    </xf>
    <xf numFmtId="0" fontId="10" fillId="0" borderId="0" xfId="15" applyFont="1" applyAlignment="1">
      <alignment horizontal="centerContinuous"/>
      <protection/>
    </xf>
    <xf numFmtId="0" fontId="9" fillId="0" borderId="0" xfId="15" applyAlignment="1">
      <alignment horizontal="centerContinuous"/>
      <protection/>
    </xf>
    <xf numFmtId="0" fontId="14" fillId="0" borderId="0" xfId="15" applyFont="1">
      <alignment/>
      <protection/>
    </xf>
    <xf numFmtId="185" fontId="10" fillId="0" borderId="0" xfId="15" applyNumberFormat="1" applyFont="1" applyAlignment="1">
      <alignment horizontal="centerContinuous"/>
      <protection/>
    </xf>
    <xf numFmtId="219" fontId="6" fillId="0" borderId="3" xfId="0" applyNumberFormat="1" applyFont="1" applyBorder="1" applyAlignment="1" quotePrefix="1">
      <alignment horizontal="right" vertical="center"/>
    </xf>
    <xf numFmtId="219" fontId="6" fillId="0" borderId="1" xfId="0" applyNumberFormat="1" applyFont="1" applyBorder="1" applyAlignment="1" quotePrefix="1">
      <alignment horizontal="right" vertical="center"/>
    </xf>
    <xf numFmtId="220" fontId="6" fillId="0" borderId="3" xfId="0" applyNumberFormat="1" applyFont="1" applyBorder="1" applyAlignment="1">
      <alignment vertical="center"/>
    </xf>
    <xf numFmtId="220" fontId="6" fillId="0" borderId="1" xfId="0" applyNumberFormat="1" applyFont="1" applyBorder="1" applyAlignment="1">
      <alignment vertical="center"/>
    </xf>
    <xf numFmtId="221" fontId="6" fillId="0" borderId="3" xfId="0" applyNumberFormat="1" applyFont="1" applyBorder="1" applyAlignment="1" quotePrefix="1">
      <alignment horizontal="right" vertical="center"/>
    </xf>
    <xf numFmtId="182" fontId="6" fillId="0" borderId="3" xfId="0" applyNumberFormat="1" applyFont="1" applyBorder="1" applyAlignment="1">
      <alignment horizontal="right" vertical="center"/>
    </xf>
    <xf numFmtId="0" fontId="9" fillId="0" borderId="0" xfId="15" applyFont="1">
      <alignment/>
      <protection/>
    </xf>
    <xf numFmtId="0" fontId="15" fillId="0" borderId="0" xfId="15" applyFont="1">
      <alignment/>
      <protection/>
    </xf>
    <xf numFmtId="0" fontId="5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5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9">
    <cellStyle name="Normal" xfId="0"/>
    <cellStyle name="一般_年報97-信合社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7725"/>
          <c:y val="0.20525"/>
          <c:w val="0.437"/>
          <c:h val="0.71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00"/>
              </a:solidFill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'信合社圖'!$C$51:$C$59</c:f>
              <c:strCache/>
            </c:strRef>
          </c:cat>
          <c:val>
            <c:numRef>
              <c:f>'信合社圖'!$D$51:$D$59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655"/>
          <c:y val="0.2315"/>
          <c:w val="0.45125"/>
          <c:h val="0.737"/>
        </c:manualLayout>
      </c:layout>
      <c:doughnutChart>
        <c:varyColors val="1"/>
        <c:ser>
          <c:idx val="0"/>
          <c:order val="0"/>
          <c:tx>
            <c:strRef>
              <c:f>'信合社圖'!$C$67:$C$72</c:f>
              <c:strCache>
                <c:ptCount val="1"/>
                <c:pt idx="0">
                  <c:v>借入款0.2% 應付款項淨額0.3% 存款92.6% 其他負債0.1% 社員權益6.7% 附買回債票券負債0.1%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'信合社圖'!$C$67:$C$72</c:f>
              <c:strCache/>
            </c:strRef>
          </c:cat>
          <c:val>
            <c:numRef>
              <c:f>'信合社圖'!$D$67:$D$72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0.19125</cdr:y>
    </cdr:from>
    <cdr:to>
      <cdr:x>0.46525</cdr:x>
      <cdr:y>0.23425</cdr:y>
    </cdr:to>
    <cdr:sp>
      <cdr:nvSpPr>
        <cdr:cNvPr id="1" name="Line 1"/>
        <cdr:cNvSpPr>
          <a:spLocks/>
        </cdr:cNvSpPr>
      </cdr:nvSpPr>
      <cdr:spPr>
        <a:xfrm flipV="1">
          <a:off x="2990850" y="800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0.43475</cdr:x>
      <cdr:y>0.199</cdr:y>
    </cdr:from>
    <cdr:to>
      <cdr:x>0.43475</cdr:x>
      <cdr:y>0.243</cdr:y>
    </cdr:to>
    <cdr:sp>
      <cdr:nvSpPr>
        <cdr:cNvPr id="2" name="Line 2"/>
        <cdr:cNvSpPr>
          <a:spLocks/>
        </cdr:cNvSpPr>
      </cdr:nvSpPr>
      <cdr:spPr>
        <a:xfrm flipV="1">
          <a:off x="2790825" y="838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0.22875</cdr:x>
      <cdr:y>0.199</cdr:y>
    </cdr:from>
    <cdr:to>
      <cdr:x>0.43475</cdr:x>
      <cdr:y>0.199</cdr:y>
    </cdr:to>
    <cdr:sp>
      <cdr:nvSpPr>
        <cdr:cNvPr id="3" name="Line 3"/>
        <cdr:cNvSpPr>
          <a:spLocks/>
        </cdr:cNvSpPr>
      </cdr:nvSpPr>
      <cdr:spPr>
        <a:xfrm flipH="1">
          <a:off x="1466850" y="838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</cdr:x>
      <cdr:y>0.62725</cdr:y>
    </cdr:from>
    <cdr:to>
      <cdr:x>0.26425</cdr:x>
      <cdr:y>0.62725</cdr:y>
    </cdr:to>
    <cdr:sp>
      <cdr:nvSpPr>
        <cdr:cNvPr id="1" name="Line 1"/>
        <cdr:cNvSpPr>
          <a:spLocks/>
        </cdr:cNvSpPr>
      </cdr:nvSpPr>
      <cdr:spPr>
        <a:xfrm flipH="1">
          <a:off x="1266825" y="2762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0.15925</cdr:y>
    </cdr:from>
    <cdr:to>
      <cdr:x>0.44175</cdr:x>
      <cdr:y>0.25725</cdr:y>
    </cdr:to>
    <cdr:sp>
      <cdr:nvSpPr>
        <cdr:cNvPr id="2" name="Line 2"/>
        <cdr:cNvSpPr>
          <a:spLocks/>
        </cdr:cNvSpPr>
      </cdr:nvSpPr>
      <cdr:spPr>
        <a:xfrm flipH="1" flipV="1">
          <a:off x="2828925" y="695325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0.2205</cdr:x>
      <cdr:y>0.15925</cdr:y>
    </cdr:from>
    <cdr:to>
      <cdr:x>0.44125</cdr:x>
      <cdr:y>0.15925</cdr:y>
    </cdr:to>
    <cdr:sp>
      <cdr:nvSpPr>
        <cdr:cNvPr id="3" name="Line 3"/>
        <cdr:cNvSpPr>
          <a:spLocks/>
        </cdr:cNvSpPr>
      </cdr:nvSpPr>
      <cdr:spPr>
        <a:xfrm flipH="1">
          <a:off x="1419225" y="6953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0.23225</cdr:y>
    </cdr:from>
    <cdr:to>
      <cdr:x>0.499</cdr:x>
      <cdr:y>0.25175</cdr:y>
    </cdr:to>
    <cdr:sp>
      <cdr:nvSpPr>
        <cdr:cNvPr id="4" name="Line 4"/>
        <cdr:cNvSpPr>
          <a:spLocks/>
        </cdr:cNvSpPr>
      </cdr:nvSpPr>
      <cdr:spPr>
        <a:xfrm flipV="1">
          <a:off x="3209925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0.23225</cdr:y>
    </cdr:from>
    <cdr:to>
      <cdr:x>0.6885</cdr:x>
      <cdr:y>0.23225</cdr:y>
    </cdr:to>
    <cdr:sp>
      <cdr:nvSpPr>
        <cdr:cNvPr id="5" name="Line 5"/>
        <cdr:cNvSpPr>
          <a:spLocks/>
        </cdr:cNvSpPr>
      </cdr:nvSpPr>
      <cdr:spPr>
        <a:xfrm>
          <a:off x="3209925" y="1019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0.20825</cdr:y>
    </cdr:from>
    <cdr:to>
      <cdr:x>0.49175</cdr:x>
      <cdr:y>0.25175</cdr:y>
    </cdr:to>
    <cdr:sp>
      <cdr:nvSpPr>
        <cdr:cNvPr id="6" name="Line 6"/>
        <cdr:cNvSpPr>
          <a:spLocks/>
        </cdr:cNvSpPr>
      </cdr:nvSpPr>
      <cdr:spPr>
        <a:xfrm flipV="1">
          <a:off x="3162300" y="914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0.20825</cdr:y>
    </cdr:from>
    <cdr:to>
      <cdr:x>0.6755</cdr:x>
      <cdr:y>0.20825</cdr:y>
    </cdr:to>
    <cdr:sp>
      <cdr:nvSpPr>
        <cdr:cNvPr id="7" name="Line 7"/>
        <cdr:cNvSpPr>
          <a:spLocks/>
        </cdr:cNvSpPr>
      </cdr:nvSpPr>
      <cdr:spPr>
        <a:xfrm>
          <a:off x="3162300" y="914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0.20775</cdr:y>
    </cdr:from>
    <cdr:to>
      <cdr:x>0.398</cdr:x>
      <cdr:y>0.28375</cdr:y>
    </cdr:to>
    <cdr:sp>
      <cdr:nvSpPr>
        <cdr:cNvPr id="8" name="Line 8"/>
        <cdr:cNvSpPr>
          <a:spLocks/>
        </cdr:cNvSpPr>
      </cdr:nvSpPr>
      <cdr:spPr>
        <a:xfrm flipH="1" flipV="1">
          <a:off x="2552700" y="914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0.2265</cdr:x>
      <cdr:y>0.20775</cdr:y>
    </cdr:from>
    <cdr:to>
      <cdr:x>0.39825</cdr:x>
      <cdr:y>0.20775</cdr:y>
    </cdr:to>
    <cdr:sp>
      <cdr:nvSpPr>
        <cdr:cNvPr id="9" name="Line 9"/>
        <cdr:cNvSpPr>
          <a:spLocks/>
        </cdr:cNvSpPr>
      </cdr:nvSpPr>
      <cdr:spPr>
        <a:xfrm flipH="1">
          <a:off x="1457325" y="9144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0.2205</cdr:x>
      <cdr:y>0.28375</cdr:y>
    </cdr:from>
    <cdr:to>
      <cdr:x>0.393</cdr:x>
      <cdr:y>0.28375</cdr:y>
    </cdr:to>
    <cdr:sp>
      <cdr:nvSpPr>
        <cdr:cNvPr id="10" name="Line 10"/>
        <cdr:cNvSpPr>
          <a:spLocks/>
        </cdr:cNvSpPr>
      </cdr:nvSpPr>
      <cdr:spPr>
        <a:xfrm flipH="1">
          <a:off x="1419225" y="12477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0</xdr:rowOff>
    </xdr:from>
    <xdr:to>
      <xdr:col>9</xdr:col>
      <xdr:colOff>371475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838200"/>
        <a:ext cx="6438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25</xdr:row>
      <xdr:rowOff>200025</xdr:rowOff>
    </xdr:from>
    <xdr:to>
      <xdr:col>9</xdr:col>
      <xdr:colOff>390525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152400" y="5619750"/>
        <a:ext cx="64389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7</xdr:row>
      <xdr:rowOff>76200</xdr:rowOff>
    </xdr:from>
    <xdr:to>
      <xdr:col>4</xdr:col>
      <xdr:colOff>533400</xdr:colOff>
      <xdr:row>7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3305175" y="1743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523875</xdr:colOff>
      <xdr:row>6</xdr:row>
      <xdr:rowOff>38100</xdr:rowOff>
    </xdr:from>
    <xdr:to>
      <xdr:col>6</xdr:col>
      <xdr:colOff>342900</xdr:colOff>
      <xdr:row>7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3295650" y="1495425"/>
          <a:ext cx="1190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12</xdr:row>
      <xdr:rowOff>95250</xdr:rowOff>
    </xdr:from>
    <xdr:to>
      <xdr:col>7</xdr:col>
      <xdr:colOff>285750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>
          <a:off x="4648200" y="2790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209550</xdr:colOff>
      <xdr:row>19</xdr:row>
      <xdr:rowOff>28575</xdr:rowOff>
    </xdr:from>
    <xdr:to>
      <xdr:col>7</xdr:col>
      <xdr:colOff>190500</xdr:colOff>
      <xdr:row>20</xdr:row>
      <xdr:rowOff>95250</xdr:rowOff>
    </xdr:to>
    <xdr:sp>
      <xdr:nvSpPr>
        <xdr:cNvPr id="6" name="Line 6"/>
        <xdr:cNvSpPr>
          <a:spLocks/>
        </xdr:cNvSpPr>
      </xdr:nvSpPr>
      <xdr:spPr>
        <a:xfrm>
          <a:off x="4352925" y="4181475"/>
          <a:ext cx="666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266700</xdr:colOff>
      <xdr:row>18</xdr:row>
      <xdr:rowOff>200025</xdr:rowOff>
    </xdr:from>
    <xdr:to>
      <xdr:col>7</xdr:col>
      <xdr:colOff>85725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4410075" y="4133850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657225</xdr:colOff>
      <xdr:row>15</xdr:row>
      <xdr:rowOff>114300</xdr:rowOff>
    </xdr:from>
    <xdr:to>
      <xdr:col>2</xdr:col>
      <xdr:colOff>561975</xdr:colOff>
      <xdr:row>15</xdr:row>
      <xdr:rowOff>123825</xdr:rowOff>
    </xdr:to>
    <xdr:sp>
      <xdr:nvSpPr>
        <xdr:cNvPr id="8" name="Line 8"/>
        <xdr:cNvSpPr>
          <a:spLocks/>
        </xdr:cNvSpPr>
      </xdr:nvSpPr>
      <xdr:spPr>
        <a:xfrm flipV="1">
          <a:off x="1343025" y="34194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542925</xdr:colOff>
      <xdr:row>8</xdr:row>
      <xdr:rowOff>0</xdr:rowOff>
    </xdr:from>
    <xdr:to>
      <xdr:col>3</xdr:col>
      <xdr:colOff>542925</xdr:colOff>
      <xdr:row>8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2628900" y="18573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190500</xdr:rowOff>
    </xdr:from>
    <xdr:to>
      <xdr:col>3</xdr:col>
      <xdr:colOff>552450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257425" y="184785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533400</xdr:colOff>
      <xdr:row>7</xdr:row>
      <xdr:rowOff>104775</xdr:rowOff>
    </xdr:from>
    <xdr:to>
      <xdr:col>6</xdr:col>
      <xdr:colOff>533400</xdr:colOff>
      <xdr:row>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305175" y="1762125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IV16384"/>
    </sheetView>
  </sheetViews>
  <sheetFormatPr defaultColWidth="9.00390625" defaultRowHeight="16.5"/>
  <cols>
    <col min="1" max="1" width="21.625" style="0" customWidth="1"/>
    <col min="2" max="2" width="30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0" customWidth="1"/>
    <col min="8" max="8" width="9.125" style="0" customWidth="1"/>
    <col min="9" max="9" width="2.625" style="0" customWidth="1"/>
    <col min="10" max="11" width="13.625" style="0" customWidth="1"/>
    <col min="12" max="12" width="30.75390625" style="0" customWidth="1"/>
    <col min="13" max="14" width="13.625" style="0" customWidth="1"/>
    <col min="15" max="15" width="27.00390625" style="0" customWidth="1"/>
    <col min="16" max="16" width="13.625" style="0" customWidth="1"/>
  </cols>
  <sheetData>
    <row r="1" spans="1:16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6" customHeight="1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" customHeight="1">
      <c r="A4" s="1"/>
      <c r="B4" s="56" t="s">
        <v>115</v>
      </c>
      <c r="C4" s="56"/>
      <c r="D4" s="56"/>
      <c r="E4" s="56"/>
      <c r="F4" s="56"/>
      <c r="G4" s="56"/>
      <c r="H4" s="56"/>
      <c r="I4" s="1"/>
      <c r="J4" s="1"/>
      <c r="K4" s="1"/>
      <c r="L4" s="1"/>
      <c r="M4" s="1"/>
      <c r="N4" s="1"/>
      <c r="O4" s="1"/>
      <c r="P4" s="1"/>
    </row>
    <row r="5" spans="1:16" ht="58.5" customHeight="1">
      <c r="A5" s="1"/>
      <c r="B5" s="56" t="s">
        <v>116</v>
      </c>
      <c r="C5" s="56"/>
      <c r="D5" s="56"/>
      <c r="E5" s="56"/>
      <c r="F5" s="56"/>
      <c r="G5" s="56"/>
      <c r="H5" s="56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6" customHeight="1">
      <c r="A7" s="1"/>
      <c r="B7" s="3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1"/>
      <c r="B8" s="1"/>
      <c r="C8" s="1"/>
      <c r="D8" s="1"/>
      <c r="E8" s="1"/>
      <c r="F8" s="1"/>
      <c r="G8" s="58" t="s">
        <v>3</v>
      </c>
      <c r="H8" s="58"/>
      <c r="I8" s="1"/>
      <c r="J8" s="1"/>
      <c r="K8" s="1"/>
      <c r="L8" s="1"/>
      <c r="M8" s="1"/>
      <c r="N8" s="1"/>
      <c r="O8" s="1"/>
      <c r="P8" s="1"/>
    </row>
    <row r="9" spans="1:16" ht="15" customHeight="1">
      <c r="A9" s="1"/>
      <c r="B9" s="57" t="s">
        <v>5</v>
      </c>
      <c r="C9" s="59">
        <v>40542</v>
      </c>
      <c r="D9" s="59"/>
      <c r="E9" s="59">
        <v>40178</v>
      </c>
      <c r="F9" s="59"/>
      <c r="G9" s="57" t="s">
        <v>4</v>
      </c>
      <c r="H9" s="57"/>
      <c r="I9" s="1"/>
      <c r="J9" s="1"/>
      <c r="K9" s="1"/>
      <c r="L9" s="1"/>
      <c r="M9" s="1"/>
      <c r="N9" s="1"/>
      <c r="O9" s="1"/>
      <c r="P9" s="1"/>
    </row>
    <row r="10" spans="1:16" ht="15" customHeight="1">
      <c r="A10" s="1"/>
      <c r="B10" s="57"/>
      <c r="C10" s="5" t="s">
        <v>44</v>
      </c>
      <c r="D10" s="5" t="s">
        <v>7</v>
      </c>
      <c r="E10" s="5" t="s">
        <v>44</v>
      </c>
      <c r="F10" s="5" t="s">
        <v>7</v>
      </c>
      <c r="G10" s="5" t="s">
        <v>44</v>
      </c>
      <c r="H10" s="5" t="s">
        <v>7</v>
      </c>
      <c r="I10" s="1"/>
      <c r="J10" s="1"/>
      <c r="K10" s="1"/>
      <c r="L10" s="1" t="s">
        <v>82</v>
      </c>
      <c r="M10" s="1" t="s">
        <v>83</v>
      </c>
      <c r="N10" s="1"/>
      <c r="O10" s="1" t="s">
        <v>97</v>
      </c>
      <c r="P10" s="1" t="s">
        <v>83</v>
      </c>
    </row>
    <row r="11" spans="1:16" ht="15" customHeight="1">
      <c r="A11" s="1"/>
      <c r="B11" s="7" t="s">
        <v>8</v>
      </c>
      <c r="C11" s="12" t="s">
        <v>42</v>
      </c>
      <c r="D11" s="13" t="s">
        <v>43</v>
      </c>
      <c r="E11" s="7" t="s">
        <v>42</v>
      </c>
      <c r="F11" s="7" t="s">
        <v>43</v>
      </c>
      <c r="G11" s="14" t="s">
        <v>9</v>
      </c>
      <c r="H11" s="15" t="s">
        <v>43</v>
      </c>
      <c r="I11" s="1"/>
      <c r="J11" s="1"/>
      <c r="K11" s="1"/>
      <c r="L11" s="8" t="s">
        <v>11</v>
      </c>
      <c r="M11" s="52">
        <v>55.5</v>
      </c>
      <c r="N11" s="1"/>
      <c r="O11" s="1" t="s">
        <v>19</v>
      </c>
      <c r="P11" s="52">
        <v>92.6</v>
      </c>
    </row>
    <row r="12" spans="1:16" ht="15" customHeight="1">
      <c r="A12" s="1"/>
      <c r="B12" s="8" t="s">
        <v>10</v>
      </c>
      <c r="C12" s="48">
        <v>213621</v>
      </c>
      <c r="D12" s="50">
        <v>35.7</v>
      </c>
      <c r="E12" s="48">
        <v>208553</v>
      </c>
      <c r="F12" s="50">
        <v>35.9</v>
      </c>
      <c r="G12" s="48">
        <v>5068</v>
      </c>
      <c r="H12" s="50">
        <v>2.4</v>
      </c>
      <c r="I12" s="1"/>
      <c r="J12" s="1"/>
      <c r="K12" s="1"/>
      <c r="L12" s="8" t="s">
        <v>10</v>
      </c>
      <c r="M12" s="52">
        <v>35.7</v>
      </c>
      <c r="N12" s="1"/>
      <c r="O12" s="1" t="s">
        <v>93</v>
      </c>
      <c r="P12" s="52">
        <v>0.3</v>
      </c>
    </row>
    <row r="13" spans="1:16" ht="15" customHeight="1">
      <c r="A13" s="1"/>
      <c r="B13" s="9" t="s">
        <v>32</v>
      </c>
      <c r="C13" s="48">
        <v>717</v>
      </c>
      <c r="D13" s="50">
        <v>0.1</v>
      </c>
      <c r="E13" s="48">
        <v>1428</v>
      </c>
      <c r="F13" s="50">
        <v>0.2</v>
      </c>
      <c r="G13" s="48">
        <v>-711</v>
      </c>
      <c r="H13" s="50">
        <v>-49.8</v>
      </c>
      <c r="I13" s="1"/>
      <c r="J13" s="1"/>
      <c r="K13" s="1"/>
      <c r="L13" s="8" t="s">
        <v>88</v>
      </c>
      <c r="M13" s="52">
        <v>4.8</v>
      </c>
      <c r="N13" s="1"/>
      <c r="O13" s="1" t="s">
        <v>22</v>
      </c>
      <c r="P13" s="52">
        <v>0.2</v>
      </c>
    </row>
    <row r="14" spans="1:16" ht="15" customHeight="1">
      <c r="A14" s="1"/>
      <c r="B14" s="8" t="s">
        <v>33</v>
      </c>
      <c r="C14" s="48">
        <v>6883</v>
      </c>
      <c r="D14" s="50">
        <v>1.1</v>
      </c>
      <c r="E14" s="48">
        <v>7637</v>
      </c>
      <c r="F14" s="50">
        <v>1.3</v>
      </c>
      <c r="G14" s="48">
        <v>-754</v>
      </c>
      <c r="H14" s="50">
        <v>-9.9</v>
      </c>
      <c r="I14" s="1"/>
      <c r="J14" s="1"/>
      <c r="K14" s="1"/>
      <c r="L14" s="8" t="s">
        <v>90</v>
      </c>
      <c r="M14" s="52">
        <v>2.4</v>
      </c>
      <c r="N14" s="1"/>
      <c r="O14" s="1" t="s">
        <v>23</v>
      </c>
      <c r="P14" s="52">
        <v>0.1</v>
      </c>
    </row>
    <row r="15" spans="1:16" ht="15" customHeight="1">
      <c r="A15" s="1"/>
      <c r="B15" s="8" t="s">
        <v>34</v>
      </c>
      <c r="C15" s="48">
        <v>843</v>
      </c>
      <c r="D15" s="50">
        <v>0.1</v>
      </c>
      <c r="E15" s="48">
        <v>773</v>
      </c>
      <c r="F15" s="50">
        <v>0.1</v>
      </c>
      <c r="G15" s="48">
        <v>70</v>
      </c>
      <c r="H15" s="50">
        <v>9.1</v>
      </c>
      <c r="I15" s="1"/>
      <c r="J15" s="1"/>
      <c r="K15" s="1"/>
      <c r="L15" s="8" t="s">
        <v>85</v>
      </c>
      <c r="M15" s="52">
        <v>1.1</v>
      </c>
      <c r="N15" s="1"/>
      <c r="O15" s="1" t="s">
        <v>92</v>
      </c>
      <c r="P15" s="52">
        <v>0.1</v>
      </c>
    </row>
    <row r="16" spans="1:16" ht="15" customHeight="1">
      <c r="A16" s="1"/>
      <c r="B16" s="8" t="s">
        <v>11</v>
      </c>
      <c r="C16" s="48">
        <v>332264</v>
      </c>
      <c r="D16" s="50">
        <v>55.5</v>
      </c>
      <c r="E16" s="48">
        <v>326941</v>
      </c>
      <c r="F16" s="50">
        <v>56.3</v>
      </c>
      <c r="G16" s="48">
        <v>5323</v>
      </c>
      <c r="H16" s="50">
        <v>1.6</v>
      </c>
      <c r="I16" s="1"/>
      <c r="J16" s="1"/>
      <c r="K16" s="1"/>
      <c r="L16" s="8" t="s">
        <v>87</v>
      </c>
      <c r="M16" s="52">
        <v>0.7</v>
      </c>
      <c r="N16" s="1"/>
      <c r="O16" s="1" t="s">
        <v>18</v>
      </c>
      <c r="P16" s="52">
        <v>0</v>
      </c>
    </row>
    <row r="17" spans="1:16" ht="15" customHeight="1">
      <c r="A17" s="1"/>
      <c r="B17" s="8" t="s">
        <v>12</v>
      </c>
      <c r="C17" s="48">
        <v>11231</v>
      </c>
      <c r="D17" s="50">
        <v>1.9</v>
      </c>
      <c r="E17" s="48">
        <v>11360</v>
      </c>
      <c r="F17" s="50">
        <v>2</v>
      </c>
      <c r="G17" s="48">
        <v>-129</v>
      </c>
      <c r="H17" s="50">
        <v>-1.1</v>
      </c>
      <c r="I17" s="1"/>
      <c r="J17" s="1"/>
      <c r="K17" s="1"/>
      <c r="L17" s="8" t="s">
        <v>15</v>
      </c>
      <c r="M17" s="52">
        <v>0.4</v>
      </c>
      <c r="N17" s="1"/>
      <c r="O17" s="1" t="s">
        <v>94</v>
      </c>
      <c r="P17" s="52">
        <v>0</v>
      </c>
    </row>
    <row r="18" spans="1:16" ht="15" customHeight="1">
      <c r="A18" s="1"/>
      <c r="B18" s="8" t="s">
        <v>13</v>
      </c>
      <c r="C18" s="48">
        <v>319754</v>
      </c>
      <c r="D18" s="50">
        <v>53.4</v>
      </c>
      <c r="E18" s="48">
        <v>313500</v>
      </c>
      <c r="F18" s="50">
        <v>53.9</v>
      </c>
      <c r="G18" s="48">
        <v>6254</v>
      </c>
      <c r="H18" s="50">
        <v>2</v>
      </c>
      <c r="I18" s="1"/>
      <c r="J18" s="1"/>
      <c r="K18" s="1"/>
      <c r="L18" s="8" t="s">
        <v>86</v>
      </c>
      <c r="M18" s="52">
        <v>0.1</v>
      </c>
      <c r="N18" s="1"/>
      <c r="P18" s="1"/>
    </row>
    <row r="19" spans="1:16" ht="15" customHeight="1">
      <c r="A19" s="1"/>
      <c r="B19" s="8" t="s">
        <v>76</v>
      </c>
      <c r="C19" s="48">
        <v>1279</v>
      </c>
      <c r="D19" s="50">
        <v>0.2</v>
      </c>
      <c r="E19" s="48">
        <v>2081</v>
      </c>
      <c r="F19" s="50">
        <v>0.4</v>
      </c>
      <c r="G19" s="48">
        <v>-802</v>
      </c>
      <c r="H19" s="50">
        <v>-38.5</v>
      </c>
      <c r="I19" s="1"/>
      <c r="J19" s="1"/>
      <c r="K19" s="1"/>
      <c r="L19" s="9" t="s">
        <v>84</v>
      </c>
      <c r="M19" s="52">
        <v>0.1</v>
      </c>
      <c r="N19" s="1"/>
      <c r="P19" s="1"/>
    </row>
    <row r="20" spans="1:16" ht="15" customHeight="1">
      <c r="A20" s="1"/>
      <c r="B20" s="8" t="s">
        <v>78</v>
      </c>
      <c r="C20" s="48">
        <v>-4984</v>
      </c>
      <c r="D20" s="50">
        <v>-0.8</v>
      </c>
      <c r="E20" s="48">
        <v>-4786</v>
      </c>
      <c r="F20" s="50">
        <v>-0.8</v>
      </c>
      <c r="G20" s="48">
        <v>-198</v>
      </c>
      <c r="H20" s="50">
        <v>4.1</v>
      </c>
      <c r="I20" s="1"/>
      <c r="J20" s="1"/>
      <c r="K20" s="1"/>
      <c r="L20" s="8" t="s">
        <v>89</v>
      </c>
      <c r="M20" s="52">
        <v>0</v>
      </c>
      <c r="N20" s="1"/>
      <c r="O20" s="1"/>
      <c r="P20" s="1"/>
    </row>
    <row r="21" spans="1:16" ht="15" customHeight="1">
      <c r="A21" s="1"/>
      <c r="B21" s="8" t="s">
        <v>35</v>
      </c>
      <c r="C21" s="48">
        <v>3940</v>
      </c>
      <c r="D21" s="50">
        <v>0.7</v>
      </c>
      <c r="E21" s="48">
        <v>3778</v>
      </c>
      <c r="F21" s="50">
        <v>0.7</v>
      </c>
      <c r="G21" s="48">
        <v>162</v>
      </c>
      <c r="H21" s="50">
        <v>4.3</v>
      </c>
      <c r="I21" s="1"/>
      <c r="J21" s="1"/>
      <c r="K21" s="1"/>
      <c r="L21" s="8" t="s">
        <v>14</v>
      </c>
      <c r="M21" s="52">
        <v>0</v>
      </c>
      <c r="N21" s="1"/>
      <c r="O21" s="1"/>
      <c r="P21" s="1"/>
    </row>
    <row r="22" spans="1:16" ht="15" customHeight="1">
      <c r="A22" s="1"/>
      <c r="B22" s="8" t="s">
        <v>36</v>
      </c>
      <c r="C22" s="48">
        <v>28771</v>
      </c>
      <c r="D22" s="50">
        <v>4.8</v>
      </c>
      <c r="E22" s="48">
        <v>18985</v>
      </c>
      <c r="F22" s="50">
        <v>3.3</v>
      </c>
      <c r="G22" s="48">
        <v>9786</v>
      </c>
      <c r="H22" s="50">
        <v>51.5</v>
      </c>
      <c r="I22" s="1"/>
      <c r="J22" s="1"/>
      <c r="K22" s="1"/>
      <c r="L22" s="10" t="s">
        <v>91</v>
      </c>
      <c r="M22" s="52">
        <v>0</v>
      </c>
      <c r="N22" s="1"/>
      <c r="O22" s="1"/>
      <c r="P22" s="1"/>
    </row>
    <row r="23" spans="1:16" ht="15" customHeight="1">
      <c r="A23" s="1"/>
      <c r="B23" s="8" t="s">
        <v>37</v>
      </c>
      <c r="C23" s="48">
        <v>0</v>
      </c>
      <c r="D23" s="50">
        <v>0</v>
      </c>
      <c r="E23" s="48">
        <v>0</v>
      </c>
      <c r="F23" s="50">
        <v>0</v>
      </c>
      <c r="G23" s="48">
        <v>0</v>
      </c>
      <c r="H23" s="50">
        <v>0</v>
      </c>
      <c r="I23" s="1"/>
      <c r="J23" s="1"/>
      <c r="K23" s="1"/>
      <c r="N23" s="1"/>
      <c r="O23" s="1"/>
      <c r="P23" s="1"/>
    </row>
    <row r="24" spans="1:16" ht="15" customHeight="1">
      <c r="A24" s="1"/>
      <c r="B24" s="8" t="s">
        <v>38</v>
      </c>
      <c r="C24" s="48">
        <v>14536</v>
      </c>
      <c r="D24" s="50">
        <v>2.4</v>
      </c>
      <c r="E24" s="48">
        <v>14713</v>
      </c>
      <c r="F24" s="50">
        <v>2.6</v>
      </c>
      <c r="G24" s="48">
        <v>-177</v>
      </c>
      <c r="H24" s="50">
        <v>-1.2</v>
      </c>
      <c r="I24" s="1"/>
      <c r="J24" s="1"/>
      <c r="K24" s="1"/>
      <c r="N24" s="1"/>
      <c r="O24" s="1"/>
      <c r="P24" s="1"/>
    </row>
    <row r="25" spans="1:16" ht="15" customHeight="1">
      <c r="A25" s="1"/>
      <c r="B25" s="8" t="s">
        <v>14</v>
      </c>
      <c r="C25" s="48">
        <v>0</v>
      </c>
      <c r="D25" s="50">
        <v>0</v>
      </c>
      <c r="E25" s="48">
        <v>0</v>
      </c>
      <c r="F25" s="50">
        <v>0</v>
      </c>
      <c r="G25" s="48">
        <v>0</v>
      </c>
      <c r="H25" s="50">
        <v>0</v>
      </c>
      <c r="I25" s="1"/>
      <c r="J25" s="1"/>
      <c r="K25" s="1"/>
      <c r="N25" s="1"/>
      <c r="O25" s="1"/>
      <c r="P25" s="1"/>
    </row>
    <row r="26" spans="1:16" ht="15" customHeight="1">
      <c r="A26" s="1"/>
      <c r="B26" s="8" t="s">
        <v>39</v>
      </c>
      <c r="C26" s="48">
        <v>180</v>
      </c>
      <c r="D26" s="50">
        <v>0</v>
      </c>
      <c r="E26" s="48">
        <v>180</v>
      </c>
      <c r="F26" s="50">
        <v>0</v>
      </c>
      <c r="G26" s="48">
        <v>0</v>
      </c>
      <c r="H26" s="50">
        <v>0</v>
      </c>
      <c r="I26" s="1"/>
      <c r="J26" s="1"/>
      <c r="K26" s="1"/>
      <c r="N26" s="1"/>
      <c r="O26" s="1"/>
      <c r="P26" s="1"/>
    </row>
    <row r="27" spans="1:16" ht="15" customHeight="1">
      <c r="A27" s="1"/>
      <c r="B27" s="10" t="s">
        <v>15</v>
      </c>
      <c r="C27" s="48">
        <v>2172</v>
      </c>
      <c r="D27" s="50">
        <v>0.4</v>
      </c>
      <c r="E27" s="48">
        <v>2414</v>
      </c>
      <c r="F27" s="50">
        <v>0.4</v>
      </c>
      <c r="G27" s="48">
        <v>-242</v>
      </c>
      <c r="H27" s="50">
        <v>-10</v>
      </c>
      <c r="I27" s="1"/>
      <c r="J27" s="1"/>
      <c r="K27" s="1"/>
      <c r="N27" s="1"/>
      <c r="O27" s="1"/>
      <c r="P27" s="1"/>
    </row>
    <row r="28" spans="1:16" ht="15" customHeight="1">
      <c r="A28" s="1"/>
      <c r="B28" s="11" t="s">
        <v>16</v>
      </c>
      <c r="C28" s="49">
        <v>598943</v>
      </c>
      <c r="D28" s="51">
        <v>100</v>
      </c>
      <c r="E28" s="49">
        <v>580616</v>
      </c>
      <c r="F28" s="51">
        <v>100</v>
      </c>
      <c r="G28" s="49">
        <v>18327</v>
      </c>
      <c r="H28" s="51">
        <v>3.2</v>
      </c>
      <c r="I28" s="1"/>
      <c r="J28" s="1"/>
      <c r="K28" s="1"/>
      <c r="L28" s="1"/>
      <c r="M28" s="1"/>
      <c r="N28" s="1"/>
      <c r="O28" s="1"/>
      <c r="P28" s="1"/>
    </row>
    <row r="29" spans="1:16" ht="15" customHeight="1">
      <c r="A29" s="1"/>
      <c r="B29" s="7" t="s">
        <v>17</v>
      </c>
      <c r="C29" s="48"/>
      <c r="D29" s="50"/>
      <c r="E29" s="48"/>
      <c r="F29" s="50"/>
      <c r="G29" s="48"/>
      <c r="H29" s="50"/>
      <c r="I29" s="1"/>
      <c r="J29" s="1"/>
      <c r="K29" s="1"/>
      <c r="L29" s="1"/>
      <c r="M29" s="1"/>
      <c r="N29" s="1"/>
      <c r="O29" s="1"/>
      <c r="P29" s="1"/>
    </row>
    <row r="30" spans="1:16" ht="15" customHeight="1">
      <c r="A30" s="1"/>
      <c r="B30" s="8" t="s">
        <v>18</v>
      </c>
      <c r="C30" s="48">
        <v>6</v>
      </c>
      <c r="D30" s="50">
        <v>0</v>
      </c>
      <c r="E30" s="48">
        <v>11</v>
      </c>
      <c r="F30" s="50">
        <v>0</v>
      </c>
      <c r="G30" s="48">
        <v>-5</v>
      </c>
      <c r="H30" s="50">
        <v>-45.45454545454545</v>
      </c>
      <c r="I30" s="1"/>
      <c r="J30" s="1"/>
      <c r="K30" s="1"/>
      <c r="L30" s="1"/>
      <c r="M30" s="1"/>
      <c r="N30" s="1"/>
      <c r="O30" s="1"/>
      <c r="P30" s="1"/>
    </row>
    <row r="31" spans="1:16" ht="15" customHeight="1">
      <c r="A31" s="1"/>
      <c r="B31" s="8" t="s">
        <v>75</v>
      </c>
      <c r="C31" s="48">
        <v>591</v>
      </c>
      <c r="D31" s="50">
        <v>0.1</v>
      </c>
      <c r="E31" s="48">
        <v>50</v>
      </c>
      <c r="F31" s="50">
        <v>0</v>
      </c>
      <c r="G31" s="48">
        <v>541</v>
      </c>
      <c r="H31" s="50">
        <v>1082</v>
      </c>
      <c r="I31" s="1"/>
      <c r="J31" s="1"/>
      <c r="K31" s="1"/>
      <c r="L31" s="1"/>
      <c r="M31" s="1"/>
      <c r="N31" s="1"/>
      <c r="O31" s="1"/>
      <c r="P31" s="1"/>
    </row>
    <row r="32" spans="1:16" ht="15" customHeight="1">
      <c r="A32" s="1"/>
      <c r="B32" s="8" t="s">
        <v>40</v>
      </c>
      <c r="C32" s="48">
        <v>1982</v>
      </c>
      <c r="D32" s="50">
        <v>0.3</v>
      </c>
      <c r="E32" s="48">
        <v>1953</v>
      </c>
      <c r="F32" s="50">
        <v>0.4</v>
      </c>
      <c r="G32" s="48">
        <v>29</v>
      </c>
      <c r="H32" s="50">
        <v>1.4848950332821302</v>
      </c>
      <c r="I32" s="1"/>
      <c r="J32" s="1"/>
      <c r="K32" s="1"/>
      <c r="L32" s="1"/>
      <c r="M32" s="1"/>
      <c r="N32" s="1"/>
      <c r="O32" s="1"/>
      <c r="P32" s="1"/>
    </row>
    <row r="33" spans="1:16" ht="15" customHeight="1">
      <c r="A33" s="1"/>
      <c r="B33" s="8" t="s">
        <v>19</v>
      </c>
      <c r="C33" s="48">
        <v>554512</v>
      </c>
      <c r="D33" s="50">
        <v>92.6</v>
      </c>
      <c r="E33" s="48">
        <v>538517</v>
      </c>
      <c r="F33" s="50">
        <v>92.7</v>
      </c>
      <c r="G33" s="48">
        <v>15995</v>
      </c>
      <c r="H33" s="50">
        <v>2.970194070010789</v>
      </c>
      <c r="I33" s="1"/>
      <c r="J33" s="1"/>
      <c r="K33" s="1"/>
      <c r="L33" s="1"/>
      <c r="M33" s="1"/>
      <c r="N33" s="1"/>
      <c r="O33" s="1"/>
      <c r="P33" s="1"/>
    </row>
    <row r="34" spans="1:16" ht="15" customHeight="1">
      <c r="A34" s="1"/>
      <c r="B34" s="8" t="s">
        <v>20</v>
      </c>
      <c r="C34" s="48">
        <v>217005</v>
      </c>
      <c r="D34" s="50">
        <v>36.2</v>
      </c>
      <c r="E34" s="48">
        <v>198150</v>
      </c>
      <c r="F34" s="50">
        <v>34.1</v>
      </c>
      <c r="G34" s="48">
        <v>18855</v>
      </c>
      <c r="H34" s="50">
        <v>9.51551854655564</v>
      </c>
      <c r="I34" s="1"/>
      <c r="J34" s="1"/>
      <c r="K34" s="1"/>
      <c r="L34" s="1"/>
      <c r="M34" s="1"/>
      <c r="N34" s="1"/>
      <c r="O34" s="1"/>
      <c r="P34" s="1"/>
    </row>
    <row r="35" spans="1:16" ht="15" customHeight="1">
      <c r="A35" s="1"/>
      <c r="B35" s="8" t="s">
        <v>21</v>
      </c>
      <c r="C35" s="48">
        <v>337507</v>
      </c>
      <c r="D35" s="50">
        <v>56.4</v>
      </c>
      <c r="E35" s="48">
        <v>340367</v>
      </c>
      <c r="F35" s="50">
        <v>58.6</v>
      </c>
      <c r="G35" s="48">
        <v>-2860</v>
      </c>
      <c r="H35" s="50">
        <v>-0.840269473832657</v>
      </c>
      <c r="I35" s="1"/>
      <c r="J35" s="1"/>
      <c r="K35" s="1"/>
      <c r="L35" s="1"/>
      <c r="M35" s="1"/>
      <c r="N35" s="1"/>
      <c r="O35" s="1"/>
      <c r="P35" s="1"/>
    </row>
    <row r="36" spans="1:16" ht="15" customHeight="1">
      <c r="A36" s="1"/>
      <c r="B36" s="9" t="s">
        <v>95</v>
      </c>
      <c r="C36" s="48">
        <v>0</v>
      </c>
      <c r="D36" s="50">
        <v>0</v>
      </c>
      <c r="E36" s="48">
        <v>0</v>
      </c>
      <c r="F36" s="50">
        <v>0</v>
      </c>
      <c r="G36" s="48">
        <v>0</v>
      </c>
      <c r="H36" s="50">
        <v>0</v>
      </c>
      <c r="I36" s="1"/>
      <c r="J36" s="1"/>
      <c r="K36" s="1"/>
      <c r="L36" s="1"/>
      <c r="M36" s="1"/>
      <c r="N36" s="1"/>
      <c r="O36" s="1"/>
      <c r="P36" s="1"/>
    </row>
    <row r="37" spans="1:16" ht="15" customHeight="1">
      <c r="A37" s="1"/>
      <c r="B37" s="8" t="s">
        <v>96</v>
      </c>
      <c r="C37" s="48">
        <v>1011</v>
      </c>
      <c r="D37" s="50">
        <v>0.2</v>
      </c>
      <c r="E37" s="48">
        <v>996</v>
      </c>
      <c r="F37" s="50">
        <v>0.2</v>
      </c>
      <c r="G37" s="48">
        <v>15</v>
      </c>
      <c r="H37" s="50">
        <v>1.5060240963855422</v>
      </c>
      <c r="I37" s="1"/>
      <c r="J37" s="1"/>
      <c r="K37" s="1"/>
      <c r="L37" s="1"/>
      <c r="M37" s="1"/>
      <c r="N37" s="1"/>
      <c r="O37" s="1"/>
      <c r="P37" s="1"/>
    </row>
    <row r="38" spans="1:16" ht="15" customHeight="1">
      <c r="A38" s="1"/>
      <c r="B38" s="10" t="s">
        <v>23</v>
      </c>
      <c r="C38" s="48">
        <v>595</v>
      </c>
      <c r="D38" s="50">
        <v>0.1</v>
      </c>
      <c r="E38" s="48">
        <v>862</v>
      </c>
      <c r="F38" s="50">
        <v>0.1</v>
      </c>
      <c r="G38" s="48">
        <v>-267</v>
      </c>
      <c r="H38" s="50">
        <v>-30.97447795823666</v>
      </c>
      <c r="I38" s="1"/>
      <c r="J38" s="1"/>
      <c r="K38" s="1"/>
      <c r="L38" s="1"/>
      <c r="M38" s="1"/>
      <c r="N38" s="1"/>
      <c r="O38" s="1"/>
      <c r="P38" s="1"/>
    </row>
    <row r="39" spans="1:16" ht="15" customHeight="1">
      <c r="A39" s="1"/>
      <c r="B39" s="11" t="s">
        <v>41</v>
      </c>
      <c r="C39" s="49">
        <v>558697</v>
      </c>
      <c r="D39" s="51">
        <v>93.3</v>
      </c>
      <c r="E39" s="49">
        <v>542389</v>
      </c>
      <c r="F39" s="51">
        <v>93.4</v>
      </c>
      <c r="G39" s="49">
        <v>16308</v>
      </c>
      <c r="H39" s="51">
        <v>3.0066981446895125</v>
      </c>
      <c r="I39" s="1"/>
      <c r="J39" s="1"/>
      <c r="K39" s="1"/>
      <c r="L39" s="1"/>
      <c r="M39" s="1"/>
      <c r="N39" s="1"/>
      <c r="O39" s="1"/>
      <c r="P39" s="1"/>
    </row>
    <row r="40" spans="1:16" ht="15" customHeight="1">
      <c r="A40" s="1"/>
      <c r="B40" s="7" t="s">
        <v>24</v>
      </c>
      <c r="C40" s="48"/>
      <c r="D40" s="50"/>
      <c r="E40" s="48"/>
      <c r="F40" s="50"/>
      <c r="G40" s="48"/>
      <c r="H40" s="50"/>
      <c r="I40" s="1"/>
      <c r="J40" s="1"/>
      <c r="K40" s="1"/>
      <c r="L40" s="1"/>
      <c r="M40" s="1"/>
      <c r="N40" s="1"/>
      <c r="O40" s="1"/>
      <c r="P40" s="1"/>
    </row>
    <row r="41" spans="1:16" ht="15" customHeight="1">
      <c r="A41" s="1"/>
      <c r="B41" s="8" t="s">
        <v>25</v>
      </c>
      <c r="C41" s="48">
        <v>14831</v>
      </c>
      <c r="D41" s="50">
        <v>2.5</v>
      </c>
      <c r="E41" s="48">
        <v>14723</v>
      </c>
      <c r="F41" s="50">
        <v>2.5</v>
      </c>
      <c r="G41" s="48">
        <v>108</v>
      </c>
      <c r="H41" s="50">
        <v>0.7335461522787475</v>
      </c>
      <c r="I41" s="1"/>
      <c r="J41" s="1"/>
      <c r="K41" s="1"/>
      <c r="L41" s="1"/>
      <c r="M41" s="1"/>
      <c r="N41" s="1"/>
      <c r="O41" s="1"/>
      <c r="P41" s="1"/>
    </row>
    <row r="42" spans="1:16" ht="15" customHeight="1">
      <c r="A42" s="1"/>
      <c r="B42" s="8" t="s">
        <v>26</v>
      </c>
      <c r="C42" s="48">
        <v>21371</v>
      </c>
      <c r="D42" s="50">
        <v>3.6</v>
      </c>
      <c r="E42" s="48">
        <v>21746</v>
      </c>
      <c r="F42" s="50">
        <v>3.8</v>
      </c>
      <c r="G42" s="48">
        <v>-375</v>
      </c>
      <c r="H42" s="50">
        <v>-1.7244550721971859</v>
      </c>
      <c r="I42" s="1"/>
      <c r="J42" s="1"/>
      <c r="K42" s="1"/>
      <c r="L42" s="1"/>
      <c r="M42" s="1"/>
      <c r="N42" s="1"/>
      <c r="O42" s="1"/>
      <c r="P42" s="1"/>
    </row>
    <row r="43" spans="1:16" ht="15" customHeight="1">
      <c r="A43" s="1"/>
      <c r="B43" s="10" t="s">
        <v>27</v>
      </c>
      <c r="C43" s="48">
        <v>4044</v>
      </c>
      <c r="D43" s="50">
        <v>0.58</v>
      </c>
      <c r="E43" s="48">
        <v>1758</v>
      </c>
      <c r="F43" s="50">
        <v>0.3</v>
      </c>
      <c r="G43" s="48">
        <v>2286</v>
      </c>
      <c r="H43" s="50">
        <v>130.03412969283278</v>
      </c>
      <c r="I43" s="1"/>
      <c r="J43" s="1"/>
      <c r="K43" s="1"/>
      <c r="L43" s="1"/>
      <c r="M43" s="1"/>
      <c r="N43" s="1"/>
      <c r="O43" s="1"/>
      <c r="P43" s="1"/>
    </row>
    <row r="44" spans="1:16" ht="15" customHeight="1">
      <c r="A44" s="1"/>
      <c r="B44" s="11" t="s">
        <v>28</v>
      </c>
      <c r="C44" s="49">
        <v>40246</v>
      </c>
      <c r="D44" s="51">
        <v>6.68</v>
      </c>
      <c r="E44" s="49">
        <v>38227</v>
      </c>
      <c r="F44" s="51">
        <v>6.6</v>
      </c>
      <c r="G44" s="49">
        <v>2019</v>
      </c>
      <c r="H44" s="51">
        <v>5.281607240955346</v>
      </c>
      <c r="I44" s="1"/>
      <c r="J44" s="1"/>
      <c r="K44" s="1"/>
      <c r="L44" s="1"/>
      <c r="M44" s="1"/>
      <c r="N44" s="1"/>
      <c r="O44" s="1"/>
      <c r="P44" s="1"/>
    </row>
    <row r="45" spans="1:16" ht="15" customHeight="1">
      <c r="A45" s="1"/>
      <c r="B45" s="11" t="s">
        <v>29</v>
      </c>
      <c r="C45" s="49">
        <v>598943</v>
      </c>
      <c r="D45" s="51">
        <v>99.98</v>
      </c>
      <c r="E45" s="49">
        <v>580616</v>
      </c>
      <c r="F45" s="51">
        <v>100</v>
      </c>
      <c r="G45" s="49">
        <v>18327</v>
      </c>
      <c r="H45" s="51">
        <v>3.2</v>
      </c>
      <c r="I45" s="1"/>
      <c r="J45" s="1"/>
      <c r="K45" s="1"/>
      <c r="L45" s="1"/>
      <c r="M45" s="1"/>
      <c r="N45" s="1"/>
      <c r="O45" s="1"/>
      <c r="P45" s="1"/>
    </row>
    <row r="46" spans="1:16" ht="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customHeight="1">
      <c r="A47" s="1"/>
      <c r="B47" s="2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>
      <c r="A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>
      <c r="A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>
      <c r="A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>
      <c r="A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>
      <c r="A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>
      <c r="A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autoFilter ref="O10:P17"/>
  <mergeCells count="7">
    <mergeCell ref="B4:H4"/>
    <mergeCell ref="B5:H5"/>
    <mergeCell ref="B9:B10"/>
    <mergeCell ref="G8:H8"/>
    <mergeCell ref="C9:D9"/>
    <mergeCell ref="E9:F9"/>
    <mergeCell ref="G9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100" workbookViewId="0" topLeftCell="A4">
      <selection activeCell="N27" sqref="N27"/>
    </sheetView>
  </sheetViews>
  <sheetFormatPr defaultColWidth="9.00390625" defaultRowHeight="16.5"/>
  <cols>
    <col min="1" max="2" width="9.00390625" style="43" customWidth="1"/>
    <col min="3" max="3" width="9.375" style="43" customWidth="1"/>
    <col min="4" max="9" width="9.00390625" style="43" customWidth="1"/>
    <col min="10" max="10" width="14.125" style="43" customWidth="1"/>
    <col min="11" max="11" width="2.125" style="43" customWidth="1"/>
    <col min="12" max="14" width="9.00390625" style="43" customWidth="1"/>
    <col min="15" max="15" width="36.375" style="43" customWidth="1"/>
    <col min="16" max="16" width="37.875" style="43" customWidth="1"/>
    <col min="17" max="16384" width="9.00390625" style="43" customWidth="1"/>
  </cols>
  <sheetData>
    <row r="1" spans="1:10" ht="24.75">
      <c r="A1" s="44" t="s">
        <v>109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.75">
      <c r="A2" s="47">
        <f>'資產負債'!C9</f>
        <v>40542</v>
      </c>
      <c r="B2" s="45"/>
      <c r="C2" s="45"/>
      <c r="D2" s="45"/>
      <c r="E2" s="45"/>
      <c r="F2" s="45"/>
      <c r="G2" s="45"/>
      <c r="H2" s="45"/>
      <c r="I2" s="45"/>
      <c r="J2" s="45"/>
    </row>
    <row r="51" spans="2:4" ht="15.75">
      <c r="B51" s="54"/>
      <c r="C51" s="54" t="s">
        <v>142</v>
      </c>
      <c r="D51" s="54">
        <v>35.7</v>
      </c>
    </row>
    <row r="52" spans="2:4" ht="16.5">
      <c r="B52" s="55"/>
      <c r="C52" s="54" t="s">
        <v>143</v>
      </c>
      <c r="D52" s="54">
        <v>0.1</v>
      </c>
    </row>
    <row r="53" spans="2:4" ht="15.75">
      <c r="B53" s="54"/>
      <c r="C53" s="54" t="s">
        <v>141</v>
      </c>
      <c r="D53" s="54">
        <v>1.1</v>
      </c>
    </row>
    <row r="54" spans="2:4" ht="15.75">
      <c r="B54" s="54"/>
      <c r="C54" s="54" t="s">
        <v>133</v>
      </c>
      <c r="D54" s="54">
        <v>54.7</v>
      </c>
    </row>
    <row r="55" spans="2:4" ht="15.75">
      <c r="B55" s="54"/>
      <c r="C55" s="54" t="s">
        <v>134</v>
      </c>
      <c r="D55" s="54">
        <v>0.7</v>
      </c>
    </row>
    <row r="56" spans="2:4" ht="15.75">
      <c r="B56" s="54"/>
      <c r="C56" s="54" t="s">
        <v>135</v>
      </c>
      <c r="D56" s="54">
        <v>4.8</v>
      </c>
    </row>
    <row r="57" spans="2:4" ht="15.75">
      <c r="B57" s="54"/>
      <c r="C57" s="54" t="s">
        <v>136</v>
      </c>
      <c r="D57" s="54">
        <v>2.4</v>
      </c>
    </row>
    <row r="58" spans="2:4" ht="15.75">
      <c r="B58" s="54"/>
      <c r="C58" s="54" t="s">
        <v>144</v>
      </c>
      <c r="D58" s="54">
        <v>0.4</v>
      </c>
    </row>
    <row r="59" spans="2:4" ht="15.75">
      <c r="B59" s="54"/>
      <c r="C59" s="54" t="s">
        <v>145</v>
      </c>
      <c r="D59" s="54">
        <v>0.1</v>
      </c>
    </row>
    <row r="60" spans="2:4" ht="15.75">
      <c r="B60" s="54"/>
      <c r="C60" s="54"/>
      <c r="D60" s="54">
        <f>SUM(D51:D59)</f>
        <v>100.00000000000001</v>
      </c>
    </row>
    <row r="61" spans="2:4" ht="15.75">
      <c r="B61" s="54"/>
      <c r="C61" s="54"/>
      <c r="D61" s="54"/>
    </row>
    <row r="62" spans="2:4" ht="15.75">
      <c r="B62" s="54"/>
      <c r="C62" s="54"/>
      <c r="D62" s="54"/>
    </row>
    <row r="63" spans="2:4" ht="15.75">
      <c r="B63" s="54"/>
      <c r="C63" s="54"/>
      <c r="D63" s="54"/>
    </row>
    <row r="64" spans="2:4" ht="15.75">
      <c r="B64" s="54"/>
      <c r="C64" s="54"/>
      <c r="D64" s="54"/>
    </row>
    <row r="65" spans="2:4" ht="15.75">
      <c r="B65" s="54"/>
      <c r="C65" s="54"/>
      <c r="D65" s="54"/>
    </row>
    <row r="66" spans="2:4" ht="15.75">
      <c r="B66" s="54"/>
      <c r="C66" s="54"/>
      <c r="D66" s="54"/>
    </row>
    <row r="67" spans="2:4" ht="15.75">
      <c r="B67" s="54"/>
      <c r="C67" s="54" t="s">
        <v>137</v>
      </c>
      <c r="D67" s="54">
        <v>0.2</v>
      </c>
    </row>
    <row r="68" spans="2:4" ht="15.75">
      <c r="B68" s="54"/>
      <c r="C68" s="54" t="s">
        <v>138</v>
      </c>
      <c r="D68" s="54">
        <v>0.3</v>
      </c>
    </row>
    <row r="69" spans="2:4" ht="15.75">
      <c r="B69" s="54"/>
      <c r="C69" s="54" t="s">
        <v>139</v>
      </c>
      <c r="D69" s="54">
        <v>92.6</v>
      </c>
    </row>
    <row r="70" spans="2:4" ht="15.75">
      <c r="B70" s="54"/>
      <c r="C70" s="54" t="s">
        <v>146</v>
      </c>
      <c r="D70" s="54">
        <v>0.1</v>
      </c>
    </row>
    <row r="71" spans="2:4" ht="15.75">
      <c r="B71" s="54"/>
      <c r="C71" s="54" t="s">
        <v>140</v>
      </c>
      <c r="D71" s="54">
        <v>6.7</v>
      </c>
    </row>
    <row r="72" spans="2:4" ht="15.75">
      <c r="B72" s="54"/>
      <c r="C72" s="54" t="s">
        <v>147</v>
      </c>
      <c r="D72" s="54">
        <v>0.1</v>
      </c>
    </row>
    <row r="73" spans="2:4" ht="15.75">
      <c r="B73" s="54"/>
      <c r="C73" s="54"/>
      <c r="D73" s="54">
        <f>SUM(D67:D72)</f>
        <v>99.99999999999999</v>
      </c>
    </row>
    <row r="74" spans="2:4" ht="15.75">
      <c r="B74" s="46"/>
      <c r="C74" s="46"/>
      <c r="D74" s="46"/>
    </row>
  </sheetData>
  <sheetProtection/>
  <protectedRanges>
    <protectedRange password="CA60" sqref="B51:D74" name="範圍1"/>
  </protectedRanges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SheetLayoutView="100" workbookViewId="0" topLeftCell="A1">
      <selection activeCell="H15" sqref="H15"/>
    </sheetView>
  </sheetViews>
  <sheetFormatPr defaultColWidth="9.00390625" defaultRowHeight="16.5"/>
  <cols>
    <col min="1" max="1" width="21.625" style="0" customWidth="1"/>
    <col min="2" max="2" width="28.625" style="0" customWidth="1"/>
    <col min="3" max="3" width="12.125" style="0" customWidth="1"/>
    <col min="4" max="4" width="8.625" style="0" customWidth="1"/>
    <col min="5" max="5" width="12.125" style="0" customWidth="1"/>
    <col min="6" max="6" width="8.625" style="0" customWidth="1"/>
    <col min="7" max="7" width="12.125" style="0" customWidth="1"/>
    <col min="8" max="8" width="8.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1"/>
      <c r="B2" s="3" t="s">
        <v>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1.5" customHeight="1">
      <c r="A4" s="1"/>
      <c r="B4" s="60" t="s">
        <v>117</v>
      </c>
      <c r="C4" s="61"/>
      <c r="D4" s="61"/>
      <c r="E4" s="61"/>
      <c r="F4" s="61"/>
      <c r="G4" s="61"/>
      <c r="H4" s="61"/>
      <c r="I4" s="1"/>
      <c r="J4" s="1"/>
      <c r="K4" s="1"/>
      <c r="L4" s="1"/>
      <c r="M4" s="1"/>
      <c r="N4" s="1"/>
      <c r="O4" s="1"/>
      <c r="P4" s="1"/>
    </row>
    <row r="5" spans="1:16" ht="21.75" customHeight="1">
      <c r="A5" s="1"/>
      <c r="B5" s="4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6" customHeight="1">
      <c r="A6" s="1"/>
      <c r="B6" s="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1"/>
      <c r="C7" s="1"/>
      <c r="E7" s="1"/>
      <c r="F7" s="1"/>
      <c r="H7" s="6" t="s">
        <v>3</v>
      </c>
      <c r="I7" s="1"/>
      <c r="J7" s="1"/>
      <c r="K7" s="1"/>
      <c r="L7" s="1"/>
      <c r="M7" s="1"/>
      <c r="N7" s="1"/>
      <c r="O7" s="1"/>
      <c r="P7" s="1"/>
    </row>
    <row r="8" spans="1:16" ht="21.75" customHeight="1">
      <c r="A8" s="1"/>
      <c r="B8" s="57" t="s">
        <v>5</v>
      </c>
      <c r="C8" s="59">
        <v>40543</v>
      </c>
      <c r="D8" s="59"/>
      <c r="E8" s="59">
        <v>40178</v>
      </c>
      <c r="F8" s="59"/>
      <c r="G8" s="57" t="s">
        <v>4</v>
      </c>
      <c r="H8" s="57"/>
      <c r="I8" s="1"/>
      <c r="J8" s="1"/>
      <c r="K8" s="1"/>
      <c r="L8" s="1"/>
      <c r="M8" s="1"/>
      <c r="N8" s="1"/>
      <c r="O8" s="1"/>
      <c r="P8" s="1"/>
    </row>
    <row r="9" spans="1:16" ht="21.75" customHeight="1">
      <c r="A9" s="1"/>
      <c r="B9" s="57"/>
      <c r="C9" s="5" t="s">
        <v>6</v>
      </c>
      <c r="D9" s="5" t="s">
        <v>7</v>
      </c>
      <c r="E9" s="5" t="s">
        <v>6</v>
      </c>
      <c r="F9" s="5" t="s">
        <v>7</v>
      </c>
      <c r="G9" s="5" t="s">
        <v>6</v>
      </c>
      <c r="H9" s="5" t="s">
        <v>7</v>
      </c>
      <c r="I9" s="1"/>
      <c r="J9" s="1"/>
      <c r="K9" s="1"/>
      <c r="L9" s="1"/>
      <c r="M9" s="1"/>
      <c r="N9" s="1"/>
      <c r="O9" s="1"/>
      <c r="P9" s="1"/>
    </row>
    <row r="10" spans="1:16" ht="21.75" customHeight="1">
      <c r="A10" s="1"/>
      <c r="B10" s="17" t="s">
        <v>45</v>
      </c>
      <c r="C10" s="32">
        <v>10114</v>
      </c>
      <c r="D10" s="36">
        <v>100</v>
      </c>
      <c r="E10" s="32">
        <v>10208</v>
      </c>
      <c r="F10" s="37">
        <v>100</v>
      </c>
      <c r="G10" s="34">
        <v>-94</v>
      </c>
      <c r="H10" s="37">
        <v>-0.920846394984326</v>
      </c>
      <c r="I10" s="1"/>
      <c r="J10" s="1"/>
      <c r="K10" s="1"/>
      <c r="L10" s="1"/>
      <c r="M10" s="1"/>
      <c r="N10" s="1"/>
      <c r="O10" s="1"/>
      <c r="P10" s="1"/>
    </row>
    <row r="11" spans="1:16" ht="21.75" customHeight="1">
      <c r="A11" s="1"/>
      <c r="B11" s="17" t="s">
        <v>46</v>
      </c>
      <c r="C11" s="28">
        <v>3448</v>
      </c>
      <c r="D11" s="38">
        <v>34.09135851295234</v>
      </c>
      <c r="E11" s="28">
        <v>4543</v>
      </c>
      <c r="F11" s="37">
        <v>44.50431034482759</v>
      </c>
      <c r="G11" s="33">
        <v>-1095</v>
      </c>
      <c r="H11" s="37">
        <v>-24.103015628439355</v>
      </c>
      <c r="I11" s="1"/>
      <c r="J11" s="1"/>
      <c r="K11" s="1"/>
      <c r="L11" s="1"/>
      <c r="M11" s="1"/>
      <c r="N11" s="1"/>
      <c r="O11" s="1"/>
      <c r="P11" s="1"/>
    </row>
    <row r="12" spans="1:16" ht="21.75" customHeight="1">
      <c r="A12" s="1"/>
      <c r="B12" s="11" t="s">
        <v>47</v>
      </c>
      <c r="C12" s="31">
        <v>6666</v>
      </c>
      <c r="D12" s="36">
        <v>65.90864148704766</v>
      </c>
      <c r="E12" s="31">
        <v>5665</v>
      </c>
      <c r="F12" s="39">
        <v>55.495689655172406</v>
      </c>
      <c r="G12" s="31">
        <v>1001</v>
      </c>
      <c r="H12" s="39">
        <v>17.66990291262136</v>
      </c>
      <c r="I12" s="1"/>
      <c r="J12" s="1"/>
      <c r="K12" s="1"/>
      <c r="L12" s="1"/>
      <c r="M12" s="1"/>
      <c r="N12" s="1"/>
      <c r="O12" s="1"/>
      <c r="P12" s="1"/>
    </row>
    <row r="13" spans="1:16" ht="21.75" customHeight="1">
      <c r="A13" s="1"/>
      <c r="B13" s="17" t="s">
        <v>48</v>
      </c>
      <c r="C13" s="28">
        <v>317</v>
      </c>
      <c r="D13" s="36">
        <v>3.13426932964208</v>
      </c>
      <c r="E13" s="28">
        <v>260</v>
      </c>
      <c r="F13" s="37">
        <v>2.5470219435736676</v>
      </c>
      <c r="G13" s="28">
        <v>57</v>
      </c>
      <c r="H13" s="37">
        <v>21.923076923076923</v>
      </c>
      <c r="I13" s="1"/>
      <c r="J13" s="1"/>
      <c r="K13" s="1"/>
      <c r="L13" s="1"/>
      <c r="M13" s="1"/>
      <c r="N13" s="1"/>
      <c r="O13" s="1"/>
      <c r="P13" s="1"/>
    </row>
    <row r="14" spans="1:16" ht="31.5" customHeight="1">
      <c r="A14" s="1"/>
      <c r="B14" s="9" t="s">
        <v>49</v>
      </c>
      <c r="C14" s="28">
        <v>18</v>
      </c>
      <c r="D14" s="37">
        <v>0.17797112912794147</v>
      </c>
      <c r="E14" s="28">
        <v>-6</v>
      </c>
      <c r="F14" s="37">
        <v>-0.05877742946708464</v>
      </c>
      <c r="G14" s="28">
        <v>24</v>
      </c>
      <c r="H14" s="37">
        <v>-400</v>
      </c>
      <c r="I14" s="1"/>
      <c r="J14" s="1"/>
      <c r="K14" s="1"/>
      <c r="L14" s="1"/>
      <c r="M14" s="1"/>
      <c r="N14" s="1"/>
      <c r="O14" s="1"/>
      <c r="P14" s="1"/>
    </row>
    <row r="15" spans="1:16" ht="21.75" customHeight="1">
      <c r="A15" s="1"/>
      <c r="B15" s="18" t="s">
        <v>50</v>
      </c>
      <c r="C15" s="28">
        <v>128</v>
      </c>
      <c r="D15" s="37">
        <v>1.2655724737986949</v>
      </c>
      <c r="E15" s="28">
        <v>217</v>
      </c>
      <c r="F15" s="37">
        <v>2.125783699059561</v>
      </c>
      <c r="G15" s="28">
        <v>-89</v>
      </c>
      <c r="H15" s="37">
        <v>-41.013824884792626</v>
      </c>
      <c r="I15" s="1"/>
      <c r="J15" s="1"/>
      <c r="K15" s="1"/>
      <c r="L15" s="1"/>
      <c r="M15" s="1"/>
      <c r="N15" s="1"/>
      <c r="O15" s="1"/>
      <c r="P15" s="1"/>
    </row>
    <row r="16" spans="1:16" ht="21.75" customHeight="1">
      <c r="A16" s="1"/>
      <c r="B16" s="18" t="s">
        <v>51</v>
      </c>
      <c r="C16" s="33">
        <v>1</v>
      </c>
      <c r="D16" s="37">
        <v>0.009887284951552304</v>
      </c>
      <c r="E16" s="33">
        <v>12</v>
      </c>
      <c r="F16" s="37">
        <v>0.11755485893416928</v>
      </c>
      <c r="G16" s="28">
        <v>-11</v>
      </c>
      <c r="H16" s="37">
        <v>-91.66666666666666</v>
      </c>
      <c r="I16" s="1"/>
      <c r="J16" s="1"/>
      <c r="K16" s="1"/>
      <c r="L16" s="1"/>
      <c r="M16" s="1"/>
      <c r="N16" s="1"/>
      <c r="O16" s="1"/>
      <c r="P16" s="1"/>
    </row>
    <row r="17" spans="1:16" ht="21.75" customHeight="1">
      <c r="A17" s="1"/>
      <c r="B17" s="19" t="s">
        <v>52</v>
      </c>
      <c r="C17" s="29" t="s">
        <v>63</v>
      </c>
      <c r="D17" s="16" t="s">
        <v>63</v>
      </c>
      <c r="E17" s="29" t="s">
        <v>63</v>
      </c>
      <c r="F17" s="26" t="s">
        <v>98</v>
      </c>
      <c r="G17" s="29" t="s">
        <v>73</v>
      </c>
      <c r="H17" s="26" t="s">
        <v>73</v>
      </c>
      <c r="I17" s="1"/>
      <c r="J17" s="1"/>
      <c r="K17" s="1"/>
      <c r="L17" s="1"/>
      <c r="M17" s="1"/>
      <c r="N17" s="1"/>
      <c r="O17" s="1"/>
      <c r="P17" s="1"/>
    </row>
    <row r="18" spans="1:16" ht="21.75" customHeight="1">
      <c r="A18" s="1"/>
      <c r="B18" s="17" t="s">
        <v>53</v>
      </c>
      <c r="C18" s="28">
        <v>1</v>
      </c>
      <c r="D18" s="53">
        <v>0.009887284951552304</v>
      </c>
      <c r="E18" s="28">
        <v>2</v>
      </c>
      <c r="F18" s="53">
        <v>0.11959247648902821</v>
      </c>
      <c r="G18" s="28">
        <v>-1</v>
      </c>
      <c r="H18" s="37">
        <v>-50</v>
      </c>
      <c r="I18" s="1"/>
      <c r="J18" s="1"/>
      <c r="K18" s="1"/>
      <c r="L18" s="1"/>
      <c r="M18" s="1"/>
      <c r="N18" s="1"/>
      <c r="O18" s="1"/>
      <c r="P18" s="1"/>
    </row>
    <row r="19" spans="1:16" ht="21.75" customHeight="1">
      <c r="A19" s="1"/>
      <c r="B19" s="19" t="s">
        <v>54</v>
      </c>
      <c r="C19" s="28">
        <v>6</v>
      </c>
      <c r="D19" s="53">
        <v>0.059323709709313825</v>
      </c>
      <c r="E19" s="28">
        <v>-146</v>
      </c>
      <c r="F19" s="37">
        <v>-1.4302507836990597</v>
      </c>
      <c r="G19" s="28">
        <v>152</v>
      </c>
      <c r="H19" s="37">
        <v>-104.10958904109589</v>
      </c>
      <c r="I19" s="1"/>
      <c r="J19" s="1"/>
      <c r="K19" s="1"/>
      <c r="L19" s="1"/>
      <c r="M19" s="1"/>
      <c r="N19" s="1"/>
      <c r="O19" s="1"/>
      <c r="P19" s="1"/>
    </row>
    <row r="20" spans="1:16" ht="21.75" customHeight="1">
      <c r="A20" s="1"/>
      <c r="B20" s="10" t="s">
        <v>79</v>
      </c>
      <c r="C20" s="30">
        <v>1496</v>
      </c>
      <c r="D20" s="37">
        <v>14.791378287522248</v>
      </c>
      <c r="E20" s="30">
        <v>1696</v>
      </c>
      <c r="F20" s="37">
        <v>16.614420062695924</v>
      </c>
      <c r="G20" s="30">
        <v>-200</v>
      </c>
      <c r="H20" s="37">
        <v>-11.79245283018868</v>
      </c>
      <c r="I20" s="1"/>
      <c r="J20" s="1"/>
      <c r="K20" s="1"/>
      <c r="L20" s="1"/>
      <c r="M20" s="1"/>
      <c r="N20" s="1"/>
      <c r="O20" s="1"/>
      <c r="P20" s="1"/>
    </row>
    <row r="21" spans="1:16" ht="21.75" customHeight="1">
      <c r="A21" s="1"/>
      <c r="B21" s="11" t="s">
        <v>55</v>
      </c>
      <c r="C21" s="31">
        <v>1967</v>
      </c>
      <c r="D21" s="39">
        <v>19.548289499703383</v>
      </c>
      <c r="E21" s="31">
        <v>2035</v>
      </c>
      <c r="F21" s="39">
        <v>19.935344827586206</v>
      </c>
      <c r="G21" s="31">
        <v>-68</v>
      </c>
      <c r="H21" s="39">
        <v>-3.341523341523341</v>
      </c>
      <c r="I21" s="1"/>
      <c r="J21" s="1"/>
      <c r="K21" s="1"/>
      <c r="L21" s="1"/>
      <c r="M21" s="1"/>
      <c r="N21" s="1"/>
      <c r="O21" s="1"/>
      <c r="P21" s="1"/>
    </row>
    <row r="22" spans="1:16" ht="21.75" customHeight="1" hidden="1">
      <c r="A22" s="1"/>
      <c r="B22" s="17" t="s">
        <v>56</v>
      </c>
      <c r="C22" s="28">
        <v>2120</v>
      </c>
      <c r="D22" s="27">
        <v>20.961044097290884</v>
      </c>
      <c r="E22" s="28">
        <v>2120</v>
      </c>
      <c r="F22" s="27">
        <v>20.961044097290884</v>
      </c>
      <c r="G22" s="28">
        <v>0</v>
      </c>
      <c r="H22" s="27">
        <v>0</v>
      </c>
      <c r="I22" s="1"/>
      <c r="J22" s="1"/>
      <c r="K22" s="1"/>
      <c r="L22" s="1"/>
      <c r="M22" s="1"/>
      <c r="N22" s="1"/>
      <c r="O22" s="1"/>
      <c r="P22" s="1"/>
    </row>
    <row r="23" spans="1:16" ht="21.75" customHeight="1" hidden="1">
      <c r="A23" s="1"/>
      <c r="B23" s="20" t="s">
        <v>57</v>
      </c>
      <c r="C23" s="30">
        <v>312</v>
      </c>
      <c r="D23" s="27">
        <v>3.0848329048843186</v>
      </c>
      <c r="E23" s="30">
        <v>312</v>
      </c>
      <c r="F23" s="27">
        <v>3.0848329048843186</v>
      </c>
      <c r="G23" s="28">
        <v>0</v>
      </c>
      <c r="H23" s="27">
        <v>0</v>
      </c>
      <c r="I23" s="1"/>
      <c r="J23" s="1"/>
      <c r="K23" s="1"/>
      <c r="L23" s="1"/>
      <c r="M23" s="1"/>
      <c r="N23" s="1"/>
      <c r="O23" s="1"/>
      <c r="P23" s="1"/>
    </row>
    <row r="24" spans="1:16" ht="21.75" customHeight="1">
      <c r="A24" s="1"/>
      <c r="B24" s="11" t="s">
        <v>58</v>
      </c>
      <c r="C24" s="31">
        <v>8633</v>
      </c>
      <c r="D24" s="39">
        <v>85.35693098675104</v>
      </c>
      <c r="E24" s="31">
        <v>7700</v>
      </c>
      <c r="F24" s="39">
        <v>75.43103448275862</v>
      </c>
      <c r="G24" s="31">
        <v>933</v>
      </c>
      <c r="H24" s="39">
        <v>12.116883116883116</v>
      </c>
      <c r="I24" s="1"/>
      <c r="J24" s="1"/>
      <c r="K24" s="1"/>
      <c r="L24" s="1"/>
      <c r="M24" s="1"/>
      <c r="N24" s="1"/>
      <c r="O24" s="1"/>
      <c r="P24" s="1"/>
    </row>
    <row r="25" spans="1:16" ht="21.75" customHeight="1">
      <c r="A25" s="1"/>
      <c r="B25" s="21" t="s">
        <v>59</v>
      </c>
      <c r="C25" s="34">
        <v>1017</v>
      </c>
      <c r="D25" s="37">
        <v>9.955368795728694</v>
      </c>
      <c r="E25" s="34">
        <v>1711</v>
      </c>
      <c r="F25" s="37">
        <v>16.661363636363635</v>
      </c>
      <c r="G25" s="28">
        <v>-694</v>
      </c>
      <c r="H25" s="37">
        <v>-40.56107539450613</v>
      </c>
      <c r="I25" s="1"/>
      <c r="J25" s="1"/>
      <c r="K25" s="1"/>
      <c r="L25" s="1"/>
      <c r="M25" s="1"/>
      <c r="N25" s="1"/>
      <c r="O25" s="1"/>
      <c r="P25" s="1"/>
    </row>
    <row r="26" spans="1:16" ht="21.75" customHeight="1">
      <c r="A26" s="1"/>
      <c r="B26" s="19" t="s">
        <v>60</v>
      </c>
      <c r="C26" s="28">
        <v>5942</v>
      </c>
      <c r="D26" s="37">
        <v>58.75024718212379</v>
      </c>
      <c r="E26" s="28">
        <v>5827</v>
      </c>
      <c r="F26" s="37">
        <v>57.0826802507837</v>
      </c>
      <c r="G26" s="28">
        <v>115</v>
      </c>
      <c r="H26" s="37">
        <v>1.9735713059893598</v>
      </c>
      <c r="I26" s="1"/>
      <c r="J26" s="1"/>
      <c r="K26" s="1"/>
      <c r="L26" s="1"/>
      <c r="M26" s="1"/>
      <c r="N26" s="1"/>
      <c r="O26" s="1"/>
      <c r="P26" s="1"/>
    </row>
    <row r="27" spans="1:16" ht="21.75" customHeight="1">
      <c r="A27" s="1"/>
      <c r="B27" s="23" t="s">
        <v>61</v>
      </c>
      <c r="C27" s="35" t="s">
        <v>71</v>
      </c>
      <c r="D27" s="25" t="s">
        <v>72</v>
      </c>
      <c r="E27" s="35" t="s">
        <v>71</v>
      </c>
      <c r="F27" s="25" t="s">
        <v>70</v>
      </c>
      <c r="G27" s="35" t="s">
        <v>77</v>
      </c>
      <c r="H27" s="25" t="s">
        <v>72</v>
      </c>
      <c r="I27" s="1"/>
      <c r="J27" s="1"/>
      <c r="K27" s="1"/>
      <c r="L27" s="1"/>
      <c r="M27" s="1"/>
      <c r="N27" s="1"/>
      <c r="O27" s="1"/>
      <c r="P27" s="1"/>
    </row>
    <row r="28" spans="1:16" ht="21.75" customHeight="1">
      <c r="A28" s="1"/>
      <c r="B28" s="22" t="s">
        <v>62</v>
      </c>
      <c r="C28" s="31">
        <v>1674</v>
      </c>
      <c r="D28" s="39">
        <v>16.551315008898555</v>
      </c>
      <c r="E28" s="31">
        <v>162</v>
      </c>
      <c r="F28" s="39">
        <v>1.5869905956112853</v>
      </c>
      <c r="G28" s="31">
        <v>1512</v>
      </c>
      <c r="H28" s="39">
        <v>933.3333333333334</v>
      </c>
      <c r="I28" s="1"/>
      <c r="J28" s="1"/>
      <c r="K28" s="1"/>
      <c r="L28" s="1"/>
      <c r="M28" s="1"/>
      <c r="N28" s="1"/>
      <c r="O28" s="1"/>
      <c r="P28" s="1"/>
    </row>
    <row r="29" spans="1:16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mergeCells count="5">
    <mergeCell ref="B4:H4"/>
    <mergeCell ref="B8:B9"/>
    <mergeCell ref="C8:D8"/>
    <mergeCell ref="E8:F8"/>
    <mergeCell ref="G8:H8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showGridLines="0" zoomScaleSheetLayoutView="100" workbookViewId="0" topLeftCell="A11">
      <selection activeCell="E22" sqref="E22"/>
    </sheetView>
  </sheetViews>
  <sheetFormatPr defaultColWidth="9.00390625" defaultRowHeight="16.5"/>
  <cols>
    <col min="1" max="1" width="6.75390625" style="0" customWidth="1"/>
    <col min="2" max="2" width="3.75390625" style="0" customWidth="1"/>
    <col min="3" max="3" width="6.50390625" style="0" customWidth="1"/>
    <col min="4" max="4" width="3.00390625" style="0" customWidth="1"/>
    <col min="5" max="5" width="87.75390625" style="0" customWidth="1"/>
    <col min="6" max="18" width="13.625" style="0" customWidth="1"/>
  </cols>
  <sheetData>
    <row r="1" spans="1:18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1.5" customHeight="1">
      <c r="A3" s="4"/>
      <c r="B3" s="3" t="s">
        <v>99</v>
      </c>
      <c r="C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31.5" customHeight="1">
      <c r="A4" s="4"/>
      <c r="B4" s="4"/>
      <c r="C4" s="3" t="s">
        <v>100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4" customHeight="1">
      <c r="A5" s="4"/>
      <c r="B5" s="4"/>
      <c r="C5" s="4"/>
      <c r="D5" s="4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42.75" customHeight="1">
      <c r="A6" s="4"/>
      <c r="B6" s="4"/>
      <c r="C6" s="4"/>
      <c r="D6" s="62" t="s">
        <v>118</v>
      </c>
      <c r="E6" s="6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0" customHeight="1" hidden="1">
      <c r="A7" s="4"/>
      <c r="B7" s="4"/>
      <c r="C7" s="4"/>
      <c r="D7" s="62" t="s">
        <v>119</v>
      </c>
      <c r="E7" s="6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4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31.5" customHeight="1">
      <c r="A9" s="4"/>
      <c r="B9" s="4"/>
      <c r="C9" s="3" t="s">
        <v>102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4" customHeight="1">
      <c r="A10" s="4"/>
      <c r="B10" s="4"/>
      <c r="C10" s="4"/>
      <c r="D10" s="4" t="s">
        <v>103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 customHeight="1">
      <c r="A11" s="4"/>
      <c r="B11" s="4"/>
      <c r="C11" s="4"/>
      <c r="E11" s="4" t="s">
        <v>120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4" customHeight="1" hidden="1">
      <c r="A12" s="4"/>
      <c r="B12" s="4"/>
      <c r="C12" s="4"/>
      <c r="E12" s="4" t="s">
        <v>121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4" customHeight="1">
      <c r="A13" s="4"/>
      <c r="B13" s="4"/>
      <c r="C13" s="4"/>
      <c r="D13" s="4" t="s">
        <v>104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4" customHeight="1">
      <c r="A14" s="4"/>
      <c r="B14" s="4"/>
      <c r="C14" s="4"/>
      <c r="E14" s="4" t="s">
        <v>122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4" customHeight="1" hidden="1">
      <c r="A15" s="4"/>
      <c r="B15" s="4"/>
      <c r="C15" s="4"/>
      <c r="E15" s="4" t="s">
        <v>123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4" customHeight="1">
      <c r="A16" s="4"/>
      <c r="B16" s="4"/>
      <c r="C16" s="4"/>
      <c r="D16" s="4" t="s">
        <v>105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4" customHeight="1">
      <c r="A17" s="4"/>
      <c r="B17" s="4"/>
      <c r="C17" s="4"/>
      <c r="E17" s="4" t="s">
        <v>124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4" customHeight="1">
      <c r="A18" s="4"/>
      <c r="B18" s="4"/>
      <c r="C18" s="4"/>
      <c r="E18" s="4" t="s">
        <v>114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4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1.5" customHeight="1">
      <c r="A20" s="4"/>
      <c r="B20" s="4"/>
      <c r="C20" s="3" t="s">
        <v>108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4" customHeight="1">
      <c r="A21" s="4"/>
      <c r="B21" s="4"/>
      <c r="C21" s="4"/>
      <c r="D21" s="4" t="s">
        <v>106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36.75" customHeight="1">
      <c r="A22" s="4"/>
      <c r="B22" s="4"/>
      <c r="C22" s="4"/>
      <c r="E22" s="41" t="s">
        <v>125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24" customHeight="1" hidden="1">
      <c r="A23" s="4"/>
      <c r="B23" s="4"/>
      <c r="C23" s="4"/>
      <c r="E23" s="41" t="s">
        <v>126</v>
      </c>
      <c r="F23" s="42" t="s">
        <v>126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24" customHeight="1">
      <c r="A24" s="4"/>
      <c r="B24" s="4"/>
      <c r="C24" s="4"/>
      <c r="D24" s="4" t="s">
        <v>107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36" customHeight="1">
      <c r="A25" s="4"/>
      <c r="B25" s="4"/>
      <c r="C25" s="4"/>
      <c r="D25" s="4"/>
      <c r="E25" s="41" t="s">
        <v>127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24" customHeight="1" hidden="1">
      <c r="A26" s="4"/>
      <c r="B26" s="4"/>
      <c r="C26" s="4"/>
      <c r="D26" s="4"/>
      <c r="E26" s="4" t="s">
        <v>128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4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4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4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4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24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24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24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24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24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4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24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24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24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24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24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24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4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24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24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24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24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4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4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4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24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4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24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24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24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4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24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24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24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2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24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24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</sheetData>
  <mergeCells count="2">
    <mergeCell ref="D6:E6"/>
    <mergeCell ref="D7:E7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SheetLayoutView="100" workbookViewId="0" topLeftCell="B1">
      <selection activeCell="B17" sqref="B17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customWidth="1"/>
    <col min="4" max="16" width="13.625" style="0" customWidth="1"/>
  </cols>
  <sheetData>
    <row r="1" spans="1:16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1.5" customHeight="1">
      <c r="A3" s="4"/>
      <c r="B3" s="3" t="s">
        <v>64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customHeight="1">
      <c r="A4" s="4"/>
      <c r="B4" s="4" t="s">
        <v>81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4" customHeight="1">
      <c r="A5" s="4"/>
      <c r="B5" s="4" t="s">
        <v>68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" customHeight="1">
      <c r="A6" s="4"/>
      <c r="B6" s="4" t="s">
        <v>129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4" customHeight="1">
      <c r="A7" s="4"/>
      <c r="B7" s="4" t="s">
        <v>110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4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4" customHeight="1">
      <c r="A9" s="4"/>
      <c r="B9" s="4" t="s">
        <v>65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4" customHeight="1">
      <c r="A10" s="4"/>
      <c r="B10" s="4" t="s">
        <v>74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" customHeight="1">
      <c r="A11" s="4"/>
      <c r="B11" s="4" t="s">
        <v>130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4" customHeight="1">
      <c r="A12" s="4"/>
      <c r="B12" s="4" t="s">
        <v>112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4" customHeight="1">
      <c r="A14" s="4"/>
      <c r="B14" s="4" t="s">
        <v>66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4" customHeight="1">
      <c r="A15" s="4"/>
      <c r="B15" s="4" t="s">
        <v>69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4" customHeight="1">
      <c r="A16" s="4"/>
      <c r="B16" s="4" t="s">
        <v>131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4" customHeight="1">
      <c r="A17" s="4"/>
      <c r="B17" s="4" t="s">
        <v>111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4" customHeight="1">
      <c r="A19" s="4"/>
      <c r="B19" s="4" t="s">
        <v>67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4" customHeight="1">
      <c r="A20" s="4"/>
      <c r="B20" s="4" t="s">
        <v>80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4" customHeight="1">
      <c r="A21" s="4"/>
      <c r="B21" s="4" t="s">
        <v>132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" customHeight="1">
      <c r="A22" s="4"/>
      <c r="B22" s="4" t="s">
        <v>113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4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4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4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4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4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4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4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4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4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4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4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4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24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24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24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24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4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24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4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4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4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4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24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24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24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24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4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4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24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24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24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24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24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24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24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24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24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24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</sheetData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鄭誌榮</cp:lastModifiedBy>
  <cp:lastPrinted>2011-06-02T06:10:35Z</cp:lastPrinted>
  <dcterms:created xsi:type="dcterms:W3CDTF">2004-03-24T02:54:26Z</dcterms:created>
  <dcterms:modified xsi:type="dcterms:W3CDTF">2011-06-20T08:23:54Z</dcterms:modified>
  <cp:category/>
  <cp:version/>
  <cp:contentType/>
  <cp:contentStatus/>
</cp:coreProperties>
</file>