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0440" windowHeight="6930" tabRatio="831" firstSheet="6" activeTab="13"/>
  </bookViews>
  <sheets>
    <sheet name="合併資產負債" sheetId="1" r:id="rId1"/>
    <sheet name="外銀圖" sheetId="2" r:id="rId2"/>
    <sheet name="表外項目" sheetId="3" r:id="rId3"/>
    <sheet name="一般分行資產負債" sheetId="4" r:id="rId4"/>
    <sheet name="國際金融業務分行資產負債" sheetId="5" r:id="rId5"/>
    <sheet name="合併收支損益" sheetId="6" r:id="rId6"/>
    <sheet name="一般分行收支損益" sheetId="7" r:id="rId7"/>
    <sheet name="國際金融業務分行收支損益" sheetId="8" r:id="rId8"/>
    <sheet name="稅前純益統計" sheetId="9" r:id="rId9"/>
    <sheet name="存款內容" sheetId="10" r:id="rId10"/>
    <sheet name="存款來源" sheetId="11" r:id="rId11"/>
    <sheet name="存款統計" sheetId="12" r:id="rId12"/>
    <sheet name="存款準備金" sheetId="13" r:id="rId13"/>
    <sheet name="借入款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<sst xmlns="http://schemas.openxmlformats.org/spreadsheetml/2006/main" count="1142" uniqueCount="197">
  <si>
    <t>一、資產負債</t>
  </si>
  <si>
    <t>單位：新臺幣百萬元</t>
  </si>
  <si>
    <t>九十八年底</t>
  </si>
  <si>
    <t>九十七年底</t>
  </si>
  <si>
    <t>比   較   增   減</t>
  </si>
  <si>
    <t>項            目</t>
  </si>
  <si>
    <t>金      額</t>
  </si>
  <si>
    <t>％</t>
  </si>
  <si>
    <t>資  產</t>
  </si>
  <si>
    <t xml:space="preserve">            </t>
  </si>
  <si>
    <t xml:space="preserve">       </t>
  </si>
  <si>
    <t xml:space="preserve">  現金及存放同業</t>
  </si>
  <si>
    <t xml:space="preserve">  公平價值變動列入損益之金融</t>
  </si>
  <si>
    <t xml:space="preserve">    資產</t>
  </si>
  <si>
    <t xml:space="preserve">  附賣回票債券投資</t>
  </si>
  <si>
    <t>-</t>
  </si>
  <si>
    <t xml:space="preserve">  備供出售金融資產-淨額</t>
  </si>
  <si>
    <t xml:space="preserve">  待出售資產-淨額</t>
  </si>
  <si>
    <t xml:space="preserve">  放款及貼現</t>
  </si>
  <si>
    <t xml:space="preserve">    減:備抵呆帳</t>
  </si>
  <si>
    <t xml:space="preserve">  持有至到期日金融資產-淨額</t>
  </si>
  <si>
    <t xml:space="preserve">  採權益法之股權投資-淨額</t>
  </si>
  <si>
    <t xml:space="preserve">  固定資產</t>
  </si>
  <si>
    <t xml:space="preserve">    減:累計折舊</t>
  </si>
  <si>
    <t xml:space="preserve">    減:累計減損</t>
  </si>
  <si>
    <t xml:space="preserve">  無形資產-淨額</t>
  </si>
  <si>
    <t xml:space="preserve">  應收承兌票款</t>
  </si>
  <si>
    <t xml:space="preserve">  應收利息及收益</t>
  </si>
  <si>
    <t xml:space="preserve">  其他金融資產-淨額</t>
  </si>
  <si>
    <t xml:space="preserve">  其他資產-淨額</t>
  </si>
  <si>
    <t xml:space="preserve">     資產合計</t>
  </si>
  <si>
    <t>負  債</t>
  </si>
  <si>
    <t xml:space="preserve">  央行及同業存款</t>
  </si>
  <si>
    <t xml:space="preserve">  與待出售資產直接相關之負債</t>
  </si>
  <si>
    <t xml:space="preserve">  存款</t>
  </si>
  <si>
    <t xml:space="preserve">    負債</t>
  </si>
  <si>
    <t xml:space="preserve">  附買回票債券負債</t>
  </si>
  <si>
    <t xml:space="preserve">  借入款</t>
  </si>
  <si>
    <t xml:space="preserve">  承兌票款</t>
  </si>
  <si>
    <t xml:space="preserve">  應付利息</t>
  </si>
  <si>
    <t xml:space="preserve">  其他金融負債</t>
  </si>
  <si>
    <t xml:space="preserve">  其他負債</t>
  </si>
  <si>
    <t xml:space="preserve">     負債合計</t>
  </si>
  <si>
    <t>淨  值</t>
  </si>
  <si>
    <t xml:space="preserve">  專撥營業資金</t>
  </si>
  <si>
    <t xml:space="preserve">  保留盈餘</t>
  </si>
  <si>
    <t xml:space="preserve">  股東權益其他項目</t>
  </si>
  <si>
    <t xml:space="preserve">     淨值合計</t>
  </si>
  <si>
    <t xml:space="preserve">     負債及淨值合計</t>
  </si>
  <si>
    <t>註 : 本表及以下各表除另有附註說明外，均含國際金融業務分行資料。</t>
  </si>
  <si>
    <t xml:space="preserve">  約定融資額度</t>
  </si>
  <si>
    <t xml:space="preserve">  應收保證款項</t>
  </si>
  <si>
    <t xml:space="preserve">  應收信用狀款項</t>
  </si>
  <si>
    <t xml:space="preserve">  信託資產</t>
  </si>
  <si>
    <t>附表之一：外國銀行在台分行資產負債統計表(一般分行)</t>
  </si>
  <si>
    <t xml:space="preserve">  項                    目</t>
  </si>
  <si>
    <t xml:space="preserve">        </t>
  </si>
  <si>
    <t>本表不包括下列表外項目：</t>
  </si>
  <si>
    <t>附表之二：外國銀行在台分行資產負債統計表(國際金融業務分行)</t>
  </si>
  <si>
    <t>二、收支損益</t>
  </si>
  <si>
    <t>附：外國銀行在台分行收支損益統計表(合併)</t>
  </si>
  <si>
    <t>九十八年</t>
  </si>
  <si>
    <t>九十七年</t>
  </si>
  <si>
    <t>利息收入</t>
  </si>
  <si>
    <t xml:space="preserve">  放款及貼現利息</t>
  </si>
  <si>
    <t xml:space="preserve">  存放及拆放同業息</t>
  </si>
  <si>
    <t xml:space="preserve">  附賣回票債券投資利息收入</t>
  </si>
  <si>
    <t xml:space="preserve">  債券利息</t>
  </si>
  <si>
    <t xml:space="preserve">  其他利息收入</t>
  </si>
  <si>
    <t>利息支出</t>
  </si>
  <si>
    <t xml:space="preserve">  存款利息</t>
  </si>
  <si>
    <t xml:space="preserve">  借入款利息費用</t>
  </si>
  <si>
    <t xml:space="preserve">  附買回票債券負債利息費用</t>
  </si>
  <si>
    <t xml:space="preserve">  其他利息費用</t>
  </si>
  <si>
    <t>利息淨收益</t>
  </si>
  <si>
    <t>利息以外淨收益</t>
  </si>
  <si>
    <t xml:space="preserve">  手續費淨收益</t>
  </si>
  <si>
    <t xml:space="preserve">  公平價值變動列入損益之金融資</t>
  </si>
  <si>
    <t xml:space="preserve">    產及負債損益</t>
  </si>
  <si>
    <t xml:space="preserve">  備供出售金融資產已實現損益</t>
  </si>
  <si>
    <t xml:space="preserve">  持有至到期日金融資產之已實現</t>
  </si>
  <si>
    <t xml:space="preserve">    損益</t>
  </si>
  <si>
    <t xml:space="preserve">  採權益法認列之投資損益</t>
  </si>
  <si>
    <t xml:space="preserve">  兌換利益</t>
  </si>
  <si>
    <t xml:space="preserve">  資產減損迴轉利益(減損損失)</t>
  </si>
  <si>
    <t xml:space="preserve">  其他非利息淨損益</t>
  </si>
  <si>
    <t>淨收益</t>
  </si>
  <si>
    <t>放款呆帳費用</t>
  </si>
  <si>
    <t>其他呆帳費用</t>
  </si>
  <si>
    <t>營業費用</t>
  </si>
  <si>
    <t>繼續營業部門稅前(損)益</t>
  </si>
  <si>
    <t>非常損益</t>
  </si>
  <si>
    <t>會計原則變動之累積影響數</t>
  </si>
  <si>
    <t xml:space="preserve">  稅前損益</t>
  </si>
  <si>
    <t>附表之一：外國銀行在台分行收支損益統計表(一般分行)</t>
  </si>
  <si>
    <t xml:space="preserve">  項                      目</t>
  </si>
  <si>
    <t>附表之二：外國銀行在台分行收支損益統計表(國際金融業務分行)</t>
  </si>
  <si>
    <t>附：外國銀行在台分行稅前純益統計表</t>
  </si>
  <si>
    <t>銀          行          別</t>
  </si>
  <si>
    <t xml:space="preserve">  日商瑞穗實業銀行在台分行</t>
  </si>
  <si>
    <t xml:space="preserve">  美商花旗銀行在台分行</t>
  </si>
  <si>
    <t xml:space="preserve">  美商美國商業銀行在台分行</t>
  </si>
  <si>
    <t xml:space="preserve">  泰國盤谷銀行在台分行</t>
  </si>
  <si>
    <t xml:space="preserve">  菲律賓首都銀行在台分行</t>
  </si>
  <si>
    <t xml:space="preserve">  美商美國紐約銀行在台分行</t>
  </si>
  <si>
    <t xml:space="preserve">  新加坡大華銀行在台分行</t>
  </si>
  <si>
    <t xml:space="preserve">  美商道富銀行在台分行</t>
  </si>
  <si>
    <t xml:space="preserve">  法國興業銀行在台分行</t>
  </si>
  <si>
    <t xml:space="preserve">  荷商荷蘭銀行在台分行</t>
  </si>
  <si>
    <t xml:space="preserve">  德商德意志銀行在台分行</t>
  </si>
  <si>
    <t xml:space="preserve">  香港東亞銀行在台分行</t>
  </si>
  <si>
    <t xml:space="preserve">  美商摩根大通銀行在台分行</t>
  </si>
  <si>
    <t xml:space="preserve">  新加坡星展銀行在台分行</t>
  </si>
  <si>
    <t xml:space="preserve">  比利時商富通銀行在台分行</t>
  </si>
  <si>
    <t xml:space="preserve">  香港上海匯豐銀行在台分行</t>
  </si>
  <si>
    <t xml:space="preserve">  法國巴黎銀行在台分行</t>
  </si>
  <si>
    <t xml:space="preserve">  英商標準渣打銀行在台分行</t>
  </si>
  <si>
    <t xml:space="preserve">  新加坡華僑銀行在台分行</t>
  </si>
  <si>
    <t xml:space="preserve">  法商東方匯理銀行在台分行</t>
  </si>
  <si>
    <t xml:space="preserve">  斐商標準銀行在台分行</t>
  </si>
  <si>
    <t xml:space="preserve">  加拿大商豐業銀行在台分行</t>
  </si>
  <si>
    <t xml:space="preserve">  瑞士商瑞士銀行在台分行</t>
  </si>
  <si>
    <t xml:space="preserve">  荷蘭商安智銀行在台分行</t>
  </si>
  <si>
    <t xml:space="preserve">  美商美聯銀行在台分行</t>
  </si>
  <si>
    <t xml:space="preserve">  澳商澳洲紐西蘭銀行在台分行</t>
  </si>
  <si>
    <t xml:space="preserve">  美商富國銀行在台分行</t>
  </si>
  <si>
    <t xml:space="preserve">  三菱東京日聯銀行在台分行</t>
  </si>
  <si>
    <t xml:space="preserve">  比利時商聯合銀行在台分行</t>
  </si>
  <si>
    <t xml:space="preserve">  日商三井住友銀行在台分行</t>
  </si>
  <si>
    <t xml:space="preserve">  英商巴克萊銀行在台分行</t>
  </si>
  <si>
    <t xml:space="preserve">  瑞士商瑞士信貸銀行在台分行</t>
  </si>
  <si>
    <t>　合　　　　　　　　　　　計</t>
  </si>
  <si>
    <t>三、存款</t>
  </si>
  <si>
    <t>附：外國銀行在台分行存款內容分析表</t>
  </si>
  <si>
    <t>科       目       別</t>
  </si>
  <si>
    <t xml:space="preserve">  支  票  存  款</t>
  </si>
  <si>
    <t xml:space="preserve">  活  期  存  款</t>
  </si>
  <si>
    <t xml:space="preserve">  定  期  存  款</t>
  </si>
  <si>
    <t xml:space="preserve">  外  匯  存  款</t>
  </si>
  <si>
    <t xml:space="preserve">  儲  蓄  存  款</t>
  </si>
  <si>
    <t>合          計</t>
  </si>
  <si>
    <t>註：1.本表活期存款包含活期存款及活期儲蓄存款。</t>
  </si>
  <si>
    <t xml:space="preserve">    2.儲蓄存款係專指定期儲蓄存款。</t>
  </si>
  <si>
    <t>來       源       別</t>
  </si>
  <si>
    <t>民  營  企  業</t>
  </si>
  <si>
    <t>公  營  企  業</t>
  </si>
  <si>
    <t>政  府  機  關</t>
  </si>
  <si>
    <t>社會保險及退休基金</t>
  </si>
  <si>
    <t>非營利團體</t>
  </si>
  <si>
    <t>私          人</t>
  </si>
  <si>
    <t>金  融  事  業</t>
  </si>
  <si>
    <t>國          外</t>
  </si>
  <si>
    <t>附：外國銀行在台分行存款統計表</t>
  </si>
  <si>
    <t xml:space="preserve">  銀          行          別</t>
  </si>
  <si>
    <t xml:space="preserve">  銀            行            別</t>
  </si>
  <si>
    <t>實 際 準 備</t>
  </si>
  <si>
    <t>應 提 準 備</t>
  </si>
  <si>
    <t>超 額 準 備</t>
  </si>
  <si>
    <t>四、借入款</t>
  </si>
  <si>
    <t>附：外國銀行在台分行借入款統計表</t>
  </si>
  <si>
    <t xml:space="preserve">    加(減):貼現及放款評價調整</t>
  </si>
  <si>
    <t>附：外國銀行在台分行九十八年十二月存款準備金統計表</t>
  </si>
  <si>
    <t xml:space="preserve">    融業務分行資產合計 367,178 百萬元，較上年底減少 54.7 ％，負債合計 354,547 百萬元</t>
  </si>
  <si>
    <t xml:space="preserve">    ，減少 55.3 ％，淨值合計 12,631 百萬元，減少 21.9 ％。</t>
  </si>
  <si>
    <t xml:space="preserve">      98年底全體外國銀行在台分行存款總額 969,052 百萬元，較上年底減少 358,503 百</t>
  </si>
  <si>
    <t xml:space="preserve">  萬元或 27.0 ％。其中國際金融業務分行存款總額 153,441 百萬元，較上年底減少 74,940 </t>
  </si>
  <si>
    <t xml:space="preserve">  百萬元或 32.8 ％。</t>
  </si>
  <si>
    <t xml:space="preserve">  (一)存款內容分析：98年底全體外國銀行在台分行存款以外匯存款 341,806 百萬元占總餘</t>
  </si>
  <si>
    <t xml:space="preserve">      額 35.3 ％為最多；定期存款 337,326 百萬元占 34.8 ％次之。</t>
  </si>
  <si>
    <t>附：外國銀行在台分行存款來源統計表</t>
  </si>
  <si>
    <t xml:space="preserve">  (二)存款來源分析：98年底全體外國銀行在台分行存款以民營企業 379,787 百萬元占總</t>
  </si>
  <si>
    <t xml:space="preserve">      餘額 49.1 ％為最多，私人 158,980 百萬元占 20.6 ％次之。</t>
  </si>
  <si>
    <t xml:space="preserve">  (三)存款行別分析：98年底以香港上海匯豐銀行在台分行之存款 324,133 百萬元占總餘額</t>
  </si>
  <si>
    <t xml:space="preserve">  瑞士商瑞士銀行在台分行</t>
  </si>
  <si>
    <t xml:space="preserve">      33.4 ％為最多，瑞士商瑞士銀行在台分行 103,910 百萬元占 10.7 ％次之，荷商荷</t>
  </si>
  <si>
    <t xml:space="preserve">      98年底全體外國銀行在台分行借入款總額 31,094 百萬元，較上年底增加 26,770 百萬</t>
  </si>
  <si>
    <t xml:space="preserve">  元或 619.1 ％。</t>
  </si>
  <si>
    <t>註 :1.本表資料係依據外國銀行在台分行填報本行經濟研究處主要概況表-存款對象別彙編而成。</t>
  </si>
  <si>
    <t xml:space="preserve">    2.本表不包含國際金融業務分行資料。</t>
  </si>
  <si>
    <t xml:space="preserve">  (四)存款準備金提存情形：98年12月全體外國銀行在台分行應提存款準備金 44,804 百</t>
  </si>
  <si>
    <t xml:space="preserve">      萬元，實際提存準備金 61,757 百萬元，超額準備為 16,953 百萬元。</t>
  </si>
  <si>
    <t xml:space="preserve">      就全體外國銀行在台分行損益項目觀察：全年利息收入為 40,856 百萬元，較上年減少</t>
  </si>
  <si>
    <t xml:space="preserve">      蘭銀行在台分行 87,078 百萬元占 9.0 ％再次之。</t>
  </si>
  <si>
    <t xml:space="preserve">    百萬元。</t>
  </si>
  <si>
    <t xml:space="preserve">      98年全體外國銀行在台分行稅前純益合計 12,135 百萬元，較上年減少 19,150 百萬元</t>
  </si>
  <si>
    <t xml:space="preserve">    或 61.2 ％。</t>
  </si>
  <si>
    <t xml:space="preserve">    ％。其中一般分行之稅前純益為 5,436 百萬元；國際金融業務分行之稅前純益為 6,699</t>
  </si>
  <si>
    <t xml:space="preserve">    40,240 百萬元或 49.6 ％;利息支出 14,195 百萬元；較上年減少 36,277 百萬元或71.9 </t>
  </si>
  <si>
    <t>附：外國銀行在台分行資產負債表外項目統計表</t>
  </si>
  <si>
    <t xml:space="preserve">  項          目</t>
  </si>
  <si>
    <t xml:space="preserve">  (二)98年底外國銀行在台分行資產負債表外項目以約定融資額度 507,645 百萬元或</t>
  </si>
  <si>
    <t xml:space="preserve">      50.8 ％為最多，信託資產 269,947 百萬元或 27.0 ％次之。</t>
  </si>
  <si>
    <t xml:space="preserve">    合計 2,190,542 百萬元，減少 31.6 ％，淨值 70,701 百萬元，減少 5.1 ％。其中國際金</t>
  </si>
  <si>
    <t>(一)98年底全體外國銀行在台分行資產合計 2,261,243 百萬元，較上年底減少 31.0 ％；負債</t>
  </si>
  <si>
    <t>外國銀行在台分行資產負債結構百分比</t>
  </si>
  <si>
    <t>九十八年底</t>
  </si>
  <si>
    <r>
      <t>附：外國銀行在台分行資產負債統計表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合併）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</si>
</sst>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0_ "/>
    <numFmt numFmtId="178" formatCode="0.0_ "/>
    <numFmt numFmtId="179" formatCode="0.0"/>
    <numFmt numFmtId="180" formatCode="#,##0.0"/>
    <numFmt numFmtId="181" formatCode="0,000.0"/>
    <numFmt numFmtId="182" formatCode="#,##0.0_ "/>
    <numFmt numFmtId="183" formatCode="0.00;[Red]0.00"/>
    <numFmt numFmtId="184" formatCode="#,##0.00_);[Red]\(#,##0.0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%"/>
    <numFmt numFmtId="194" formatCode="#,##0.00_ "/>
    <numFmt numFmtId="195" formatCode="0.0_);[Red]\(0.0\)"/>
  </numFmts>
  <fonts count="11">
    <font>
      <sz val="12"/>
      <name val="新細明體"/>
      <family val="0"/>
    </font>
    <font>
      <sz val="9"/>
      <name val="新細明體"/>
      <family val="1"/>
    </font>
    <font>
      <sz val="11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0"/>
      <name val="華康楷書體W5"/>
      <family val="1"/>
    </font>
    <font>
      <sz val="9"/>
      <name val="標楷體"/>
      <family val="4"/>
    </font>
    <font>
      <strike/>
      <sz val="12"/>
      <name val="Times New Roman"/>
      <family val="1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 quotePrefix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quotePrefix="1">
      <alignment horizontal="right" vertical="center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 quotePrefix="1">
      <alignment horizontal="right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" fillId="0" borderId="1" xfId="0" applyNumberFormat="1" applyFont="1" applyBorder="1" applyAlignment="1" quotePrefix="1">
      <alignment horizontal="right" vertical="center"/>
    </xf>
    <xf numFmtId="3" fontId="2" fillId="0" borderId="1" xfId="0" applyNumberFormat="1" applyFont="1" applyBorder="1" applyAlignment="1" quotePrefix="1">
      <alignment horizontal="right" vertical="center"/>
    </xf>
    <xf numFmtId="0" fontId="2" fillId="0" borderId="2" xfId="0" applyNumberFormat="1" applyFont="1" applyBorder="1" applyAlignment="1" quotePrefix="1">
      <alignment horizontal="right" vertical="center"/>
    </xf>
    <xf numFmtId="3" fontId="2" fillId="0" borderId="2" xfId="0" applyNumberFormat="1" applyFont="1" applyBorder="1" applyAlignment="1" quotePrefix="1">
      <alignment horizontal="right" vertical="center"/>
    </xf>
    <xf numFmtId="0" fontId="2" fillId="0" borderId="3" xfId="0" applyNumberFormat="1" applyFont="1" applyBorder="1" applyAlignment="1" quotePrefix="1">
      <alignment horizontal="right" vertical="center"/>
    </xf>
    <xf numFmtId="3" fontId="2" fillId="0" borderId="3" xfId="0" applyNumberFormat="1" applyFont="1" applyBorder="1" applyAlignment="1" quotePrefix="1">
      <alignment horizontal="right" vertical="center"/>
    </xf>
    <xf numFmtId="179" fontId="2" fillId="0" borderId="1" xfId="0" applyNumberFormat="1" applyFont="1" applyBorder="1" applyAlignment="1" quotePrefix="1">
      <alignment horizontal="right" vertical="center"/>
    </xf>
    <xf numFmtId="179" fontId="2" fillId="0" borderId="3" xfId="0" applyNumberFormat="1" applyFont="1" applyBorder="1" applyAlignment="1" quotePrefix="1">
      <alignment horizontal="right" vertical="center"/>
    </xf>
    <xf numFmtId="0" fontId="2" fillId="0" borderId="4" xfId="0" applyNumberFormat="1" applyFont="1" applyBorder="1" applyAlignment="1" quotePrefix="1">
      <alignment horizontal="right" vertical="center"/>
    </xf>
    <xf numFmtId="3" fontId="2" fillId="0" borderId="4" xfId="0" applyNumberFormat="1" applyFont="1" applyBorder="1" applyAlignment="1" quotePrefix="1">
      <alignment horizontal="right" vertical="center"/>
    </xf>
    <xf numFmtId="179" fontId="2" fillId="0" borderId="4" xfId="0" applyNumberFormat="1" applyFont="1" applyBorder="1" applyAlignment="1" quotePrefix="1">
      <alignment horizontal="right" vertical="center"/>
    </xf>
    <xf numFmtId="179" fontId="2" fillId="0" borderId="2" xfId="0" applyNumberFormat="1" applyFont="1" applyBorder="1" applyAlignment="1" quotePrefix="1">
      <alignment horizontal="right" vertical="center"/>
    </xf>
    <xf numFmtId="0" fontId="6" fillId="0" borderId="3" xfId="0" applyNumberFormat="1" applyFont="1" applyBorder="1" applyAlignment="1" quotePrefix="1">
      <alignment horizontal="right" vertical="center"/>
    </xf>
    <xf numFmtId="3" fontId="6" fillId="0" borderId="3" xfId="0" applyNumberFormat="1" applyFont="1" applyBorder="1" applyAlignment="1" quotePrefix="1">
      <alignment horizontal="right" vertical="center"/>
    </xf>
    <xf numFmtId="179" fontId="6" fillId="0" borderId="3" xfId="0" applyNumberFormat="1" applyFont="1" applyBorder="1" applyAlignment="1" quotePrefix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179" fontId="2" fillId="0" borderId="0" xfId="0" applyNumberFormat="1" applyFont="1" applyBorder="1" applyAlignment="1" quotePrefix="1">
      <alignment horizontal="right" vertical="center"/>
    </xf>
    <xf numFmtId="0" fontId="2" fillId="0" borderId="0" xfId="0" applyFont="1" applyBorder="1" applyAlignment="1">
      <alignment vertical="center"/>
    </xf>
    <xf numFmtId="181" fontId="2" fillId="0" borderId="1" xfId="0" applyNumberFormat="1" applyFont="1" applyBorder="1" applyAlignment="1" quotePrefix="1">
      <alignment horizontal="right" vertical="center"/>
    </xf>
    <xf numFmtId="180" fontId="2" fillId="0" borderId="1" xfId="0" applyNumberFormat="1" applyFont="1" applyBorder="1" applyAlignment="1" quotePrefix="1">
      <alignment horizontal="right" vertic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145"/>
          <c:y val="0.20125"/>
          <c:w val="0.4175"/>
          <c:h val="0.68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eave">
                <a:fgClr>
                  <a:srgbClr val="CCFFFF"/>
                </a:fgClr>
                <a:bgClr>
                  <a:srgbClr val="3366FF"/>
                </a:bgClr>
              </a:patt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pattFill prst="pct5">
                <a:fgClr>
                  <a:srgbClr val="660066"/>
                </a:fgClr>
                <a:bgClr>
                  <a:srgbClr val="CCFFFF"/>
                </a:bgClr>
              </a:pattFill>
            </c:spPr>
          </c:dPt>
          <c:dPt>
            <c:idx val="5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pattFill prst="dkHorz">
                <a:fgClr>
                  <a:srgbClr val="FFFFFF"/>
                </a:fgClr>
                <a:bgClr>
                  <a:srgbClr val="9933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存款42.8%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央行及同業存款9.8%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附買回票債券負債0.2%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公平價值變動列入損益之金融負債19.1%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承兌票款0.2%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應付利息0.1%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借入款1.4%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其他負債23.3%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淨值3.1%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'[1]98外商'!$B$15:$B$23</c:f>
              <c:strCache>
                <c:ptCount val="9"/>
                <c:pt idx="0">
                  <c:v>存款42.8%</c:v>
                </c:pt>
                <c:pt idx="1">
                  <c:v>借入款1.4%</c:v>
                </c:pt>
                <c:pt idx="2">
                  <c:v>央行及同業存款9.8%</c:v>
                </c:pt>
                <c:pt idx="3">
                  <c:v>附買回票債券負債0.2%</c:v>
                </c:pt>
                <c:pt idx="4">
                  <c:v>公平價值變動列入損益之金融負債19.1%</c:v>
                </c:pt>
                <c:pt idx="5">
                  <c:v>應付利息0.1%</c:v>
                </c:pt>
                <c:pt idx="6">
                  <c:v>其他負債23.3%</c:v>
                </c:pt>
                <c:pt idx="7">
                  <c:v>淨值3.1%</c:v>
                </c:pt>
                <c:pt idx="8">
                  <c:v>承兌票款0.2%</c:v>
                </c:pt>
              </c:strCache>
            </c:strRef>
          </c:cat>
          <c:val>
            <c:numRef>
              <c:f>'[1]98外商'!$C$15:$C$23</c:f>
              <c:numCache>
                <c:ptCount val="9"/>
                <c:pt idx="0">
                  <c:v>42.8</c:v>
                </c:pt>
                <c:pt idx="1">
                  <c:v>1.4</c:v>
                </c:pt>
                <c:pt idx="2">
                  <c:v>9.8</c:v>
                </c:pt>
                <c:pt idx="3">
                  <c:v>0.2</c:v>
                </c:pt>
                <c:pt idx="4">
                  <c:v>19.1</c:v>
                </c:pt>
                <c:pt idx="5">
                  <c:v>0.1</c:v>
                </c:pt>
                <c:pt idx="6">
                  <c:v>23.3</c:v>
                </c:pt>
                <c:pt idx="7">
                  <c:v>3.1</c:v>
                </c:pt>
                <c:pt idx="8">
                  <c:v>0.2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145"/>
          <c:y val="0.20125"/>
          <c:w val="0.4175"/>
          <c:h val="0.68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eave">
                <a:fgClr>
                  <a:srgbClr val="CCFFFF"/>
                </a:fgClr>
                <a:bgClr>
                  <a:srgbClr val="3366FF"/>
                </a:bgClr>
              </a:patt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pattFill prst="pct5">
                <a:fgClr>
                  <a:srgbClr val="660066"/>
                </a:fgClr>
                <a:bgClr>
                  <a:srgbClr val="CCFFFF"/>
                </a:bgClr>
              </a:pattFill>
            </c:spPr>
          </c:dPt>
          <c:dPt>
            <c:idx val="5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pattFill prst="dkHorz">
                <a:fgClr>
                  <a:srgbClr val="FFFFFF"/>
                </a:fgClr>
                <a:bgClr>
                  <a:srgbClr val="9933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存款42.8%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央行及同業存款9.8%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附買回票債券負債0.2%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公平價值變動列入損益之金融負債19.1%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承兌票款0.2%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應付利息0.1%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借入款1.4%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其他負債23.3%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淨值3.1%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'[1]98外商'!$B$15:$B$23</c:f>
              <c:strCache>
                <c:ptCount val="9"/>
                <c:pt idx="0">
                  <c:v>存款42.8%</c:v>
                </c:pt>
                <c:pt idx="1">
                  <c:v>借入款1.4%</c:v>
                </c:pt>
                <c:pt idx="2">
                  <c:v>央行及同業存款9.8%</c:v>
                </c:pt>
                <c:pt idx="3">
                  <c:v>附買回票債券負債0.2%</c:v>
                </c:pt>
                <c:pt idx="4">
                  <c:v>公平價值變動列入損益之金融負債19.1%</c:v>
                </c:pt>
                <c:pt idx="5">
                  <c:v>應付利息0.1%</c:v>
                </c:pt>
                <c:pt idx="6">
                  <c:v>其他負債23.3%</c:v>
                </c:pt>
                <c:pt idx="7">
                  <c:v>淨值3.1%</c:v>
                </c:pt>
                <c:pt idx="8">
                  <c:v>承兌票款0.2%</c:v>
                </c:pt>
              </c:strCache>
            </c:strRef>
          </c:cat>
          <c:val>
            <c:numRef>
              <c:f>'[1]98外商'!$C$15:$C$23</c:f>
              <c:numCache>
                <c:ptCount val="9"/>
                <c:pt idx="0">
                  <c:v>42.8</c:v>
                </c:pt>
                <c:pt idx="1">
                  <c:v>1.4</c:v>
                </c:pt>
                <c:pt idx="2">
                  <c:v>9.8</c:v>
                </c:pt>
                <c:pt idx="3">
                  <c:v>0.2</c:v>
                </c:pt>
                <c:pt idx="4">
                  <c:v>19.1</c:v>
                </c:pt>
                <c:pt idx="5">
                  <c:v>0.1</c:v>
                </c:pt>
                <c:pt idx="6">
                  <c:v>23.3</c:v>
                </c:pt>
                <c:pt idx="7">
                  <c:v>3.1</c:v>
                </c:pt>
                <c:pt idx="8">
                  <c:v>0.2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145"/>
          <c:y val="0.20125"/>
          <c:w val="0.4175"/>
          <c:h val="0.68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eave">
                <a:fgClr>
                  <a:srgbClr val="CCFFFF"/>
                </a:fgClr>
                <a:bgClr>
                  <a:srgbClr val="3366FF"/>
                </a:bgClr>
              </a:patt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pattFill prst="pct5">
                <a:fgClr>
                  <a:srgbClr val="660066"/>
                </a:fgClr>
                <a:bgClr>
                  <a:srgbClr val="CCFFFF"/>
                </a:bgClr>
              </a:pattFill>
            </c:spPr>
          </c:dPt>
          <c:dPt>
            <c:idx val="5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pattFill prst="dkHorz">
                <a:fgClr>
                  <a:srgbClr val="FFFFFF"/>
                </a:fgClr>
                <a:bgClr>
                  <a:srgbClr val="9933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存款42.8%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央行及同業存款9.8%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附買回票債券負債0.2%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公平價值變動列入損益之金融負債19.1%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承兌票款0.2%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應付利息0.1%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借入款1.4%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其他負債23.3%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淨值3.1%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'[1]98外商'!$B$15:$B$23</c:f>
              <c:strCache>
                <c:ptCount val="9"/>
                <c:pt idx="0">
                  <c:v>存款42.8%</c:v>
                </c:pt>
                <c:pt idx="1">
                  <c:v>借入款1.4%</c:v>
                </c:pt>
                <c:pt idx="2">
                  <c:v>央行及同業存款9.8%</c:v>
                </c:pt>
                <c:pt idx="3">
                  <c:v>附買回票債券負債0.2%</c:v>
                </c:pt>
                <c:pt idx="4">
                  <c:v>公平價值變動列入損益之金融負債19.1%</c:v>
                </c:pt>
                <c:pt idx="5">
                  <c:v>應付利息0.1%</c:v>
                </c:pt>
                <c:pt idx="6">
                  <c:v>其他負債23.3%</c:v>
                </c:pt>
                <c:pt idx="7">
                  <c:v>淨值3.1%</c:v>
                </c:pt>
                <c:pt idx="8">
                  <c:v>承兌票款0.2%</c:v>
                </c:pt>
              </c:strCache>
            </c:strRef>
          </c:cat>
          <c:val>
            <c:numRef>
              <c:f>'[1]98外商'!$C$15:$C$23</c:f>
              <c:numCache>
                <c:ptCount val="9"/>
                <c:pt idx="0">
                  <c:v>42.8</c:v>
                </c:pt>
                <c:pt idx="1">
                  <c:v>1.4</c:v>
                </c:pt>
                <c:pt idx="2">
                  <c:v>9.8</c:v>
                </c:pt>
                <c:pt idx="3">
                  <c:v>0.2</c:v>
                </c:pt>
                <c:pt idx="4">
                  <c:v>19.1</c:v>
                </c:pt>
                <c:pt idx="5">
                  <c:v>0.1</c:v>
                </c:pt>
                <c:pt idx="6">
                  <c:v>23.3</c:v>
                </c:pt>
                <c:pt idx="7">
                  <c:v>3.1</c:v>
                </c:pt>
                <c:pt idx="8">
                  <c:v>0.2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875"/>
          <c:y val="0.25975"/>
          <c:w val="0.404"/>
          <c:h val="0.653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</c:spPr>
          </c:dPt>
          <c:dPt>
            <c:idx val="1"/>
            <c:spPr>
              <a:pattFill prst="trellis">
                <a:fgClr>
                  <a:srgbClr val="CC99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33CCCC"/>
              </a:solidFill>
            </c:spPr>
          </c:dPt>
          <c:dPt>
            <c:idx val="3"/>
            <c:spPr>
              <a:solidFill>
                <a:srgbClr val="003366"/>
              </a:solidFill>
            </c:spPr>
          </c:dPt>
          <c:dPt>
            <c:idx val="4"/>
            <c:spPr>
              <a:pattFill prst="dkHorz">
                <a:fgClr>
                  <a:srgbClr val="003300"/>
                </a:fgClr>
                <a:bgClr>
                  <a:srgbClr val="FFFF99"/>
                </a:bgClr>
              </a:pattFill>
            </c:spPr>
          </c:dPt>
          <c:dPt>
            <c:idx val="5"/>
            <c:spPr>
              <a:solidFill>
                <a:srgbClr val="FFFFCC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pattFill prst="dkVert">
                <a:fgClr>
                  <a:srgbClr val="FF0000"/>
                </a:fgClr>
                <a:bgClr>
                  <a:srgbClr val="CCCCFF"/>
                </a:bgClr>
              </a:pattFill>
            </c:spPr>
          </c:dPt>
          <c:dPt>
            <c:idx val="9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應收利息及收益0.2%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現金及存放行庫18.4%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附賣回票債券投資0.1%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公平價值變動列入損益之金融資產25.7%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備供出售金融資產-淨額8.1%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應收承兌票款0.2%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放款27.1%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持有至到期日金融資產
-淨額0.7%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固定資產-淨額0.2%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其他資產18.9%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無形資產-淨額0.4%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'[1]98外商'!$B$2:$B$12</c:f>
              <c:strCache>
                <c:ptCount val="11"/>
                <c:pt idx="0">
                  <c:v>應收利息及收益0.2%</c:v>
                </c:pt>
                <c:pt idx="1">
                  <c:v>現金及存放行庫18.4%</c:v>
                </c:pt>
                <c:pt idx="2">
                  <c:v>附賣回票債券投資0.1%</c:v>
                </c:pt>
                <c:pt idx="3">
                  <c:v>公平價值變動列入損益之金融資產25.7%</c:v>
                </c:pt>
                <c:pt idx="4">
                  <c:v>應收承兌票款0.2%</c:v>
                </c:pt>
                <c:pt idx="5">
                  <c:v>放款27.1%</c:v>
                </c:pt>
                <c:pt idx="6">
                  <c:v>持有至到期日金融資產-淨額0.7%</c:v>
                </c:pt>
                <c:pt idx="7">
                  <c:v>備供出售金融資產-淨額8.1%</c:v>
                </c:pt>
                <c:pt idx="8">
                  <c:v>固定資產-淨額0.2%</c:v>
                </c:pt>
                <c:pt idx="9">
                  <c:v>其他資產18.9%</c:v>
                </c:pt>
                <c:pt idx="10">
                  <c:v>無形資產-淨額0.4%</c:v>
                </c:pt>
              </c:strCache>
            </c:strRef>
          </c:cat>
          <c:val>
            <c:numRef>
              <c:f>'[1]98外商'!$C$2:$C$12</c:f>
              <c:numCache>
                <c:ptCount val="11"/>
                <c:pt idx="0">
                  <c:v>0.2</c:v>
                </c:pt>
                <c:pt idx="1">
                  <c:v>18.4</c:v>
                </c:pt>
                <c:pt idx="2">
                  <c:v>0.1</c:v>
                </c:pt>
                <c:pt idx="3">
                  <c:v>25.7</c:v>
                </c:pt>
                <c:pt idx="4">
                  <c:v>0.2</c:v>
                </c:pt>
                <c:pt idx="5">
                  <c:v>27.1</c:v>
                </c:pt>
                <c:pt idx="6">
                  <c:v>0.7</c:v>
                </c:pt>
                <c:pt idx="7">
                  <c:v>8.1</c:v>
                </c:pt>
                <c:pt idx="8">
                  <c:v>0.2</c:v>
                </c:pt>
                <c:pt idx="9">
                  <c:v>18.9</c:v>
                </c:pt>
                <c:pt idx="10">
                  <c:v>0.4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0.727</cdr:y>
    </cdr:from>
    <cdr:to>
      <cdr:x>0.3505</cdr:x>
      <cdr:y>0.727</cdr:y>
    </cdr:to>
    <cdr:sp>
      <cdr:nvSpPr>
        <cdr:cNvPr id="1" name="Line 1"/>
        <cdr:cNvSpPr>
          <a:spLocks/>
        </cdr:cNvSpPr>
      </cdr:nvSpPr>
      <cdr:spPr>
        <a:xfrm flipV="1">
          <a:off x="1381125" y="30765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0.6075</cdr:x>
      <cdr:y>0.83725</cdr:y>
    </cdr:from>
    <cdr:to>
      <cdr:x>0.6075</cdr:x>
      <cdr:y>0.90275</cdr:y>
    </cdr:to>
    <cdr:sp>
      <cdr:nvSpPr>
        <cdr:cNvPr id="2" name="Line 2"/>
        <cdr:cNvSpPr>
          <a:spLocks/>
        </cdr:cNvSpPr>
      </cdr:nvSpPr>
      <cdr:spPr>
        <a:xfrm>
          <a:off x="3933825" y="35433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0.732</cdr:x>
      <cdr:y>0.543</cdr:y>
    </cdr:from>
    <cdr:to>
      <cdr:x>0.86</cdr:x>
      <cdr:y>0.543</cdr:y>
    </cdr:to>
    <cdr:sp>
      <cdr:nvSpPr>
        <cdr:cNvPr id="3" name="Line 3"/>
        <cdr:cNvSpPr>
          <a:spLocks/>
        </cdr:cNvSpPr>
      </cdr:nvSpPr>
      <cdr:spPr>
        <a:xfrm flipV="1">
          <a:off x="4733925" y="2295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0.181</cdr:x>
      <cdr:y>0.184</cdr:y>
    </cdr:from>
    <cdr:to>
      <cdr:x>0.50025</cdr:x>
      <cdr:y>0.184</cdr:y>
    </cdr:to>
    <cdr:sp>
      <cdr:nvSpPr>
        <cdr:cNvPr id="4" name="Line 4"/>
        <cdr:cNvSpPr>
          <a:spLocks/>
        </cdr:cNvSpPr>
      </cdr:nvSpPr>
      <cdr:spPr>
        <a:xfrm flipH="1">
          <a:off x="1171575" y="7715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0.5185</cdr:x>
      <cdr:y>0.184</cdr:y>
    </cdr:from>
    <cdr:to>
      <cdr:x>0.77075</cdr:x>
      <cdr:y>0.184</cdr:y>
    </cdr:to>
    <cdr:sp>
      <cdr:nvSpPr>
        <cdr:cNvPr id="5" name="Line 5"/>
        <cdr:cNvSpPr>
          <a:spLocks/>
        </cdr:cNvSpPr>
      </cdr:nvSpPr>
      <cdr:spPr>
        <a:xfrm>
          <a:off x="3352800" y="7715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0.285</cdr:x>
      <cdr:y>0.90275</cdr:y>
    </cdr:from>
    <cdr:to>
      <cdr:x>0.46875</cdr:x>
      <cdr:y>0.90275</cdr:y>
    </cdr:to>
    <cdr:sp>
      <cdr:nvSpPr>
        <cdr:cNvPr id="6" name="Line 6"/>
        <cdr:cNvSpPr>
          <a:spLocks/>
        </cdr:cNvSpPr>
      </cdr:nvSpPr>
      <cdr:spPr>
        <a:xfrm flipH="1">
          <a:off x="1838325" y="38195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0.46925</cdr:x>
      <cdr:y>0.8515</cdr:y>
    </cdr:from>
    <cdr:to>
      <cdr:x>0.46925</cdr:x>
      <cdr:y>0.90175</cdr:y>
    </cdr:to>
    <cdr:sp>
      <cdr:nvSpPr>
        <cdr:cNvPr id="7" name="Line 7"/>
        <cdr:cNvSpPr>
          <a:spLocks/>
        </cdr:cNvSpPr>
      </cdr:nvSpPr>
      <cdr:spPr>
        <a:xfrm>
          <a:off x="3038475" y="3600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0.5185</cdr:x>
      <cdr:y>0.184</cdr:y>
    </cdr:from>
    <cdr:to>
      <cdr:x>0.5185</cdr:x>
      <cdr:y>0.2175</cdr:y>
    </cdr:to>
    <cdr:sp>
      <cdr:nvSpPr>
        <cdr:cNvPr id="8" name="Line 8"/>
        <cdr:cNvSpPr>
          <a:spLocks/>
        </cdr:cNvSpPr>
      </cdr:nvSpPr>
      <cdr:spPr>
        <a:xfrm flipV="1">
          <a:off x="3352800" y="7715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0.5005</cdr:x>
      <cdr:y>0.184</cdr:y>
    </cdr:from>
    <cdr:to>
      <cdr:x>0.5005</cdr:x>
      <cdr:y>0.2175</cdr:y>
    </cdr:to>
    <cdr:sp>
      <cdr:nvSpPr>
        <cdr:cNvPr id="9" name="Line 9"/>
        <cdr:cNvSpPr>
          <a:spLocks/>
        </cdr:cNvSpPr>
      </cdr:nvSpPr>
      <cdr:spPr>
        <a:xfrm>
          <a:off x="3238500" y="7715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0.6075</cdr:x>
      <cdr:y>0.90275</cdr:y>
    </cdr:from>
    <cdr:to>
      <cdr:x>0.78325</cdr:x>
      <cdr:y>0.90275</cdr:y>
    </cdr:to>
    <cdr:sp>
      <cdr:nvSpPr>
        <cdr:cNvPr id="10" name="Line 10"/>
        <cdr:cNvSpPr>
          <a:spLocks/>
        </cdr:cNvSpPr>
      </cdr:nvSpPr>
      <cdr:spPr>
        <a:xfrm>
          <a:off x="3933825" y="38195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0.53475</cdr:x>
      <cdr:y>0.86375</cdr:y>
    </cdr:from>
    <cdr:to>
      <cdr:x>0.53475</cdr:x>
      <cdr:y>0.93025</cdr:y>
    </cdr:to>
    <cdr:sp>
      <cdr:nvSpPr>
        <cdr:cNvPr id="11" name="Line 11"/>
        <cdr:cNvSpPr>
          <a:spLocks/>
        </cdr:cNvSpPr>
      </cdr:nvSpPr>
      <cdr:spPr>
        <a:xfrm>
          <a:off x="3457575" y="36576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0.15575</cdr:x>
      <cdr:y>0.37475</cdr:y>
    </cdr:from>
    <cdr:to>
      <cdr:x>0.34475</cdr:x>
      <cdr:y>0.37475</cdr:y>
    </cdr:to>
    <cdr:sp>
      <cdr:nvSpPr>
        <cdr:cNvPr id="12" name="Line 12"/>
        <cdr:cNvSpPr>
          <a:spLocks/>
        </cdr:cNvSpPr>
      </cdr:nvSpPr>
      <cdr:spPr>
        <a:xfrm flipH="1">
          <a:off x="1000125" y="15811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0.15575</cdr:x>
      <cdr:y>0.5755</cdr:y>
    </cdr:from>
    <cdr:to>
      <cdr:x>0.31925</cdr:x>
      <cdr:y>0.5755</cdr:y>
    </cdr:to>
    <cdr:sp>
      <cdr:nvSpPr>
        <cdr:cNvPr id="13" name="Line 13"/>
        <cdr:cNvSpPr>
          <a:spLocks/>
        </cdr:cNvSpPr>
      </cdr:nvSpPr>
      <cdr:spPr>
        <a:xfrm flipH="1" flipV="1">
          <a:off x="1000125" y="24384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0.727</cdr:y>
    </cdr:from>
    <cdr:to>
      <cdr:x>0.3505</cdr:x>
      <cdr:y>0.727</cdr:y>
    </cdr:to>
    <cdr:sp>
      <cdr:nvSpPr>
        <cdr:cNvPr id="1" name="Line 1"/>
        <cdr:cNvSpPr>
          <a:spLocks/>
        </cdr:cNvSpPr>
      </cdr:nvSpPr>
      <cdr:spPr>
        <a:xfrm flipV="1">
          <a:off x="1381125" y="30765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0.6075</cdr:x>
      <cdr:y>0.83725</cdr:y>
    </cdr:from>
    <cdr:to>
      <cdr:x>0.6075</cdr:x>
      <cdr:y>0.90275</cdr:y>
    </cdr:to>
    <cdr:sp>
      <cdr:nvSpPr>
        <cdr:cNvPr id="2" name="Line 2"/>
        <cdr:cNvSpPr>
          <a:spLocks/>
        </cdr:cNvSpPr>
      </cdr:nvSpPr>
      <cdr:spPr>
        <a:xfrm>
          <a:off x="3933825" y="35433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0.732</cdr:x>
      <cdr:y>0.543</cdr:y>
    </cdr:from>
    <cdr:to>
      <cdr:x>0.86</cdr:x>
      <cdr:y>0.543</cdr:y>
    </cdr:to>
    <cdr:sp>
      <cdr:nvSpPr>
        <cdr:cNvPr id="3" name="Line 3"/>
        <cdr:cNvSpPr>
          <a:spLocks/>
        </cdr:cNvSpPr>
      </cdr:nvSpPr>
      <cdr:spPr>
        <a:xfrm flipV="1">
          <a:off x="4733925" y="2295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0.181</cdr:x>
      <cdr:y>0.184</cdr:y>
    </cdr:from>
    <cdr:to>
      <cdr:x>0.50025</cdr:x>
      <cdr:y>0.184</cdr:y>
    </cdr:to>
    <cdr:sp>
      <cdr:nvSpPr>
        <cdr:cNvPr id="4" name="Line 4"/>
        <cdr:cNvSpPr>
          <a:spLocks/>
        </cdr:cNvSpPr>
      </cdr:nvSpPr>
      <cdr:spPr>
        <a:xfrm flipH="1">
          <a:off x="1171575" y="7715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0.5185</cdr:x>
      <cdr:y>0.184</cdr:y>
    </cdr:from>
    <cdr:to>
      <cdr:x>0.77075</cdr:x>
      <cdr:y>0.184</cdr:y>
    </cdr:to>
    <cdr:sp>
      <cdr:nvSpPr>
        <cdr:cNvPr id="5" name="Line 5"/>
        <cdr:cNvSpPr>
          <a:spLocks/>
        </cdr:cNvSpPr>
      </cdr:nvSpPr>
      <cdr:spPr>
        <a:xfrm>
          <a:off x="3352800" y="7715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0.285</cdr:x>
      <cdr:y>0.90275</cdr:y>
    </cdr:from>
    <cdr:to>
      <cdr:x>0.46875</cdr:x>
      <cdr:y>0.90275</cdr:y>
    </cdr:to>
    <cdr:sp>
      <cdr:nvSpPr>
        <cdr:cNvPr id="6" name="Line 6"/>
        <cdr:cNvSpPr>
          <a:spLocks/>
        </cdr:cNvSpPr>
      </cdr:nvSpPr>
      <cdr:spPr>
        <a:xfrm flipH="1">
          <a:off x="1838325" y="38195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0.46925</cdr:x>
      <cdr:y>0.8515</cdr:y>
    </cdr:from>
    <cdr:to>
      <cdr:x>0.46925</cdr:x>
      <cdr:y>0.9015</cdr:y>
    </cdr:to>
    <cdr:sp>
      <cdr:nvSpPr>
        <cdr:cNvPr id="7" name="Line 7"/>
        <cdr:cNvSpPr>
          <a:spLocks/>
        </cdr:cNvSpPr>
      </cdr:nvSpPr>
      <cdr:spPr>
        <a:xfrm>
          <a:off x="3038475" y="3600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0.5185</cdr:x>
      <cdr:y>0.184</cdr:y>
    </cdr:from>
    <cdr:to>
      <cdr:x>0.5185</cdr:x>
      <cdr:y>0.2175</cdr:y>
    </cdr:to>
    <cdr:sp>
      <cdr:nvSpPr>
        <cdr:cNvPr id="8" name="Line 8"/>
        <cdr:cNvSpPr>
          <a:spLocks/>
        </cdr:cNvSpPr>
      </cdr:nvSpPr>
      <cdr:spPr>
        <a:xfrm flipV="1">
          <a:off x="3352800" y="7715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0.5005</cdr:x>
      <cdr:y>0.184</cdr:y>
    </cdr:from>
    <cdr:to>
      <cdr:x>0.5005</cdr:x>
      <cdr:y>0.2175</cdr:y>
    </cdr:to>
    <cdr:sp>
      <cdr:nvSpPr>
        <cdr:cNvPr id="9" name="Line 9"/>
        <cdr:cNvSpPr>
          <a:spLocks/>
        </cdr:cNvSpPr>
      </cdr:nvSpPr>
      <cdr:spPr>
        <a:xfrm>
          <a:off x="3238500" y="7715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0.6075</cdr:x>
      <cdr:y>0.90275</cdr:y>
    </cdr:from>
    <cdr:to>
      <cdr:x>0.78325</cdr:x>
      <cdr:y>0.90275</cdr:y>
    </cdr:to>
    <cdr:sp>
      <cdr:nvSpPr>
        <cdr:cNvPr id="10" name="Line 10"/>
        <cdr:cNvSpPr>
          <a:spLocks/>
        </cdr:cNvSpPr>
      </cdr:nvSpPr>
      <cdr:spPr>
        <a:xfrm>
          <a:off x="3933825" y="38195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0.53475</cdr:x>
      <cdr:y>0.86375</cdr:y>
    </cdr:from>
    <cdr:to>
      <cdr:x>0.53475</cdr:x>
      <cdr:y>0.93025</cdr:y>
    </cdr:to>
    <cdr:sp>
      <cdr:nvSpPr>
        <cdr:cNvPr id="11" name="Line 11"/>
        <cdr:cNvSpPr>
          <a:spLocks/>
        </cdr:cNvSpPr>
      </cdr:nvSpPr>
      <cdr:spPr>
        <a:xfrm>
          <a:off x="3457575" y="36576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0.15575</cdr:x>
      <cdr:y>0.37475</cdr:y>
    </cdr:from>
    <cdr:to>
      <cdr:x>0.34475</cdr:x>
      <cdr:y>0.37475</cdr:y>
    </cdr:to>
    <cdr:sp>
      <cdr:nvSpPr>
        <cdr:cNvPr id="12" name="Line 12"/>
        <cdr:cNvSpPr>
          <a:spLocks/>
        </cdr:cNvSpPr>
      </cdr:nvSpPr>
      <cdr:spPr>
        <a:xfrm flipH="1">
          <a:off x="1000125" y="15811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0.15575</cdr:x>
      <cdr:y>0.5755</cdr:y>
    </cdr:from>
    <cdr:to>
      <cdr:x>0.31925</cdr:x>
      <cdr:y>0.5755</cdr:y>
    </cdr:to>
    <cdr:sp>
      <cdr:nvSpPr>
        <cdr:cNvPr id="13" name="Line 13"/>
        <cdr:cNvSpPr>
          <a:spLocks/>
        </cdr:cNvSpPr>
      </cdr:nvSpPr>
      <cdr:spPr>
        <a:xfrm flipH="1" flipV="1">
          <a:off x="1000125" y="24384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0.727</cdr:y>
    </cdr:from>
    <cdr:to>
      <cdr:x>0.3505</cdr:x>
      <cdr:y>0.727</cdr:y>
    </cdr:to>
    <cdr:sp>
      <cdr:nvSpPr>
        <cdr:cNvPr id="1" name="Line 1"/>
        <cdr:cNvSpPr>
          <a:spLocks/>
        </cdr:cNvSpPr>
      </cdr:nvSpPr>
      <cdr:spPr>
        <a:xfrm flipV="1">
          <a:off x="1381125" y="30765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0.6075</cdr:x>
      <cdr:y>0.83725</cdr:y>
    </cdr:from>
    <cdr:to>
      <cdr:x>0.6075</cdr:x>
      <cdr:y>0.90275</cdr:y>
    </cdr:to>
    <cdr:sp>
      <cdr:nvSpPr>
        <cdr:cNvPr id="2" name="Line 2"/>
        <cdr:cNvSpPr>
          <a:spLocks/>
        </cdr:cNvSpPr>
      </cdr:nvSpPr>
      <cdr:spPr>
        <a:xfrm>
          <a:off x="3933825" y="35433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0.732</cdr:x>
      <cdr:y>0.543</cdr:y>
    </cdr:from>
    <cdr:to>
      <cdr:x>0.86</cdr:x>
      <cdr:y>0.543</cdr:y>
    </cdr:to>
    <cdr:sp>
      <cdr:nvSpPr>
        <cdr:cNvPr id="3" name="Line 3"/>
        <cdr:cNvSpPr>
          <a:spLocks/>
        </cdr:cNvSpPr>
      </cdr:nvSpPr>
      <cdr:spPr>
        <a:xfrm flipV="1">
          <a:off x="4733925" y="2295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0.181</cdr:x>
      <cdr:y>0.184</cdr:y>
    </cdr:from>
    <cdr:to>
      <cdr:x>0.50025</cdr:x>
      <cdr:y>0.184</cdr:y>
    </cdr:to>
    <cdr:sp>
      <cdr:nvSpPr>
        <cdr:cNvPr id="4" name="Line 4"/>
        <cdr:cNvSpPr>
          <a:spLocks/>
        </cdr:cNvSpPr>
      </cdr:nvSpPr>
      <cdr:spPr>
        <a:xfrm flipH="1">
          <a:off x="1171575" y="7715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0.5185</cdr:x>
      <cdr:y>0.184</cdr:y>
    </cdr:from>
    <cdr:to>
      <cdr:x>0.77075</cdr:x>
      <cdr:y>0.184</cdr:y>
    </cdr:to>
    <cdr:sp>
      <cdr:nvSpPr>
        <cdr:cNvPr id="5" name="Line 5"/>
        <cdr:cNvSpPr>
          <a:spLocks/>
        </cdr:cNvSpPr>
      </cdr:nvSpPr>
      <cdr:spPr>
        <a:xfrm>
          <a:off x="3352800" y="7715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0.285</cdr:x>
      <cdr:y>0.90275</cdr:y>
    </cdr:from>
    <cdr:to>
      <cdr:x>0.46875</cdr:x>
      <cdr:y>0.90275</cdr:y>
    </cdr:to>
    <cdr:sp>
      <cdr:nvSpPr>
        <cdr:cNvPr id="6" name="Line 6"/>
        <cdr:cNvSpPr>
          <a:spLocks/>
        </cdr:cNvSpPr>
      </cdr:nvSpPr>
      <cdr:spPr>
        <a:xfrm flipH="1">
          <a:off x="1838325" y="38195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0.46925</cdr:x>
      <cdr:y>0.8515</cdr:y>
    </cdr:from>
    <cdr:to>
      <cdr:x>0.46925</cdr:x>
      <cdr:y>0.9015</cdr:y>
    </cdr:to>
    <cdr:sp>
      <cdr:nvSpPr>
        <cdr:cNvPr id="7" name="Line 7"/>
        <cdr:cNvSpPr>
          <a:spLocks/>
        </cdr:cNvSpPr>
      </cdr:nvSpPr>
      <cdr:spPr>
        <a:xfrm>
          <a:off x="3038475" y="3600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0.5185</cdr:x>
      <cdr:y>0.184</cdr:y>
    </cdr:from>
    <cdr:to>
      <cdr:x>0.5185</cdr:x>
      <cdr:y>0.2175</cdr:y>
    </cdr:to>
    <cdr:sp>
      <cdr:nvSpPr>
        <cdr:cNvPr id="8" name="Line 8"/>
        <cdr:cNvSpPr>
          <a:spLocks/>
        </cdr:cNvSpPr>
      </cdr:nvSpPr>
      <cdr:spPr>
        <a:xfrm flipV="1">
          <a:off x="3352800" y="7715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0.5005</cdr:x>
      <cdr:y>0.184</cdr:y>
    </cdr:from>
    <cdr:to>
      <cdr:x>0.5005</cdr:x>
      <cdr:y>0.2175</cdr:y>
    </cdr:to>
    <cdr:sp>
      <cdr:nvSpPr>
        <cdr:cNvPr id="9" name="Line 9"/>
        <cdr:cNvSpPr>
          <a:spLocks/>
        </cdr:cNvSpPr>
      </cdr:nvSpPr>
      <cdr:spPr>
        <a:xfrm>
          <a:off x="3238500" y="7715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0.6075</cdr:x>
      <cdr:y>0.90275</cdr:y>
    </cdr:from>
    <cdr:to>
      <cdr:x>0.78325</cdr:x>
      <cdr:y>0.90275</cdr:y>
    </cdr:to>
    <cdr:sp>
      <cdr:nvSpPr>
        <cdr:cNvPr id="10" name="Line 10"/>
        <cdr:cNvSpPr>
          <a:spLocks/>
        </cdr:cNvSpPr>
      </cdr:nvSpPr>
      <cdr:spPr>
        <a:xfrm>
          <a:off x="3933825" y="38195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0.53475</cdr:x>
      <cdr:y>0.86375</cdr:y>
    </cdr:from>
    <cdr:to>
      <cdr:x>0.53475</cdr:x>
      <cdr:y>0.93025</cdr:y>
    </cdr:to>
    <cdr:sp>
      <cdr:nvSpPr>
        <cdr:cNvPr id="11" name="Line 11"/>
        <cdr:cNvSpPr>
          <a:spLocks/>
        </cdr:cNvSpPr>
      </cdr:nvSpPr>
      <cdr:spPr>
        <a:xfrm>
          <a:off x="3457575" y="36576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0.15575</cdr:x>
      <cdr:y>0.37475</cdr:y>
    </cdr:from>
    <cdr:to>
      <cdr:x>0.34475</cdr:x>
      <cdr:y>0.37475</cdr:y>
    </cdr:to>
    <cdr:sp>
      <cdr:nvSpPr>
        <cdr:cNvPr id="12" name="Line 12"/>
        <cdr:cNvSpPr>
          <a:spLocks/>
        </cdr:cNvSpPr>
      </cdr:nvSpPr>
      <cdr:spPr>
        <a:xfrm flipH="1">
          <a:off x="1000125" y="15811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0.15575</cdr:x>
      <cdr:y>0.5755</cdr:y>
    </cdr:from>
    <cdr:to>
      <cdr:x>0.31925</cdr:x>
      <cdr:y>0.5755</cdr:y>
    </cdr:to>
    <cdr:sp>
      <cdr:nvSpPr>
        <cdr:cNvPr id="13" name="Line 13"/>
        <cdr:cNvSpPr>
          <a:spLocks/>
        </cdr:cNvSpPr>
      </cdr:nvSpPr>
      <cdr:spPr>
        <a:xfrm flipH="1" flipV="1">
          <a:off x="1000125" y="24384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0.57975</cdr:x>
      <cdr:y>0.29775</cdr:y>
    </cdr:from>
    <cdr:to>
      <cdr:x>0.7825</cdr:x>
      <cdr:y>0.29925</cdr:y>
    </cdr:to>
    <cdr:sp>
      <cdr:nvSpPr>
        <cdr:cNvPr id="1" name="Line 1"/>
        <cdr:cNvSpPr>
          <a:spLocks/>
        </cdr:cNvSpPr>
      </cdr:nvSpPr>
      <cdr:spPr>
        <a:xfrm>
          <a:off x="3762375" y="1133475"/>
          <a:ext cx="1314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0.17425</cdr:y>
    </cdr:from>
    <cdr:to>
      <cdr:x>0.4925</cdr:x>
      <cdr:y>0.25925</cdr:y>
    </cdr:to>
    <cdr:sp>
      <cdr:nvSpPr>
        <cdr:cNvPr id="2" name="Line 2"/>
        <cdr:cNvSpPr>
          <a:spLocks/>
        </cdr:cNvSpPr>
      </cdr:nvSpPr>
      <cdr:spPr>
        <a:xfrm flipH="1" flipV="1">
          <a:off x="3190875" y="6667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0.483</cdr:x>
      <cdr:y>0.17425</cdr:y>
    </cdr:from>
    <cdr:to>
      <cdr:x>0.483</cdr:x>
      <cdr:y>0.2585</cdr:y>
    </cdr:to>
    <cdr:sp>
      <cdr:nvSpPr>
        <cdr:cNvPr id="3" name="Line 3"/>
        <cdr:cNvSpPr>
          <a:spLocks/>
        </cdr:cNvSpPr>
      </cdr:nvSpPr>
      <cdr:spPr>
        <a:xfrm flipV="1">
          <a:off x="3133725" y="6667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0.20525</cdr:x>
      <cdr:y>0.17475</cdr:y>
    </cdr:from>
    <cdr:to>
      <cdr:x>0.483</cdr:x>
      <cdr:y>0.17475</cdr:y>
    </cdr:to>
    <cdr:sp>
      <cdr:nvSpPr>
        <cdr:cNvPr id="4" name="Line 4"/>
        <cdr:cNvSpPr>
          <a:spLocks/>
        </cdr:cNvSpPr>
      </cdr:nvSpPr>
      <cdr:spPr>
        <a:xfrm flipH="1">
          <a:off x="1323975" y="6667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0.18025</cdr:x>
      <cdr:y>0.31625</cdr:y>
    </cdr:from>
    <cdr:to>
      <cdr:x>0.37925</cdr:x>
      <cdr:y>0.31625</cdr:y>
    </cdr:to>
    <cdr:sp>
      <cdr:nvSpPr>
        <cdr:cNvPr id="5" name="Line 5"/>
        <cdr:cNvSpPr>
          <a:spLocks/>
        </cdr:cNvSpPr>
      </cdr:nvSpPr>
      <cdr:spPr>
        <a:xfrm flipH="1" flipV="1">
          <a:off x="1162050" y="1209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0.54975</cdr:x>
      <cdr:y>0.8795</cdr:y>
    </cdr:from>
    <cdr:to>
      <cdr:x>0.5805</cdr:x>
      <cdr:y>0.9495</cdr:y>
    </cdr:to>
    <cdr:sp>
      <cdr:nvSpPr>
        <cdr:cNvPr id="6" name="Line 6"/>
        <cdr:cNvSpPr>
          <a:spLocks/>
        </cdr:cNvSpPr>
      </cdr:nvSpPr>
      <cdr:spPr>
        <a:xfrm>
          <a:off x="3562350" y="3362325"/>
          <a:ext cx="2000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0.5805</cdr:x>
      <cdr:y>0.951</cdr:y>
    </cdr:from>
    <cdr:to>
      <cdr:x>0.77075</cdr:x>
      <cdr:y>0.951</cdr:y>
    </cdr:to>
    <cdr:sp>
      <cdr:nvSpPr>
        <cdr:cNvPr id="7" name="Line 7"/>
        <cdr:cNvSpPr>
          <a:spLocks/>
        </cdr:cNvSpPr>
      </cdr:nvSpPr>
      <cdr:spPr>
        <a:xfrm>
          <a:off x="3762375" y="3638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0.85525</cdr:y>
    </cdr:from>
    <cdr:to>
      <cdr:x>0.37875</cdr:x>
      <cdr:y>0.951</cdr:y>
    </cdr:to>
    <cdr:sp>
      <cdr:nvSpPr>
        <cdr:cNvPr id="8" name="Line 8"/>
        <cdr:cNvSpPr>
          <a:spLocks/>
        </cdr:cNvSpPr>
      </cdr:nvSpPr>
      <cdr:spPr>
        <a:xfrm flipH="1">
          <a:off x="2200275" y="3267075"/>
          <a:ext cx="2571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0.19025</cdr:x>
      <cdr:y>0.95</cdr:y>
    </cdr:from>
    <cdr:to>
      <cdr:x>0.33825</cdr:x>
      <cdr:y>0.95</cdr:y>
    </cdr:to>
    <cdr:sp>
      <cdr:nvSpPr>
        <cdr:cNvPr id="9" name="Line 9"/>
        <cdr:cNvSpPr>
          <a:spLocks/>
        </cdr:cNvSpPr>
      </cdr:nvSpPr>
      <cdr:spPr>
        <a:xfrm flipV="1">
          <a:off x="1228725" y="36290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0.20525</cdr:x>
      <cdr:y>0.54325</cdr:y>
    </cdr:from>
    <cdr:to>
      <cdr:x>0.30175</cdr:x>
      <cdr:y>0.54325</cdr:y>
    </cdr:to>
    <cdr:sp>
      <cdr:nvSpPr>
        <cdr:cNvPr id="10" name="Line 10"/>
        <cdr:cNvSpPr>
          <a:spLocks/>
        </cdr:cNvSpPr>
      </cdr:nvSpPr>
      <cdr:spPr>
        <a:xfrm flipV="1">
          <a:off x="1323975" y="20764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0.65325</cdr:x>
      <cdr:y>0.74925</cdr:y>
    </cdr:from>
    <cdr:to>
      <cdr:x>0.79</cdr:x>
      <cdr:y>0.74925</cdr:y>
    </cdr:to>
    <cdr:sp>
      <cdr:nvSpPr>
        <cdr:cNvPr id="11" name="Line 11"/>
        <cdr:cNvSpPr>
          <a:spLocks/>
        </cdr:cNvSpPr>
      </cdr:nvSpPr>
      <cdr:spPr>
        <a:xfrm>
          <a:off x="4238625" y="28670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0.19</cdr:x>
      <cdr:y>0.43725</cdr:y>
    </cdr:from>
    <cdr:to>
      <cdr:x>0.31375</cdr:x>
      <cdr:y>0.47</cdr:y>
    </cdr:to>
    <cdr:sp>
      <cdr:nvSpPr>
        <cdr:cNvPr id="12" name="Line 12"/>
        <cdr:cNvSpPr>
          <a:spLocks/>
        </cdr:cNvSpPr>
      </cdr:nvSpPr>
      <cdr:spPr>
        <a:xfrm flipH="1" flipV="1">
          <a:off x="1228725" y="1666875"/>
          <a:ext cx="8001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0.66225</cdr:x>
      <cdr:y>0.45875</cdr:y>
    </cdr:from>
    <cdr:to>
      <cdr:x>0.7825</cdr:x>
      <cdr:y>0.45875</cdr:y>
    </cdr:to>
    <cdr:sp>
      <cdr:nvSpPr>
        <cdr:cNvPr id="13" name="Line 13"/>
        <cdr:cNvSpPr>
          <a:spLocks/>
        </cdr:cNvSpPr>
      </cdr:nvSpPr>
      <cdr:spPr>
        <a:xfrm>
          <a:off x="4295775" y="17526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0.49325</cdr:x>
      <cdr:y>0.17475</cdr:y>
    </cdr:from>
    <cdr:to>
      <cdr:x>0.78925</cdr:x>
      <cdr:y>0.17475</cdr:y>
    </cdr:to>
    <cdr:sp>
      <cdr:nvSpPr>
        <cdr:cNvPr id="14" name="Line 14"/>
        <cdr:cNvSpPr>
          <a:spLocks/>
        </cdr:cNvSpPr>
      </cdr:nvSpPr>
      <cdr:spPr>
        <a:xfrm>
          <a:off x="3200400" y="6667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0.199</cdr:x>
      <cdr:y>0.79825</cdr:y>
    </cdr:from>
    <cdr:to>
      <cdr:x>0.27575</cdr:x>
      <cdr:y>0.79825</cdr:y>
    </cdr:to>
    <cdr:sp>
      <cdr:nvSpPr>
        <cdr:cNvPr id="15" name="Line 15"/>
        <cdr:cNvSpPr>
          <a:spLocks/>
        </cdr:cNvSpPr>
      </cdr:nvSpPr>
      <cdr:spPr>
        <a:xfrm flipH="1" flipV="1">
          <a:off x="1285875" y="3048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0.27575</cdr:x>
      <cdr:y>0.64325</cdr:y>
    </cdr:from>
    <cdr:to>
      <cdr:x>0.301</cdr:x>
      <cdr:y>0.79825</cdr:y>
    </cdr:to>
    <cdr:sp>
      <cdr:nvSpPr>
        <cdr:cNvPr id="16" name="Line 16"/>
        <cdr:cNvSpPr>
          <a:spLocks/>
        </cdr:cNvSpPr>
      </cdr:nvSpPr>
      <cdr:spPr>
        <a:xfrm flipH="1">
          <a:off x="1790700" y="2457450"/>
          <a:ext cx="161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23</xdr:row>
      <xdr:rowOff>47625</xdr:rowOff>
    </xdr:from>
    <xdr:to>
      <xdr:col>9</xdr:col>
      <xdr:colOff>514350</xdr:colOff>
      <xdr:row>43</xdr:row>
      <xdr:rowOff>95250</xdr:rowOff>
    </xdr:to>
    <xdr:graphicFrame>
      <xdr:nvGraphicFramePr>
        <xdr:cNvPr id="1" name="Chart 2"/>
        <xdr:cNvGraphicFramePr/>
      </xdr:nvGraphicFramePr>
      <xdr:xfrm>
        <a:off x="209550" y="5153025"/>
        <a:ext cx="64770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23</xdr:row>
      <xdr:rowOff>47625</xdr:rowOff>
    </xdr:from>
    <xdr:to>
      <xdr:col>9</xdr:col>
      <xdr:colOff>514350</xdr:colOff>
      <xdr:row>43</xdr:row>
      <xdr:rowOff>95250</xdr:rowOff>
    </xdr:to>
    <xdr:graphicFrame>
      <xdr:nvGraphicFramePr>
        <xdr:cNvPr id="2" name="Chart 4"/>
        <xdr:cNvGraphicFramePr/>
      </xdr:nvGraphicFramePr>
      <xdr:xfrm>
        <a:off x="209550" y="5153025"/>
        <a:ext cx="64770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23</xdr:row>
      <xdr:rowOff>47625</xdr:rowOff>
    </xdr:from>
    <xdr:to>
      <xdr:col>9</xdr:col>
      <xdr:colOff>514350</xdr:colOff>
      <xdr:row>43</xdr:row>
      <xdr:rowOff>95250</xdr:rowOff>
    </xdr:to>
    <xdr:graphicFrame>
      <xdr:nvGraphicFramePr>
        <xdr:cNvPr id="3" name="Chart 6"/>
        <xdr:cNvGraphicFramePr/>
      </xdr:nvGraphicFramePr>
      <xdr:xfrm>
        <a:off x="209550" y="5153025"/>
        <a:ext cx="6477000" cy="423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2</xdr:row>
      <xdr:rowOff>0</xdr:rowOff>
    </xdr:from>
    <xdr:to>
      <xdr:col>9</xdr:col>
      <xdr:colOff>485775</xdr:colOff>
      <xdr:row>20</xdr:row>
      <xdr:rowOff>57150</xdr:rowOff>
    </xdr:to>
    <xdr:graphicFrame>
      <xdr:nvGraphicFramePr>
        <xdr:cNvPr id="4" name="Chart 7"/>
        <xdr:cNvGraphicFramePr/>
      </xdr:nvGraphicFramePr>
      <xdr:xfrm>
        <a:off x="161925" y="704850"/>
        <a:ext cx="649605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3290;&#36039;&#26009;&#20633;&#20221;\D\HSU%20Documents\97-98&#24180;&#24180;&#22577;\&#24180;&#22577;&#22294;&#34920;\&#24180;&#22577;&#22294;&#34920;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農會資 "/>
      <sheetName val="98農會圖 "/>
      <sheetName val="98漁會資"/>
      <sheetName val="98漁會圖 "/>
      <sheetName val="98外商"/>
      <sheetName val="98外商圖"/>
      <sheetName val="Sheet11"/>
      <sheetName val="Sheet12"/>
      <sheetName val="Sheet13"/>
      <sheetName val="Sheet14"/>
      <sheetName val="Sheet15"/>
      <sheetName val="Sheet16"/>
    </sheetNames>
    <sheetDataSet>
      <sheetData sheetId="4">
        <row r="2">
          <cell r="B2" t="str">
            <v>應收利息及收益0.2%</v>
          </cell>
          <cell r="C2">
            <v>0.2</v>
          </cell>
        </row>
        <row r="3">
          <cell r="B3" t="str">
            <v>現金及存放行庫18.4%</v>
          </cell>
          <cell r="C3">
            <v>18.4</v>
          </cell>
        </row>
        <row r="4">
          <cell r="B4" t="str">
            <v>附賣回票債券投資0.1%</v>
          </cell>
          <cell r="C4">
            <v>0.1</v>
          </cell>
        </row>
        <row r="5">
          <cell r="B5" t="str">
            <v>公平價值變動列入損益之金融資產25.7%</v>
          </cell>
          <cell r="C5">
            <v>25.7</v>
          </cell>
        </row>
        <row r="6">
          <cell r="B6" t="str">
            <v>應收承兌票款0.2%</v>
          </cell>
          <cell r="C6">
            <v>0.2</v>
          </cell>
        </row>
        <row r="7">
          <cell r="B7" t="str">
            <v>放款27.1%</v>
          </cell>
          <cell r="C7">
            <v>27.1</v>
          </cell>
        </row>
        <row r="8">
          <cell r="B8" t="str">
            <v>持有至到期日金融資產-淨額0.7%</v>
          </cell>
          <cell r="C8">
            <v>0.7</v>
          </cell>
        </row>
        <row r="9">
          <cell r="B9" t="str">
            <v>備供出售金融資產-淨額8.1%</v>
          </cell>
          <cell r="C9">
            <v>8.1</v>
          </cell>
        </row>
        <row r="10">
          <cell r="B10" t="str">
            <v>固定資產-淨額0.2%</v>
          </cell>
          <cell r="C10">
            <v>0.2</v>
          </cell>
        </row>
        <row r="11">
          <cell r="B11" t="str">
            <v>其他資產18.9%</v>
          </cell>
          <cell r="C11">
            <v>18.9</v>
          </cell>
        </row>
        <row r="12">
          <cell r="B12" t="str">
            <v>無形資產-淨額0.4%</v>
          </cell>
          <cell r="C12">
            <v>0.4</v>
          </cell>
        </row>
        <row r="15">
          <cell r="B15" t="str">
            <v>存款42.8%</v>
          </cell>
          <cell r="C15">
            <v>42.8</v>
          </cell>
        </row>
        <row r="16">
          <cell r="B16" t="str">
            <v>借入款1.4%</v>
          </cell>
          <cell r="C16">
            <v>1.4</v>
          </cell>
        </row>
        <row r="17">
          <cell r="B17" t="str">
            <v>央行及同業存款9.8%</v>
          </cell>
          <cell r="C17">
            <v>9.8</v>
          </cell>
        </row>
        <row r="18">
          <cell r="B18" t="str">
            <v>附買回票債券負債0.2%</v>
          </cell>
          <cell r="C18">
            <v>0.2</v>
          </cell>
        </row>
        <row r="19">
          <cell r="B19" t="str">
            <v>公平價值變動列入損益之金融負債19.1%</v>
          </cell>
          <cell r="C19">
            <v>19.1</v>
          </cell>
        </row>
        <row r="20">
          <cell r="B20" t="str">
            <v>應付利息0.1%</v>
          </cell>
          <cell r="C20">
            <v>0.1</v>
          </cell>
        </row>
        <row r="21">
          <cell r="B21" t="str">
            <v>其他負債23.3%</v>
          </cell>
          <cell r="C21">
            <v>23.3</v>
          </cell>
        </row>
        <row r="22">
          <cell r="B22" t="str">
            <v>淨值3.1%</v>
          </cell>
          <cell r="C22">
            <v>3.1</v>
          </cell>
        </row>
        <row r="23">
          <cell r="B23" t="str">
            <v>承兌票款0.2%</v>
          </cell>
          <cell r="C23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B9" sqref="B9"/>
    </sheetView>
  </sheetViews>
  <sheetFormatPr defaultColWidth="9.00390625" defaultRowHeight="16.5"/>
  <cols>
    <col min="1" max="1" width="5.625" style="0" customWidth="1"/>
    <col min="2" max="2" width="32.1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4.75" customHeight="1">
      <c r="A4" s="1"/>
      <c r="B4" s="3" t="s">
        <v>193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.75" customHeight="1">
      <c r="A5" s="1"/>
      <c r="B5" s="3" t="s">
        <v>192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4.75" customHeight="1">
      <c r="A6" s="1"/>
      <c r="B6" s="3" t="s">
        <v>162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4.75" customHeight="1">
      <c r="A7" s="1"/>
      <c r="B7" s="3" t="s">
        <v>163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0.75" customHeight="1">
      <c r="A9" s="1"/>
      <c r="B9" s="2" t="s">
        <v>196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>
      <c r="A10" s="1"/>
      <c r="B10" s="1"/>
      <c r="C10" s="1"/>
      <c r="D10" s="1"/>
      <c r="E10" s="1"/>
      <c r="F10" s="1"/>
      <c r="G10" s="45" t="s">
        <v>1</v>
      </c>
      <c r="H10" s="4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75" customHeight="1">
      <c r="A11" s="1"/>
      <c r="B11" s="44" t="s">
        <v>5</v>
      </c>
      <c r="C11" s="44" t="s">
        <v>2</v>
      </c>
      <c r="D11" s="44"/>
      <c r="E11" s="44" t="s">
        <v>3</v>
      </c>
      <c r="F11" s="44"/>
      <c r="G11" s="44" t="s">
        <v>4</v>
      </c>
      <c r="H11" s="4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7.25" customHeight="1">
      <c r="A12" s="1"/>
      <c r="B12" s="44"/>
      <c r="C12" s="8" t="s">
        <v>6</v>
      </c>
      <c r="D12" s="8" t="s">
        <v>7</v>
      </c>
      <c r="E12" s="8" t="s">
        <v>6</v>
      </c>
      <c r="F12" s="8" t="s">
        <v>7</v>
      </c>
      <c r="G12" s="8" t="s">
        <v>6</v>
      </c>
      <c r="H12" s="8" t="s">
        <v>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customHeight="1">
      <c r="A13" s="1"/>
      <c r="B13" s="11" t="s">
        <v>8</v>
      </c>
      <c r="C13" s="11" t="s">
        <v>9</v>
      </c>
      <c r="D13" s="11" t="s">
        <v>10</v>
      </c>
      <c r="E13" s="11" t="s">
        <v>9</v>
      </c>
      <c r="F13" s="11" t="s">
        <v>10</v>
      </c>
      <c r="G13" s="11" t="s">
        <v>9</v>
      </c>
      <c r="H13" s="11" t="s">
        <v>10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customHeight="1">
      <c r="A14" s="1"/>
      <c r="B14" s="4" t="s">
        <v>11</v>
      </c>
      <c r="C14" s="18">
        <v>415111</v>
      </c>
      <c r="D14" s="23">
        <f>(C14/$C$33)*100</f>
        <v>18.357646657170417</v>
      </c>
      <c r="E14" s="18">
        <v>482877</v>
      </c>
      <c r="F14" s="23">
        <v>14.8</v>
      </c>
      <c r="G14" s="18">
        <v>-67766</v>
      </c>
      <c r="H14" s="23">
        <v>-14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customHeight="1">
      <c r="A15" s="1"/>
      <c r="B15" s="4" t="s">
        <v>12</v>
      </c>
      <c r="C15" s="4" t="s">
        <v>9</v>
      </c>
      <c r="D15" s="4" t="s">
        <v>10</v>
      </c>
      <c r="E15" s="4" t="s">
        <v>9</v>
      </c>
      <c r="F15" s="4" t="s">
        <v>10</v>
      </c>
      <c r="G15" s="4" t="s">
        <v>9</v>
      </c>
      <c r="H15" s="4" t="s">
        <v>10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customHeight="1">
      <c r="A16" s="1"/>
      <c r="B16" s="4" t="s">
        <v>13</v>
      </c>
      <c r="C16" s="18">
        <v>580598</v>
      </c>
      <c r="D16" s="23">
        <f>(C16/$C$33)*100</f>
        <v>25.676055160811995</v>
      </c>
      <c r="E16" s="18">
        <v>924960</v>
      </c>
      <c r="F16" s="23">
        <v>28.2</v>
      </c>
      <c r="G16" s="18">
        <v>-344362</v>
      </c>
      <c r="H16" s="23">
        <v>-37.2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customHeight="1">
      <c r="A17" s="1"/>
      <c r="B17" s="4" t="s">
        <v>14</v>
      </c>
      <c r="C17" s="17">
        <v>943</v>
      </c>
      <c r="D17" s="23">
        <v>0.1</v>
      </c>
      <c r="E17" s="18">
        <v>2660</v>
      </c>
      <c r="F17" s="23">
        <v>0.1</v>
      </c>
      <c r="G17" s="18">
        <v>-1717</v>
      </c>
      <c r="H17" s="23">
        <v>-64.5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customHeight="1">
      <c r="A18" s="1"/>
      <c r="B18" s="4" t="s">
        <v>16</v>
      </c>
      <c r="C18" s="18">
        <v>182812</v>
      </c>
      <c r="D18" s="23">
        <f aca="true" t="shared" si="0" ref="D18:D32">(C18/$C$33)*100</f>
        <v>8.084580029656255</v>
      </c>
      <c r="E18" s="18">
        <v>287919</v>
      </c>
      <c r="F18" s="23">
        <v>8.8</v>
      </c>
      <c r="G18" s="18">
        <v>-105107</v>
      </c>
      <c r="H18" s="23">
        <v>-36.5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customHeight="1">
      <c r="A19" s="1"/>
      <c r="B19" s="4" t="s">
        <v>17</v>
      </c>
      <c r="C19" s="5" t="s">
        <v>15</v>
      </c>
      <c r="D19" s="5" t="s">
        <v>15</v>
      </c>
      <c r="E19" s="5" t="s">
        <v>15</v>
      </c>
      <c r="F19" s="23" t="s">
        <v>15</v>
      </c>
      <c r="G19" s="5" t="s">
        <v>15</v>
      </c>
      <c r="H19" s="23" t="s">
        <v>15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customHeight="1">
      <c r="A20" s="1"/>
      <c r="B20" s="4" t="s">
        <v>18</v>
      </c>
      <c r="C20" s="18">
        <v>633490</v>
      </c>
      <c r="D20" s="23">
        <f t="shared" si="0"/>
        <v>28.01512265599053</v>
      </c>
      <c r="E20" s="18">
        <v>796372</v>
      </c>
      <c r="F20" s="23">
        <v>24.3</v>
      </c>
      <c r="G20" s="18">
        <v>-162882</v>
      </c>
      <c r="H20" s="23">
        <v>-20.5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customHeight="1">
      <c r="A21" s="1"/>
      <c r="B21" s="4" t="s">
        <v>19</v>
      </c>
      <c r="C21" s="18">
        <v>-20592</v>
      </c>
      <c r="D21" s="23">
        <f t="shared" si="0"/>
        <v>-0.9106495852060128</v>
      </c>
      <c r="E21" s="18">
        <v>-31620</v>
      </c>
      <c r="F21" s="23">
        <v>-1</v>
      </c>
      <c r="G21" s="18">
        <v>11028</v>
      </c>
      <c r="H21" s="23">
        <v>34.9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customHeight="1">
      <c r="A22" s="1"/>
      <c r="B22" s="4" t="s">
        <v>160</v>
      </c>
      <c r="C22" s="17">
        <v>128</v>
      </c>
      <c r="D22" s="5" t="s">
        <v>15</v>
      </c>
      <c r="E22" s="5" t="s">
        <v>15</v>
      </c>
      <c r="F22" s="23" t="s">
        <v>15</v>
      </c>
      <c r="G22" s="17">
        <v>128</v>
      </c>
      <c r="H22" s="23" t="s">
        <v>15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customHeight="1">
      <c r="A23" s="1"/>
      <c r="B23" s="4" t="s">
        <v>20</v>
      </c>
      <c r="C23" s="18">
        <v>16600</v>
      </c>
      <c r="D23" s="23">
        <f t="shared" si="0"/>
        <v>0.7341095141035262</v>
      </c>
      <c r="E23" s="18">
        <v>17191</v>
      </c>
      <c r="F23" s="23">
        <v>0.5</v>
      </c>
      <c r="G23" s="17">
        <v>-591</v>
      </c>
      <c r="H23" s="23">
        <v>-3.4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customHeight="1">
      <c r="A24" s="1"/>
      <c r="B24" s="4" t="s">
        <v>21</v>
      </c>
      <c r="C24" s="17">
        <v>23</v>
      </c>
      <c r="D24" s="5" t="s">
        <v>15</v>
      </c>
      <c r="E24" s="17">
        <v>7</v>
      </c>
      <c r="F24" s="23" t="s">
        <v>15</v>
      </c>
      <c r="G24" s="17">
        <v>16</v>
      </c>
      <c r="H24" s="23">
        <v>228.6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customHeight="1">
      <c r="A25" s="1"/>
      <c r="B25" s="4" t="s">
        <v>22</v>
      </c>
      <c r="C25" s="18">
        <v>12233</v>
      </c>
      <c r="D25" s="23">
        <f t="shared" si="0"/>
        <v>0.5409856437366528</v>
      </c>
      <c r="E25" s="18">
        <v>15686</v>
      </c>
      <c r="F25" s="23">
        <v>0.5</v>
      </c>
      <c r="G25" s="18">
        <v>-3453</v>
      </c>
      <c r="H25" s="23">
        <v>-22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customHeight="1">
      <c r="A26" s="1"/>
      <c r="B26" s="4" t="s">
        <v>23</v>
      </c>
      <c r="C26" s="18">
        <v>-4507</v>
      </c>
      <c r="D26" s="23">
        <f t="shared" si="0"/>
        <v>-0.19931515542557787</v>
      </c>
      <c r="E26" s="18">
        <v>-6776</v>
      </c>
      <c r="F26" s="23">
        <v>-0.2</v>
      </c>
      <c r="G26" s="18">
        <v>2269</v>
      </c>
      <c r="H26" s="23">
        <v>33.5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 customHeight="1">
      <c r="A27" s="1"/>
      <c r="B27" s="4" t="s">
        <v>24</v>
      </c>
      <c r="C27" s="18">
        <v>-1225</v>
      </c>
      <c r="D27" s="23">
        <f t="shared" si="0"/>
        <v>-0.05417374426366383</v>
      </c>
      <c r="E27" s="18">
        <v>-1191</v>
      </c>
      <c r="F27" s="23" t="s">
        <v>15</v>
      </c>
      <c r="G27" s="17">
        <v>-34</v>
      </c>
      <c r="H27" s="23">
        <v>-2.9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 customHeight="1">
      <c r="A28" s="1"/>
      <c r="B28" s="4" t="s">
        <v>25</v>
      </c>
      <c r="C28" s="18">
        <v>8378</v>
      </c>
      <c r="D28" s="23">
        <f t="shared" si="0"/>
        <v>0.3705041872987556</v>
      </c>
      <c r="E28" s="18">
        <v>17102</v>
      </c>
      <c r="F28" s="23">
        <v>0.5</v>
      </c>
      <c r="G28" s="18">
        <v>-8724</v>
      </c>
      <c r="H28" s="23">
        <v>-51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 customHeight="1">
      <c r="A29" s="1"/>
      <c r="B29" s="4" t="s">
        <v>26</v>
      </c>
      <c r="C29" s="18">
        <v>5418</v>
      </c>
      <c r="D29" s="23">
        <f t="shared" si="0"/>
        <v>0.23960273177186178</v>
      </c>
      <c r="E29" s="18">
        <v>6252</v>
      </c>
      <c r="F29" s="23">
        <v>0.2</v>
      </c>
      <c r="G29" s="17">
        <v>-834</v>
      </c>
      <c r="H29" s="23">
        <v>-13.3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customHeight="1">
      <c r="A30" s="1"/>
      <c r="B30" s="4" t="s">
        <v>27</v>
      </c>
      <c r="C30" s="18">
        <v>3776</v>
      </c>
      <c r="D30" s="23">
        <f t="shared" si="0"/>
        <v>0.1669878027261997</v>
      </c>
      <c r="E30" s="18">
        <v>15852</v>
      </c>
      <c r="F30" s="23">
        <v>0.5</v>
      </c>
      <c r="G30" s="18">
        <v>-12076</v>
      </c>
      <c r="H30" s="23">
        <v>-76.2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customHeight="1">
      <c r="A31" s="1"/>
      <c r="B31" s="4" t="s">
        <v>28</v>
      </c>
      <c r="C31" s="17">
        <v>415</v>
      </c>
      <c r="D31" s="5" t="s">
        <v>15</v>
      </c>
      <c r="E31" s="17">
        <v>624</v>
      </c>
      <c r="F31" s="23" t="s">
        <v>15</v>
      </c>
      <c r="G31" s="17">
        <v>-209</v>
      </c>
      <c r="H31" s="23">
        <v>-33.5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customHeight="1">
      <c r="A32" s="1"/>
      <c r="B32" s="6" t="s">
        <v>29</v>
      </c>
      <c r="C32" s="20">
        <v>427642</v>
      </c>
      <c r="D32" s="23">
        <f t="shared" si="0"/>
        <v>18.911810893389166</v>
      </c>
      <c r="E32" s="20">
        <v>747178</v>
      </c>
      <c r="F32" s="23">
        <v>22.8</v>
      </c>
      <c r="G32" s="20">
        <v>-319536</v>
      </c>
      <c r="H32" s="23">
        <v>-42.8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customHeight="1">
      <c r="A33" s="1"/>
      <c r="B33" s="9" t="s">
        <v>30</v>
      </c>
      <c r="C33" s="22">
        <v>2261243</v>
      </c>
      <c r="D33" s="24">
        <v>100</v>
      </c>
      <c r="E33" s="22">
        <v>3275093</v>
      </c>
      <c r="F33" s="24">
        <v>100</v>
      </c>
      <c r="G33" s="22">
        <v>-1013850</v>
      </c>
      <c r="H33" s="24">
        <v>-31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customHeight="1">
      <c r="A34" s="1"/>
      <c r="B34" s="11" t="s">
        <v>31</v>
      </c>
      <c r="C34" s="11" t="s">
        <v>9</v>
      </c>
      <c r="D34" s="11" t="s">
        <v>10</v>
      </c>
      <c r="E34" s="11" t="s">
        <v>9</v>
      </c>
      <c r="F34" s="11" t="s">
        <v>10</v>
      </c>
      <c r="G34" s="11" t="s">
        <v>9</v>
      </c>
      <c r="H34" s="11" t="s">
        <v>10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 customHeight="1">
      <c r="A35" s="1"/>
      <c r="B35" s="4" t="s">
        <v>32</v>
      </c>
      <c r="C35" s="18">
        <v>220709</v>
      </c>
      <c r="D35" s="23">
        <v>9.8</v>
      </c>
      <c r="E35" s="18">
        <v>197397</v>
      </c>
      <c r="F35" s="23">
        <v>6</v>
      </c>
      <c r="G35" s="18">
        <v>23312</v>
      </c>
      <c r="H35" s="23">
        <v>11.8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customHeight="1">
      <c r="A36" s="1"/>
      <c r="B36" s="4" t="s">
        <v>33</v>
      </c>
      <c r="C36" s="5" t="s">
        <v>15</v>
      </c>
      <c r="D36" s="5" t="s">
        <v>15</v>
      </c>
      <c r="E36" s="5" t="s">
        <v>15</v>
      </c>
      <c r="F36" s="5" t="s">
        <v>15</v>
      </c>
      <c r="G36" s="5" t="s">
        <v>15</v>
      </c>
      <c r="H36" s="5" t="s">
        <v>15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customHeight="1">
      <c r="A37" s="1"/>
      <c r="B37" s="4" t="s">
        <v>34</v>
      </c>
      <c r="C37" s="18">
        <v>969052</v>
      </c>
      <c r="D37" s="23">
        <v>42.8</v>
      </c>
      <c r="E37" s="18">
        <v>1327555</v>
      </c>
      <c r="F37" s="23">
        <v>40.5</v>
      </c>
      <c r="G37" s="18">
        <v>-358503</v>
      </c>
      <c r="H37" s="23">
        <v>-27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 customHeight="1">
      <c r="A38" s="1"/>
      <c r="B38" s="4" t="s">
        <v>12</v>
      </c>
      <c r="C38" s="4" t="s">
        <v>9</v>
      </c>
      <c r="D38" s="4" t="s">
        <v>10</v>
      </c>
      <c r="E38" s="4" t="s">
        <v>9</v>
      </c>
      <c r="F38" s="4" t="s">
        <v>10</v>
      </c>
      <c r="G38" s="4" t="s">
        <v>9</v>
      </c>
      <c r="H38" s="4" t="s">
        <v>10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 customHeight="1">
      <c r="A39" s="1"/>
      <c r="B39" s="4" t="s">
        <v>35</v>
      </c>
      <c r="C39" s="18">
        <v>432363</v>
      </c>
      <c r="D39" s="23">
        <v>19.1</v>
      </c>
      <c r="E39" s="18">
        <v>675914</v>
      </c>
      <c r="F39" s="23">
        <v>20.7</v>
      </c>
      <c r="G39" s="18">
        <v>-243551</v>
      </c>
      <c r="H39" s="23">
        <v>-36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customHeight="1">
      <c r="A40" s="1"/>
      <c r="B40" s="4" t="s">
        <v>36</v>
      </c>
      <c r="C40" s="18">
        <v>4046</v>
      </c>
      <c r="D40" s="5">
        <v>0.2</v>
      </c>
      <c r="E40" s="18">
        <v>11125</v>
      </c>
      <c r="F40" s="5">
        <v>0.3</v>
      </c>
      <c r="G40" s="18">
        <v>-7079</v>
      </c>
      <c r="H40" s="5">
        <v>-63.6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customHeight="1">
      <c r="A41" s="1"/>
      <c r="B41" s="4" t="s">
        <v>37</v>
      </c>
      <c r="C41" s="18">
        <v>31094</v>
      </c>
      <c r="D41" s="23">
        <v>1.4</v>
      </c>
      <c r="E41" s="18">
        <v>4324</v>
      </c>
      <c r="F41" s="23">
        <v>0.1</v>
      </c>
      <c r="G41" s="18">
        <v>26770</v>
      </c>
      <c r="H41" s="23">
        <v>619.1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customHeight="1">
      <c r="A42" s="1"/>
      <c r="B42" s="4" t="s">
        <v>38</v>
      </c>
      <c r="C42" s="18">
        <v>5417</v>
      </c>
      <c r="D42" s="23">
        <v>0.2</v>
      </c>
      <c r="E42" s="18">
        <v>6253</v>
      </c>
      <c r="F42" s="23">
        <v>0.2</v>
      </c>
      <c r="G42" s="17">
        <v>-836</v>
      </c>
      <c r="H42" s="23">
        <v>-13.4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customHeight="1">
      <c r="A43" s="1"/>
      <c r="B43" s="4" t="s">
        <v>39</v>
      </c>
      <c r="C43" s="18">
        <v>1452</v>
      </c>
      <c r="D43" s="23">
        <v>0.1</v>
      </c>
      <c r="E43" s="18">
        <v>8317</v>
      </c>
      <c r="F43" s="23">
        <v>0.3</v>
      </c>
      <c r="G43" s="18">
        <v>-6865</v>
      </c>
      <c r="H43" s="23">
        <v>-82.5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customHeight="1">
      <c r="A44" s="1"/>
      <c r="B44" s="4" t="s">
        <v>40</v>
      </c>
      <c r="C44" s="17">
        <v>124</v>
      </c>
      <c r="D44" s="5" t="s">
        <v>15</v>
      </c>
      <c r="E44" s="17">
        <v>101</v>
      </c>
      <c r="F44" s="5" t="s">
        <v>15</v>
      </c>
      <c r="G44" s="17">
        <v>23</v>
      </c>
      <c r="H44" s="5">
        <v>22.8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customHeight="1">
      <c r="A45" s="1"/>
      <c r="B45" s="6" t="s">
        <v>41</v>
      </c>
      <c r="C45" s="20">
        <v>526285</v>
      </c>
      <c r="D45" s="23">
        <v>23.3</v>
      </c>
      <c r="E45" s="20">
        <v>969599</v>
      </c>
      <c r="F45" s="23">
        <v>29.6</v>
      </c>
      <c r="G45" s="20">
        <v>-443314</v>
      </c>
      <c r="H45" s="23">
        <v>-45.7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 customHeight="1">
      <c r="A46" s="1"/>
      <c r="B46" s="9" t="s">
        <v>42</v>
      </c>
      <c r="C46" s="22">
        <v>2190542</v>
      </c>
      <c r="D46" s="24">
        <v>96.9</v>
      </c>
      <c r="E46" s="22">
        <v>3200585</v>
      </c>
      <c r="F46" s="24">
        <v>97.7</v>
      </c>
      <c r="G46" s="22">
        <v>-1010043</v>
      </c>
      <c r="H46" s="24">
        <v>-31.6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customHeight="1">
      <c r="A47" s="1"/>
      <c r="B47" s="11" t="s">
        <v>43</v>
      </c>
      <c r="C47" s="11" t="s">
        <v>9</v>
      </c>
      <c r="D47" s="11" t="s">
        <v>10</v>
      </c>
      <c r="E47" s="11" t="s">
        <v>9</v>
      </c>
      <c r="F47" s="11" t="s">
        <v>10</v>
      </c>
      <c r="G47" s="11" t="s">
        <v>9</v>
      </c>
      <c r="H47" s="11" t="s">
        <v>10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customHeight="1">
      <c r="A48" s="1"/>
      <c r="B48" s="4" t="s">
        <v>44</v>
      </c>
      <c r="C48" s="18">
        <v>30369</v>
      </c>
      <c r="D48" s="5">
        <v>1.3</v>
      </c>
      <c r="E48" s="18">
        <v>33737</v>
      </c>
      <c r="F48" s="23">
        <v>1</v>
      </c>
      <c r="G48" s="18">
        <v>-3368</v>
      </c>
      <c r="H48" s="23">
        <v>-10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"/>
      <c r="B49" s="4" t="s">
        <v>45</v>
      </c>
      <c r="C49" s="18">
        <v>39567</v>
      </c>
      <c r="D49" s="23">
        <v>1.8</v>
      </c>
      <c r="E49" s="18">
        <v>37997</v>
      </c>
      <c r="F49" s="23">
        <v>1.2</v>
      </c>
      <c r="G49" s="18">
        <v>1570</v>
      </c>
      <c r="H49" s="23">
        <v>4.1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customHeight="1">
      <c r="A50" s="1"/>
      <c r="B50" s="6" t="s">
        <v>46</v>
      </c>
      <c r="C50" s="19">
        <v>765</v>
      </c>
      <c r="D50" s="7" t="s">
        <v>15</v>
      </c>
      <c r="E50" s="20">
        <v>2774</v>
      </c>
      <c r="F50" s="7">
        <v>0.1</v>
      </c>
      <c r="G50" s="20">
        <v>-2009</v>
      </c>
      <c r="H50" s="7">
        <v>-72.4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customHeight="1">
      <c r="A51" s="1"/>
      <c r="B51" s="9" t="s">
        <v>47</v>
      </c>
      <c r="C51" s="22">
        <v>70701</v>
      </c>
      <c r="D51" s="24">
        <v>3.1</v>
      </c>
      <c r="E51" s="22">
        <v>74508</v>
      </c>
      <c r="F51" s="24">
        <v>2.3</v>
      </c>
      <c r="G51" s="22">
        <v>-3807</v>
      </c>
      <c r="H51" s="24">
        <v>-5.1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"/>
      <c r="B52" s="9" t="s">
        <v>48</v>
      </c>
      <c r="C52" s="22">
        <v>2261243</v>
      </c>
      <c r="D52" s="24">
        <v>100</v>
      </c>
      <c r="E52" s="22">
        <v>3275093</v>
      </c>
      <c r="F52" s="24">
        <v>100</v>
      </c>
      <c r="G52" s="22">
        <v>-1013850</v>
      </c>
      <c r="H52" s="24">
        <v>-31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customHeight="1">
      <c r="A53" s="1"/>
      <c r="B53" s="1" t="s">
        <v>49</v>
      </c>
      <c r="C53" s="1"/>
      <c r="D53" s="37"/>
      <c r="E53" s="37"/>
      <c r="F53" s="37"/>
      <c r="G53" s="37"/>
      <c r="H53" s="3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customHeight="1">
      <c r="A54" s="1"/>
      <c r="B54" s="1"/>
      <c r="C54" s="1"/>
      <c r="D54" s="38"/>
      <c r="E54" s="39"/>
      <c r="F54" s="38"/>
      <c r="G54" s="39"/>
      <c r="H54" s="3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customHeight="1">
      <c r="A55" s="1"/>
      <c r="B55" s="1"/>
      <c r="C55" s="1"/>
      <c r="D55" s="38"/>
      <c r="E55" s="39"/>
      <c r="F55" s="38"/>
      <c r="G55" s="39"/>
      <c r="H55" s="3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customHeight="1">
      <c r="A56" s="1"/>
      <c r="B56" s="1"/>
      <c r="C56" s="1"/>
      <c r="D56" s="38"/>
      <c r="E56" s="39"/>
      <c r="F56" s="38"/>
      <c r="G56" s="39"/>
      <c r="H56" s="3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customHeight="1">
      <c r="A57" s="1"/>
      <c r="B57" s="1"/>
      <c r="C57" s="1"/>
      <c r="D57" s="38"/>
      <c r="E57" s="39"/>
      <c r="F57" s="38"/>
      <c r="G57" s="39"/>
      <c r="H57" s="3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D14" sqref="D14:D18"/>
    </sheetView>
  </sheetViews>
  <sheetFormatPr defaultColWidth="9.00390625" defaultRowHeight="16.5"/>
  <cols>
    <col min="1" max="1" width="12.1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2" t="s">
        <v>132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9.5" customHeight="1">
      <c r="A4" s="1"/>
      <c r="B4" s="3" t="s">
        <v>164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>
      <c r="A5" s="1"/>
      <c r="B5" s="3" t="s">
        <v>165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9.5" customHeight="1">
      <c r="A6" s="1"/>
      <c r="B6" s="3" t="s">
        <v>166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9.5" customHeight="1">
      <c r="A7" s="1"/>
      <c r="B7" s="3" t="s">
        <v>167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9.5" customHeight="1">
      <c r="A8" s="1"/>
      <c r="B8" s="3" t="s">
        <v>168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6" customHeight="1">
      <c r="A10" s="1"/>
      <c r="B10" s="2" t="s">
        <v>133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customHeight="1">
      <c r="A11" s="1"/>
      <c r="B11" s="1"/>
      <c r="C11" s="1"/>
      <c r="D11" s="1"/>
      <c r="E11" s="1"/>
      <c r="F11" s="1"/>
      <c r="G11" s="45" t="s">
        <v>1</v>
      </c>
      <c r="H11" s="4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44" t="s">
        <v>134</v>
      </c>
      <c r="C12" s="44" t="s">
        <v>2</v>
      </c>
      <c r="D12" s="44"/>
      <c r="E12" s="44" t="s">
        <v>3</v>
      </c>
      <c r="F12" s="44"/>
      <c r="G12" s="44" t="s">
        <v>4</v>
      </c>
      <c r="H12" s="4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44"/>
      <c r="C13" s="8" t="s">
        <v>6</v>
      </c>
      <c r="D13" s="8" t="s">
        <v>7</v>
      </c>
      <c r="E13" s="8" t="s">
        <v>6</v>
      </c>
      <c r="F13" s="8" t="s">
        <v>7</v>
      </c>
      <c r="G13" s="8" t="s">
        <v>6</v>
      </c>
      <c r="H13" s="8" t="s">
        <v>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9" t="s">
        <v>135</v>
      </c>
      <c r="C14" s="22">
        <v>8395</v>
      </c>
      <c r="D14" s="21">
        <v>0.9</v>
      </c>
      <c r="E14" s="22">
        <v>16257</v>
      </c>
      <c r="F14" s="24">
        <v>1.2</v>
      </c>
      <c r="G14" s="22">
        <v>-7862</v>
      </c>
      <c r="H14" s="24">
        <v>-48.4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9" t="s">
        <v>136</v>
      </c>
      <c r="C15" s="22">
        <v>248693</v>
      </c>
      <c r="D15" s="24">
        <v>25.6</v>
      </c>
      <c r="E15" s="22">
        <v>342217</v>
      </c>
      <c r="F15" s="24">
        <v>25.8</v>
      </c>
      <c r="G15" s="22">
        <v>-93524</v>
      </c>
      <c r="H15" s="24">
        <v>-27.3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9" t="s">
        <v>137</v>
      </c>
      <c r="C16" s="22">
        <v>337326</v>
      </c>
      <c r="D16" s="24">
        <v>34.8</v>
      </c>
      <c r="E16" s="22">
        <v>328918</v>
      </c>
      <c r="F16" s="24">
        <v>24.8</v>
      </c>
      <c r="G16" s="22">
        <v>8408</v>
      </c>
      <c r="H16" s="24">
        <v>2.6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9" t="s">
        <v>138</v>
      </c>
      <c r="C17" s="22">
        <v>341806</v>
      </c>
      <c r="D17" s="24">
        <v>35.3</v>
      </c>
      <c r="E17" s="22">
        <v>584565</v>
      </c>
      <c r="F17" s="24">
        <v>44</v>
      </c>
      <c r="G17" s="22">
        <v>-242759</v>
      </c>
      <c r="H17" s="24">
        <v>-41.5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9" t="s">
        <v>139</v>
      </c>
      <c r="C18" s="22">
        <v>32832</v>
      </c>
      <c r="D18" s="24">
        <v>3.4</v>
      </c>
      <c r="E18" s="22">
        <v>55598</v>
      </c>
      <c r="F18" s="24">
        <v>4.2</v>
      </c>
      <c r="G18" s="22">
        <v>-22766</v>
      </c>
      <c r="H18" s="21">
        <v>-40.9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9" t="s">
        <v>140</v>
      </c>
      <c r="C19" s="22">
        <v>969052</v>
      </c>
      <c r="D19" s="24">
        <v>100</v>
      </c>
      <c r="E19" s="22">
        <v>1327555</v>
      </c>
      <c r="F19" s="24">
        <v>100</v>
      </c>
      <c r="G19" s="22">
        <v>-358503</v>
      </c>
      <c r="H19" s="24">
        <v>-27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1" t="s">
        <v>141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1" t="s">
        <v>142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2:B13"/>
    <mergeCell ref="G11:H11"/>
    <mergeCell ref="C12:D12"/>
    <mergeCell ref="E12:F12"/>
    <mergeCell ref="G12:H12"/>
  </mergeCells>
  <printOptions horizontalCentered="1"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B42" sqref="B42"/>
    </sheetView>
  </sheetViews>
  <sheetFormatPr defaultColWidth="9.00390625" defaultRowHeight="16.5"/>
  <cols>
    <col min="1" max="1" width="13.75390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9.5" customHeight="1">
      <c r="A4" s="1"/>
      <c r="B4" s="3" t="s">
        <v>170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>
      <c r="A5" s="1"/>
      <c r="B5" s="3" t="s">
        <v>171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36" customHeight="1">
      <c r="A7" s="1"/>
      <c r="B7" s="2" t="s">
        <v>169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customHeight="1">
      <c r="A8" s="1"/>
      <c r="B8" s="1"/>
      <c r="C8" s="1"/>
      <c r="D8" s="1"/>
      <c r="E8" s="1"/>
      <c r="F8" s="1"/>
      <c r="G8" s="45" t="s">
        <v>1</v>
      </c>
      <c r="H8" s="4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.75" customHeight="1">
      <c r="A9" s="1"/>
      <c r="B9" s="44" t="s">
        <v>143</v>
      </c>
      <c r="C9" s="44" t="s">
        <v>2</v>
      </c>
      <c r="D9" s="44"/>
      <c r="E9" s="44" t="s">
        <v>3</v>
      </c>
      <c r="F9" s="44"/>
      <c r="G9" s="44" t="s">
        <v>4</v>
      </c>
      <c r="H9" s="44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.75" customHeight="1">
      <c r="A10" s="1"/>
      <c r="B10" s="44"/>
      <c r="C10" s="8" t="s">
        <v>6</v>
      </c>
      <c r="D10" s="8" t="s">
        <v>7</v>
      </c>
      <c r="E10" s="8" t="s">
        <v>6</v>
      </c>
      <c r="F10" s="8" t="s">
        <v>7</v>
      </c>
      <c r="G10" s="8" t="s">
        <v>6</v>
      </c>
      <c r="H10" s="8" t="s">
        <v>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.75" customHeight="1">
      <c r="A11" s="1"/>
      <c r="B11" s="9" t="s">
        <v>144</v>
      </c>
      <c r="C11" s="22">
        <v>379787</v>
      </c>
      <c r="D11" s="24">
        <v>49.1</v>
      </c>
      <c r="E11" s="22">
        <v>498258</v>
      </c>
      <c r="F11" s="24">
        <v>45.3</v>
      </c>
      <c r="G11" s="22">
        <v>-118471</v>
      </c>
      <c r="H11" s="24">
        <v>-23.8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9" t="s">
        <v>145</v>
      </c>
      <c r="C12" s="21">
        <v>55</v>
      </c>
      <c r="D12" s="24" t="s">
        <v>15</v>
      </c>
      <c r="E12" s="22">
        <v>2187</v>
      </c>
      <c r="F12" s="24">
        <v>0.2</v>
      </c>
      <c r="G12" s="22">
        <v>-2132</v>
      </c>
      <c r="H12" s="24">
        <v>-97.5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9" t="s">
        <v>146</v>
      </c>
      <c r="C13" s="10" t="s">
        <v>15</v>
      </c>
      <c r="D13" s="24" t="s">
        <v>15</v>
      </c>
      <c r="E13" s="10" t="s">
        <v>15</v>
      </c>
      <c r="F13" s="24" t="s">
        <v>15</v>
      </c>
      <c r="G13" s="10" t="s">
        <v>15</v>
      </c>
      <c r="H13" s="24" t="s">
        <v>15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9" t="s">
        <v>147</v>
      </c>
      <c r="C14" s="22">
        <v>1539</v>
      </c>
      <c r="D14" s="24">
        <v>0.2</v>
      </c>
      <c r="E14" s="21">
        <v>366</v>
      </c>
      <c r="F14" s="24" t="s">
        <v>15</v>
      </c>
      <c r="G14" s="22">
        <v>1173</v>
      </c>
      <c r="H14" s="24">
        <v>320.5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9" t="s">
        <v>148</v>
      </c>
      <c r="C15" s="22">
        <v>7361</v>
      </c>
      <c r="D15" s="24">
        <v>1</v>
      </c>
      <c r="E15" s="22">
        <v>8468</v>
      </c>
      <c r="F15" s="24">
        <v>0.8</v>
      </c>
      <c r="G15" s="22">
        <v>-1107</v>
      </c>
      <c r="H15" s="24">
        <v>-13.1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9" t="s">
        <v>149</v>
      </c>
      <c r="C16" s="22">
        <v>158980</v>
      </c>
      <c r="D16" s="24">
        <v>20.6</v>
      </c>
      <c r="E16" s="22">
        <v>368282</v>
      </c>
      <c r="F16" s="24">
        <v>33.5</v>
      </c>
      <c r="G16" s="22">
        <v>-209302</v>
      </c>
      <c r="H16" s="24">
        <v>-56.8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9" t="s">
        <v>150</v>
      </c>
      <c r="C17" s="22">
        <v>102966</v>
      </c>
      <c r="D17" s="24">
        <v>13.3</v>
      </c>
      <c r="E17" s="22">
        <v>86267</v>
      </c>
      <c r="F17" s="24">
        <v>7.8</v>
      </c>
      <c r="G17" s="22">
        <v>16699</v>
      </c>
      <c r="H17" s="24">
        <v>19.4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9" t="s">
        <v>151</v>
      </c>
      <c r="C18" s="22">
        <v>122238</v>
      </c>
      <c r="D18" s="24">
        <v>15.8</v>
      </c>
      <c r="E18" s="22">
        <v>136516</v>
      </c>
      <c r="F18" s="24">
        <v>12.4</v>
      </c>
      <c r="G18" s="22">
        <v>-14278</v>
      </c>
      <c r="H18" s="24">
        <v>-10.5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9" t="s">
        <v>140</v>
      </c>
      <c r="C19" s="22">
        <v>772926</v>
      </c>
      <c r="D19" s="24">
        <v>100</v>
      </c>
      <c r="E19" s="22">
        <v>1100344</v>
      </c>
      <c r="F19" s="24">
        <v>100</v>
      </c>
      <c r="G19" s="22">
        <v>-327418</v>
      </c>
      <c r="H19" s="24">
        <v>-29.8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1" t="s">
        <v>177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1" t="s">
        <v>178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9:B10"/>
    <mergeCell ref="G8:H8"/>
    <mergeCell ref="C9:D9"/>
    <mergeCell ref="E9:F9"/>
    <mergeCell ref="G9:H9"/>
  </mergeCells>
  <printOptions horizontalCentered="1"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9"/>
  <sheetViews>
    <sheetView workbookViewId="0" topLeftCell="A1">
      <selection activeCell="C16" sqref="C16"/>
    </sheetView>
  </sheetViews>
  <sheetFormatPr defaultColWidth="9.00390625" defaultRowHeight="16.5"/>
  <cols>
    <col min="1" max="1" width="16.75390625" style="0" customWidth="1"/>
    <col min="2" max="2" width="34.625" style="0" customWidth="1"/>
    <col min="3" max="3" width="11.625" style="0" customWidth="1"/>
    <col min="4" max="4" width="7.625" style="0" customWidth="1"/>
    <col min="5" max="5" width="11.625" style="0" customWidth="1"/>
    <col min="6" max="6" width="7.625" style="0" customWidth="1"/>
    <col min="7" max="7" width="11.625" style="0" customWidth="1"/>
    <col min="8" max="8" width="8.625" style="0" customWidth="1"/>
    <col min="9" max="9" width="2.625" style="0" customWidth="1"/>
    <col min="10" max="19" width="11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3" t="s">
        <v>172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3" t="s">
        <v>174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3" t="s">
        <v>182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36" customHeight="1">
      <c r="A7" s="1"/>
      <c r="B7" s="2" t="s">
        <v>152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customHeight="1">
      <c r="A8" s="1"/>
      <c r="B8" s="1"/>
      <c r="C8" s="1"/>
      <c r="D8" s="1"/>
      <c r="E8" s="1"/>
      <c r="F8" s="1"/>
      <c r="G8" s="45" t="s">
        <v>1</v>
      </c>
      <c r="H8" s="4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" customHeight="1">
      <c r="A9" s="1"/>
      <c r="B9" s="49" t="s">
        <v>153</v>
      </c>
      <c r="C9" s="44" t="s">
        <v>2</v>
      </c>
      <c r="D9" s="44"/>
      <c r="E9" s="44" t="s">
        <v>3</v>
      </c>
      <c r="F9" s="44"/>
      <c r="G9" s="44" t="s">
        <v>4</v>
      </c>
      <c r="H9" s="44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 customHeight="1">
      <c r="A10" s="1"/>
      <c r="B10" s="49"/>
      <c r="C10" s="8" t="s">
        <v>6</v>
      </c>
      <c r="D10" s="8" t="s">
        <v>7</v>
      </c>
      <c r="E10" s="8" t="s">
        <v>6</v>
      </c>
      <c r="F10" s="8" t="s">
        <v>7</v>
      </c>
      <c r="G10" s="8" t="s">
        <v>6</v>
      </c>
      <c r="H10" s="8" t="s">
        <v>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1"/>
      <c r="B11" s="9" t="s">
        <v>99</v>
      </c>
      <c r="C11" s="22">
        <v>58894</v>
      </c>
      <c r="D11" s="24">
        <f>(C11/$C$43)*100</f>
        <v>6.077486037900959</v>
      </c>
      <c r="E11" s="22">
        <v>72971</v>
      </c>
      <c r="F11" s="24">
        <v>5.5</v>
      </c>
      <c r="G11" s="22">
        <v>-14077</v>
      </c>
      <c r="H11" s="24">
        <v>-19.3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1"/>
      <c r="B12" s="9" t="s">
        <v>100</v>
      </c>
      <c r="C12" s="10" t="s">
        <v>15</v>
      </c>
      <c r="D12" s="10" t="s">
        <v>15</v>
      </c>
      <c r="E12" s="22">
        <v>467578</v>
      </c>
      <c r="F12" s="24">
        <v>35.2</v>
      </c>
      <c r="G12" s="22">
        <v>-467578</v>
      </c>
      <c r="H12" s="24">
        <v>-100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.5" customHeight="1">
      <c r="A13" s="1"/>
      <c r="B13" s="9" t="s">
        <v>101</v>
      </c>
      <c r="C13" s="22">
        <v>14834</v>
      </c>
      <c r="D13" s="24">
        <f aca="true" t="shared" si="0" ref="D13:D42">(C13/$C$43)*100</f>
        <v>1.5307744063270081</v>
      </c>
      <c r="E13" s="22">
        <v>13211</v>
      </c>
      <c r="F13" s="24">
        <v>1</v>
      </c>
      <c r="G13" s="22">
        <v>1623</v>
      </c>
      <c r="H13" s="24">
        <v>12.3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.5" customHeight="1">
      <c r="A14" s="1"/>
      <c r="B14" s="9" t="s">
        <v>102</v>
      </c>
      <c r="C14" s="22">
        <v>9713</v>
      </c>
      <c r="D14" s="24">
        <f t="shared" si="0"/>
        <v>1.0023197929522876</v>
      </c>
      <c r="E14" s="22">
        <v>13084</v>
      </c>
      <c r="F14" s="24">
        <v>1</v>
      </c>
      <c r="G14" s="22">
        <v>-3371</v>
      </c>
      <c r="H14" s="24">
        <v>-25.8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5" customHeight="1">
      <c r="A15" s="1"/>
      <c r="B15" s="9" t="s">
        <v>103</v>
      </c>
      <c r="C15" s="21">
        <v>383</v>
      </c>
      <c r="D15" s="10" t="s">
        <v>15</v>
      </c>
      <c r="E15" s="21">
        <v>422</v>
      </c>
      <c r="F15" s="24" t="s">
        <v>15</v>
      </c>
      <c r="G15" s="21">
        <v>-39</v>
      </c>
      <c r="H15" s="24">
        <v>-9.2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5" customHeight="1">
      <c r="A16" s="1"/>
      <c r="B16" s="9" t="s">
        <v>104</v>
      </c>
      <c r="C16" s="21">
        <v>9</v>
      </c>
      <c r="D16" s="10" t="s">
        <v>15</v>
      </c>
      <c r="E16" s="21">
        <v>9</v>
      </c>
      <c r="F16" s="24" t="s">
        <v>15</v>
      </c>
      <c r="G16" s="10" t="s">
        <v>15</v>
      </c>
      <c r="H16" s="24" t="s">
        <v>15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1"/>
      <c r="B17" s="9" t="s">
        <v>105</v>
      </c>
      <c r="C17" s="21">
        <v>352</v>
      </c>
      <c r="D17" s="10" t="s">
        <v>15</v>
      </c>
      <c r="E17" s="21">
        <v>595</v>
      </c>
      <c r="F17" s="24" t="s">
        <v>15</v>
      </c>
      <c r="G17" s="21">
        <v>-243</v>
      </c>
      <c r="H17" s="24">
        <v>-40.8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5" customHeight="1">
      <c r="A18" s="1"/>
      <c r="B18" s="9" t="s">
        <v>106</v>
      </c>
      <c r="C18" s="10" t="s">
        <v>15</v>
      </c>
      <c r="D18" s="10" t="s">
        <v>15</v>
      </c>
      <c r="E18" s="10" t="s">
        <v>15</v>
      </c>
      <c r="F18" s="24" t="s">
        <v>15</v>
      </c>
      <c r="G18" s="10" t="s">
        <v>15</v>
      </c>
      <c r="H18" s="24" t="s">
        <v>15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9.5" customHeight="1">
      <c r="A19" s="1"/>
      <c r="B19" s="9" t="s">
        <v>107</v>
      </c>
      <c r="C19" s="22">
        <v>1269</v>
      </c>
      <c r="D19" s="24">
        <f t="shared" si="0"/>
        <v>0.13095272493116986</v>
      </c>
      <c r="E19" s="22">
        <v>1026</v>
      </c>
      <c r="F19" s="24">
        <v>0.1</v>
      </c>
      <c r="G19" s="21">
        <v>243</v>
      </c>
      <c r="H19" s="24">
        <v>23.7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9.5" customHeight="1">
      <c r="A20" s="1"/>
      <c r="B20" s="9" t="s">
        <v>108</v>
      </c>
      <c r="C20" s="22">
        <v>87078</v>
      </c>
      <c r="D20" s="24">
        <f t="shared" si="0"/>
        <v>8.985895493740275</v>
      </c>
      <c r="E20" s="22">
        <v>90183</v>
      </c>
      <c r="F20" s="24">
        <v>6.8</v>
      </c>
      <c r="G20" s="22">
        <v>-3105</v>
      </c>
      <c r="H20" s="24">
        <v>-3.4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5" customHeight="1">
      <c r="A21" s="1"/>
      <c r="B21" s="9" t="s">
        <v>109</v>
      </c>
      <c r="C21" s="22">
        <v>52853</v>
      </c>
      <c r="D21" s="24">
        <f t="shared" si="0"/>
        <v>5.454093278792056</v>
      </c>
      <c r="E21" s="22">
        <v>21074</v>
      </c>
      <c r="F21" s="24">
        <v>1.6</v>
      </c>
      <c r="G21" s="22">
        <v>31779</v>
      </c>
      <c r="H21" s="24">
        <v>150.8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5" customHeight="1">
      <c r="A22" s="1"/>
      <c r="B22" s="9" t="s">
        <v>110</v>
      </c>
      <c r="C22" s="22">
        <v>12024</v>
      </c>
      <c r="D22" s="24">
        <f t="shared" si="0"/>
        <v>1.2408002872910846</v>
      </c>
      <c r="E22" s="22">
        <v>9013</v>
      </c>
      <c r="F22" s="24">
        <v>0.7</v>
      </c>
      <c r="G22" s="22">
        <v>3011</v>
      </c>
      <c r="H22" s="24">
        <v>33.4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5" customHeight="1">
      <c r="A23" s="1"/>
      <c r="B23" s="9" t="s">
        <v>111</v>
      </c>
      <c r="C23" s="22">
        <v>32807</v>
      </c>
      <c r="D23" s="24">
        <f t="shared" si="0"/>
        <v>3.3854736381535773</v>
      </c>
      <c r="E23" s="22">
        <v>30208</v>
      </c>
      <c r="F23" s="24">
        <v>2.3</v>
      </c>
      <c r="G23" s="22">
        <v>2599</v>
      </c>
      <c r="H23" s="24">
        <v>8.6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5" customHeight="1">
      <c r="A24" s="1"/>
      <c r="B24" s="9" t="s">
        <v>112</v>
      </c>
      <c r="C24" s="22">
        <v>77695</v>
      </c>
      <c r="D24" s="24">
        <f t="shared" si="0"/>
        <v>8.01762960088829</v>
      </c>
      <c r="E24" s="22">
        <v>82815</v>
      </c>
      <c r="F24" s="24">
        <v>6.2</v>
      </c>
      <c r="G24" s="22">
        <v>-5120</v>
      </c>
      <c r="H24" s="24">
        <v>-6.2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1"/>
      <c r="B25" s="9" t="s">
        <v>113</v>
      </c>
      <c r="C25" s="22">
        <v>1166</v>
      </c>
      <c r="D25" s="24">
        <f t="shared" si="0"/>
        <v>0.12032378035440822</v>
      </c>
      <c r="E25" s="21">
        <v>254</v>
      </c>
      <c r="F25" s="24" t="s">
        <v>15</v>
      </c>
      <c r="G25" s="21">
        <v>912</v>
      </c>
      <c r="H25" s="24">
        <v>359.1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.5" customHeight="1">
      <c r="A26" s="1"/>
      <c r="B26" s="9" t="s">
        <v>114</v>
      </c>
      <c r="C26" s="22">
        <v>324133</v>
      </c>
      <c r="D26" s="24">
        <f t="shared" si="0"/>
        <v>33.44846303397547</v>
      </c>
      <c r="E26" s="22">
        <v>332271</v>
      </c>
      <c r="F26" s="24">
        <v>25</v>
      </c>
      <c r="G26" s="22">
        <v>-8138</v>
      </c>
      <c r="H26" s="24">
        <v>-2.4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9.5" customHeight="1">
      <c r="A27" s="1"/>
      <c r="B27" s="9" t="s">
        <v>115</v>
      </c>
      <c r="C27" s="22">
        <v>15323</v>
      </c>
      <c r="D27" s="24">
        <f t="shared" si="0"/>
        <v>1.581236094657459</v>
      </c>
      <c r="E27" s="22">
        <v>14019</v>
      </c>
      <c r="F27" s="24">
        <v>1.1</v>
      </c>
      <c r="G27" s="22">
        <v>1304</v>
      </c>
      <c r="H27" s="24">
        <v>9.3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9.5" customHeight="1">
      <c r="A28" s="1"/>
      <c r="B28" s="9" t="s">
        <v>116</v>
      </c>
      <c r="C28" s="22">
        <v>3363</v>
      </c>
      <c r="D28" s="24">
        <v>0.4</v>
      </c>
      <c r="E28" s="10" t="s">
        <v>15</v>
      </c>
      <c r="F28" s="24" t="s">
        <v>15</v>
      </c>
      <c r="G28" s="22">
        <v>3363</v>
      </c>
      <c r="H28" s="24" t="s">
        <v>15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9.5" customHeight="1">
      <c r="A29" s="1"/>
      <c r="B29" s="9" t="s">
        <v>117</v>
      </c>
      <c r="C29" s="22">
        <v>3340</v>
      </c>
      <c r="D29" s="24">
        <v>0.4</v>
      </c>
      <c r="E29" s="10" t="s">
        <v>15</v>
      </c>
      <c r="F29" s="24" t="s">
        <v>15</v>
      </c>
      <c r="G29" s="22">
        <v>3340</v>
      </c>
      <c r="H29" s="24" t="s">
        <v>15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9.5" customHeight="1">
      <c r="A30" s="1"/>
      <c r="B30" s="9" t="s">
        <v>118</v>
      </c>
      <c r="C30" s="22">
        <v>4820</v>
      </c>
      <c r="D30" s="24">
        <f t="shared" si="0"/>
        <v>0.49739332873777675</v>
      </c>
      <c r="E30" s="22">
        <v>14830</v>
      </c>
      <c r="F30" s="24">
        <v>1.1</v>
      </c>
      <c r="G30" s="22">
        <v>-10010</v>
      </c>
      <c r="H30" s="24">
        <v>-67.5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9.5" customHeight="1">
      <c r="A31" s="1"/>
      <c r="B31" s="9" t="s">
        <v>119</v>
      </c>
      <c r="C31" s="22">
        <v>20087</v>
      </c>
      <c r="D31" s="24">
        <f t="shared" si="0"/>
        <v>2.072850579741851</v>
      </c>
      <c r="E31" s="22">
        <v>15095</v>
      </c>
      <c r="F31" s="24">
        <v>1.1</v>
      </c>
      <c r="G31" s="22">
        <v>4992</v>
      </c>
      <c r="H31" s="24">
        <v>33.1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9.5" customHeight="1">
      <c r="A32" s="1"/>
      <c r="B32" s="9" t="s">
        <v>120</v>
      </c>
      <c r="C32" s="22">
        <v>1187</v>
      </c>
      <c r="D32" s="24">
        <f t="shared" si="0"/>
        <v>0.12249084672442759</v>
      </c>
      <c r="E32" s="21">
        <v>458</v>
      </c>
      <c r="F32" s="24" t="s">
        <v>15</v>
      </c>
      <c r="G32" s="21">
        <v>729</v>
      </c>
      <c r="H32" s="24">
        <v>159.2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9.5" customHeight="1">
      <c r="A33" s="1"/>
      <c r="B33" s="9" t="s">
        <v>173</v>
      </c>
      <c r="C33" s="22">
        <v>103910</v>
      </c>
      <c r="D33" s="24">
        <f t="shared" si="0"/>
        <v>10.722850786129126</v>
      </c>
      <c r="E33" s="22">
        <v>59291</v>
      </c>
      <c r="F33" s="24">
        <v>4.5</v>
      </c>
      <c r="G33" s="22">
        <v>44619</v>
      </c>
      <c r="H33" s="24">
        <v>75.3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9.5" customHeight="1">
      <c r="A34" s="1"/>
      <c r="B34" s="9" t="s">
        <v>122</v>
      </c>
      <c r="C34" s="22">
        <v>4710</v>
      </c>
      <c r="D34" s="24">
        <f t="shared" si="0"/>
        <v>0.486042028704342</v>
      </c>
      <c r="E34" s="22">
        <v>1767</v>
      </c>
      <c r="F34" s="24">
        <v>0.1</v>
      </c>
      <c r="G34" s="22">
        <v>2943</v>
      </c>
      <c r="H34" s="24">
        <v>166.6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5" customHeight="1">
      <c r="A35" s="1"/>
      <c r="B35" s="9" t="s">
        <v>123</v>
      </c>
      <c r="C35" s="10" t="s">
        <v>15</v>
      </c>
      <c r="D35" s="10" t="s">
        <v>15</v>
      </c>
      <c r="E35" s="10" t="s">
        <v>15</v>
      </c>
      <c r="F35" s="24" t="s">
        <v>15</v>
      </c>
      <c r="G35" s="10" t="s">
        <v>15</v>
      </c>
      <c r="H35" s="24" t="s">
        <v>15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9.5" customHeight="1">
      <c r="A36" s="1"/>
      <c r="B36" s="9" t="s">
        <v>124</v>
      </c>
      <c r="C36" s="22">
        <v>28761</v>
      </c>
      <c r="D36" s="24">
        <f t="shared" si="0"/>
        <v>2.9679521841965135</v>
      </c>
      <c r="E36" s="22">
        <v>23230</v>
      </c>
      <c r="F36" s="24">
        <v>1.8</v>
      </c>
      <c r="G36" s="22">
        <v>5531</v>
      </c>
      <c r="H36" s="24">
        <v>23.8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9.5" customHeight="1">
      <c r="A37" s="1"/>
      <c r="B37" s="9" t="s">
        <v>125</v>
      </c>
      <c r="C37" s="21">
        <v>172</v>
      </c>
      <c r="D37" s="10" t="s">
        <v>15</v>
      </c>
      <c r="E37" s="21">
        <v>214</v>
      </c>
      <c r="F37" s="24" t="s">
        <v>15</v>
      </c>
      <c r="G37" s="21">
        <v>-42</v>
      </c>
      <c r="H37" s="24">
        <v>-19.6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9.5" customHeight="1">
      <c r="A38" s="1"/>
      <c r="B38" s="9" t="s">
        <v>126</v>
      </c>
      <c r="C38" s="22">
        <v>31068</v>
      </c>
      <c r="D38" s="24">
        <f t="shared" si="0"/>
        <v>3.2060199039886403</v>
      </c>
      <c r="E38" s="22">
        <v>35737</v>
      </c>
      <c r="F38" s="24">
        <v>2.7</v>
      </c>
      <c r="G38" s="22">
        <v>-4669</v>
      </c>
      <c r="H38" s="24">
        <v>-13.1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9.5" customHeight="1">
      <c r="A39" s="1"/>
      <c r="B39" s="9" t="s">
        <v>127</v>
      </c>
      <c r="C39" s="22">
        <v>1996</v>
      </c>
      <c r="D39" s="24">
        <f t="shared" si="0"/>
        <v>0.2059744987885067</v>
      </c>
      <c r="E39" s="22">
        <v>3287</v>
      </c>
      <c r="F39" s="24">
        <v>0.3</v>
      </c>
      <c r="G39" s="22">
        <v>-1291</v>
      </c>
      <c r="H39" s="24">
        <v>-39.3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9.5" customHeight="1">
      <c r="A40" s="1"/>
      <c r="B40" s="9" t="s">
        <v>128</v>
      </c>
      <c r="C40" s="22">
        <v>49455</v>
      </c>
      <c r="D40" s="24">
        <f t="shared" si="0"/>
        <v>5.10344130139559</v>
      </c>
      <c r="E40" s="22">
        <v>24913</v>
      </c>
      <c r="F40" s="24">
        <v>1.9</v>
      </c>
      <c r="G40" s="22">
        <v>24542</v>
      </c>
      <c r="H40" s="24">
        <v>98.5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9.5" customHeight="1">
      <c r="A41" s="1"/>
      <c r="B41" s="9" t="s">
        <v>129</v>
      </c>
      <c r="C41" s="22">
        <v>25100</v>
      </c>
      <c r="D41" s="24">
        <f t="shared" si="0"/>
        <v>2.5901602803564723</v>
      </c>
      <c r="E41" s="10" t="s">
        <v>15</v>
      </c>
      <c r="F41" s="24" t="s">
        <v>15</v>
      </c>
      <c r="G41" s="22">
        <v>25100</v>
      </c>
      <c r="H41" s="24" t="s">
        <v>15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9.5" customHeight="1">
      <c r="A42" s="1"/>
      <c r="B42" s="9" t="s">
        <v>130</v>
      </c>
      <c r="C42" s="22">
        <v>2550</v>
      </c>
      <c r="D42" s="24">
        <f t="shared" si="0"/>
        <v>0.26314377350235074</v>
      </c>
      <c r="E42" s="10" t="s">
        <v>15</v>
      </c>
      <c r="F42" s="24" t="s">
        <v>15</v>
      </c>
      <c r="G42" s="22">
        <v>2550</v>
      </c>
      <c r="H42" s="24" t="s">
        <v>15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2.5" customHeight="1">
      <c r="A43" s="1"/>
      <c r="B43" s="9" t="s">
        <v>131</v>
      </c>
      <c r="C43" s="22">
        <v>969052</v>
      </c>
      <c r="D43" s="24">
        <v>100</v>
      </c>
      <c r="E43" s="22">
        <v>1327555</v>
      </c>
      <c r="F43" s="24">
        <v>100</v>
      </c>
      <c r="G43" s="22">
        <v>-358503</v>
      </c>
      <c r="H43" s="24">
        <v>-27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</sheetData>
  <mergeCells count="5">
    <mergeCell ref="B9:B10"/>
    <mergeCell ref="G8:H8"/>
    <mergeCell ref="C9:D9"/>
    <mergeCell ref="E9:F9"/>
    <mergeCell ref="G9:H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69"/>
  <sheetViews>
    <sheetView workbookViewId="0" topLeftCell="A1">
      <selection activeCell="B16" sqref="B16"/>
    </sheetView>
  </sheetViews>
  <sheetFormatPr defaultColWidth="9.00390625" defaultRowHeight="16.5"/>
  <cols>
    <col min="1" max="1" width="22.625" style="0" customWidth="1"/>
    <col min="2" max="2" width="40.625" style="0" customWidth="1"/>
    <col min="3" max="5" width="16.625" style="0" customWidth="1"/>
    <col min="6" max="6" width="2.625" style="0" customWidth="1"/>
    <col min="7" max="19" width="16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34" customFormat="1" ht="21.75" customHeight="1">
      <c r="A4" s="32"/>
      <c r="B4" s="33" t="s">
        <v>179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s="34" customFormat="1" ht="21.75" customHeight="1">
      <c r="A5" s="32"/>
      <c r="B5" s="33" t="s">
        <v>180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s="34" customFormat="1" ht="36" customHeight="1">
      <c r="A6" s="32"/>
      <c r="B6" s="35" t="s">
        <v>161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" customHeight="1">
      <c r="A7" s="1"/>
      <c r="B7" s="1"/>
      <c r="C7" s="1"/>
      <c r="D7" s="45" t="s">
        <v>1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4" customHeight="1">
      <c r="A8" s="1"/>
      <c r="B8" s="9" t="s">
        <v>154</v>
      </c>
      <c r="C8" s="8" t="s">
        <v>155</v>
      </c>
      <c r="D8" s="8" t="s">
        <v>156</v>
      </c>
      <c r="E8" s="8" t="s">
        <v>157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" customHeight="1">
      <c r="A9" s="1"/>
      <c r="B9" s="9" t="s">
        <v>99</v>
      </c>
      <c r="C9" s="22">
        <v>2665</v>
      </c>
      <c r="D9" s="22">
        <v>2572</v>
      </c>
      <c r="E9" s="22">
        <f>C9-D9</f>
        <v>93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 customHeight="1">
      <c r="A10" s="1"/>
      <c r="B10" s="9" t="s">
        <v>100</v>
      </c>
      <c r="C10" s="22">
        <v>3342</v>
      </c>
      <c r="D10" s="10" t="s">
        <v>15</v>
      </c>
      <c r="E10" s="22">
        <v>3342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" customHeight="1">
      <c r="A11" s="1"/>
      <c r="B11" s="9" t="s">
        <v>101</v>
      </c>
      <c r="C11" s="10">
        <v>735</v>
      </c>
      <c r="D11" s="10">
        <v>729</v>
      </c>
      <c r="E11" s="22">
        <f aca="true" t="shared" si="0" ref="E11:E41">C11-D11</f>
        <v>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" customHeight="1">
      <c r="A12" s="1"/>
      <c r="B12" s="9" t="s">
        <v>102</v>
      </c>
      <c r="C12" s="10">
        <v>450</v>
      </c>
      <c r="D12" s="10">
        <v>429</v>
      </c>
      <c r="E12" s="22">
        <f t="shared" si="0"/>
        <v>21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 customHeight="1">
      <c r="A13" s="1"/>
      <c r="B13" s="9" t="s">
        <v>103</v>
      </c>
      <c r="C13" s="10">
        <v>49</v>
      </c>
      <c r="D13" s="10">
        <v>25</v>
      </c>
      <c r="E13" s="22">
        <f t="shared" si="0"/>
        <v>24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" customHeight="1">
      <c r="A14" s="1"/>
      <c r="B14" s="9" t="s">
        <v>104</v>
      </c>
      <c r="C14" s="10">
        <v>97</v>
      </c>
      <c r="D14" s="10">
        <v>1</v>
      </c>
      <c r="E14" s="22">
        <f t="shared" si="0"/>
        <v>96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" customHeight="1">
      <c r="A15" s="1"/>
      <c r="B15" s="9" t="s">
        <v>105</v>
      </c>
      <c r="C15" s="10">
        <v>46</v>
      </c>
      <c r="D15" s="10">
        <v>41</v>
      </c>
      <c r="E15" s="22">
        <f t="shared" si="0"/>
        <v>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" customHeight="1">
      <c r="A16" s="1"/>
      <c r="B16" s="9" t="s">
        <v>106</v>
      </c>
      <c r="C16" s="10">
        <v>16</v>
      </c>
      <c r="D16" s="10" t="s">
        <v>15</v>
      </c>
      <c r="E16" s="10">
        <v>16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" customHeight="1">
      <c r="A17" s="1"/>
      <c r="B17" s="9" t="s">
        <v>107</v>
      </c>
      <c r="C17" s="10">
        <v>85</v>
      </c>
      <c r="D17" s="10">
        <v>80</v>
      </c>
      <c r="E17" s="22">
        <f t="shared" si="0"/>
        <v>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" customHeight="1">
      <c r="A18" s="1"/>
      <c r="B18" s="9" t="s">
        <v>108</v>
      </c>
      <c r="C18" s="22">
        <v>2041</v>
      </c>
      <c r="D18" s="22">
        <v>1876</v>
      </c>
      <c r="E18" s="22">
        <f t="shared" si="0"/>
        <v>165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" customHeight="1">
      <c r="A19" s="1"/>
      <c r="B19" s="9" t="s">
        <v>109</v>
      </c>
      <c r="C19" s="22">
        <v>7939</v>
      </c>
      <c r="D19" s="22">
        <v>4618</v>
      </c>
      <c r="E19" s="22">
        <f t="shared" si="0"/>
        <v>3321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" customHeight="1">
      <c r="A20" s="1"/>
      <c r="B20" s="9" t="s">
        <v>110</v>
      </c>
      <c r="C20" s="10">
        <v>736</v>
      </c>
      <c r="D20" s="10">
        <v>550</v>
      </c>
      <c r="E20" s="22">
        <f t="shared" si="0"/>
        <v>186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" customHeight="1">
      <c r="A21" s="1"/>
      <c r="B21" s="9" t="s">
        <v>111</v>
      </c>
      <c r="C21" s="22">
        <v>2857</v>
      </c>
      <c r="D21" s="22">
        <v>2853</v>
      </c>
      <c r="E21" s="22">
        <f t="shared" si="0"/>
        <v>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" customHeight="1">
      <c r="A22" s="1"/>
      <c r="B22" s="9" t="s">
        <v>112</v>
      </c>
      <c r="C22" s="22">
        <v>3714</v>
      </c>
      <c r="D22" s="22">
        <v>3671</v>
      </c>
      <c r="E22" s="22">
        <f t="shared" si="0"/>
        <v>43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" customHeight="1">
      <c r="A23" s="1"/>
      <c r="B23" s="9" t="s">
        <v>113</v>
      </c>
      <c r="C23" s="10">
        <v>61</v>
      </c>
      <c r="D23" s="10">
        <v>59</v>
      </c>
      <c r="E23" s="22">
        <f t="shared" si="0"/>
        <v>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" customHeight="1">
      <c r="A24" s="1"/>
      <c r="B24" s="9" t="s">
        <v>114</v>
      </c>
      <c r="C24" s="22">
        <v>19346</v>
      </c>
      <c r="D24" s="22">
        <v>18356</v>
      </c>
      <c r="E24" s="22">
        <f t="shared" si="0"/>
        <v>990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" customHeight="1">
      <c r="A25" s="1"/>
      <c r="B25" s="9" t="s">
        <v>115</v>
      </c>
      <c r="C25" s="22">
        <v>3022</v>
      </c>
      <c r="D25" s="10">
        <v>321</v>
      </c>
      <c r="E25" s="22">
        <f t="shared" si="0"/>
        <v>2701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" customHeight="1">
      <c r="A26" s="1"/>
      <c r="B26" s="9" t="s">
        <v>116</v>
      </c>
      <c r="C26" s="10">
        <v>182</v>
      </c>
      <c r="D26" s="10">
        <v>168</v>
      </c>
      <c r="E26" s="22">
        <f t="shared" si="0"/>
        <v>14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" customHeight="1">
      <c r="A27" s="1"/>
      <c r="B27" s="9" t="s">
        <v>117</v>
      </c>
      <c r="C27" s="10">
        <v>260</v>
      </c>
      <c r="D27" s="10">
        <v>166</v>
      </c>
      <c r="E27" s="22">
        <f t="shared" si="0"/>
        <v>94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" customHeight="1">
      <c r="A28" s="1"/>
      <c r="B28" s="9" t="s">
        <v>118</v>
      </c>
      <c r="C28" s="10">
        <v>917</v>
      </c>
      <c r="D28" s="10">
        <v>227</v>
      </c>
      <c r="E28" s="22">
        <f t="shared" si="0"/>
        <v>690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" customHeight="1">
      <c r="A29" s="1"/>
      <c r="B29" s="9" t="s">
        <v>119</v>
      </c>
      <c r="C29" s="22">
        <v>1259</v>
      </c>
      <c r="D29" s="10">
        <v>930</v>
      </c>
      <c r="E29" s="22">
        <f t="shared" si="0"/>
        <v>329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" customHeight="1">
      <c r="A30" s="1"/>
      <c r="B30" s="9" t="s">
        <v>120</v>
      </c>
      <c r="C30" s="10">
        <v>46</v>
      </c>
      <c r="D30" s="10">
        <v>38</v>
      </c>
      <c r="E30" s="22">
        <f t="shared" si="0"/>
        <v>8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" customHeight="1">
      <c r="A31" s="1"/>
      <c r="B31" s="9" t="s">
        <v>121</v>
      </c>
      <c r="C31" s="22">
        <v>2461</v>
      </c>
      <c r="D31" s="22">
        <v>1821</v>
      </c>
      <c r="E31" s="22">
        <f t="shared" si="0"/>
        <v>640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" customHeight="1">
      <c r="A32" s="1"/>
      <c r="B32" s="9" t="s">
        <v>122</v>
      </c>
      <c r="C32" s="10">
        <v>584</v>
      </c>
      <c r="D32" s="10">
        <v>234</v>
      </c>
      <c r="E32" s="22">
        <f t="shared" si="0"/>
        <v>350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" customHeight="1">
      <c r="A33" s="1"/>
      <c r="B33" s="9" t="s">
        <v>123</v>
      </c>
      <c r="C33" s="10" t="s">
        <v>15</v>
      </c>
      <c r="D33" s="10" t="s">
        <v>15</v>
      </c>
      <c r="E33" s="10" t="s">
        <v>15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" customHeight="1">
      <c r="A34" s="1"/>
      <c r="B34" s="9" t="s">
        <v>124</v>
      </c>
      <c r="C34" s="22">
        <v>1333</v>
      </c>
      <c r="D34" s="10">
        <v>794</v>
      </c>
      <c r="E34" s="22">
        <f t="shared" si="0"/>
        <v>539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8" customHeight="1">
      <c r="A35" s="1"/>
      <c r="B35" s="9" t="s">
        <v>125</v>
      </c>
      <c r="C35" s="10">
        <v>12</v>
      </c>
      <c r="D35" s="10">
        <v>10</v>
      </c>
      <c r="E35" s="22">
        <f t="shared" si="0"/>
        <v>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" customHeight="1">
      <c r="A36" s="1"/>
      <c r="B36" s="9" t="s">
        <v>126</v>
      </c>
      <c r="C36" s="22">
        <v>2037</v>
      </c>
      <c r="D36" s="22">
        <v>1118</v>
      </c>
      <c r="E36" s="22">
        <f t="shared" si="0"/>
        <v>919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" customHeight="1">
      <c r="A37" s="1"/>
      <c r="B37" s="9" t="s">
        <v>127</v>
      </c>
      <c r="C37" s="10">
        <v>182</v>
      </c>
      <c r="D37" s="10">
        <v>29</v>
      </c>
      <c r="E37" s="22">
        <f t="shared" si="0"/>
        <v>153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" customHeight="1">
      <c r="A38" s="1"/>
      <c r="B38" s="9" t="s">
        <v>128</v>
      </c>
      <c r="C38" s="22">
        <v>3085</v>
      </c>
      <c r="D38" s="22">
        <v>1439</v>
      </c>
      <c r="E38" s="22">
        <f t="shared" si="0"/>
        <v>1646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" customHeight="1">
      <c r="A39" s="1"/>
      <c r="B39" s="9" t="s">
        <v>129</v>
      </c>
      <c r="C39" s="22">
        <v>1566</v>
      </c>
      <c r="D39" s="22">
        <v>1521</v>
      </c>
      <c r="E39" s="22">
        <f t="shared" si="0"/>
        <v>45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" customHeight="1">
      <c r="A40" s="1"/>
      <c r="B40" s="9" t="s">
        <v>130</v>
      </c>
      <c r="C40" s="10">
        <v>632</v>
      </c>
      <c r="D40" s="10">
        <v>128</v>
      </c>
      <c r="E40" s="22">
        <f t="shared" si="0"/>
        <v>504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" customHeight="1">
      <c r="A41" s="1"/>
      <c r="B41" s="9" t="s">
        <v>131</v>
      </c>
      <c r="C41" s="22">
        <v>61757</v>
      </c>
      <c r="D41" s="22">
        <v>44804</v>
      </c>
      <c r="E41" s="22">
        <f t="shared" si="0"/>
        <v>16953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</sheetData>
  <mergeCells count="1">
    <mergeCell ref="D7:E7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1">
      <selection activeCell="B42" sqref="B42"/>
    </sheetView>
  </sheetViews>
  <sheetFormatPr defaultColWidth="9.00390625" defaultRowHeight="16.5"/>
  <cols>
    <col min="1" max="1" width="22.625" style="0" customWidth="1"/>
    <col min="2" max="2" width="34.625" style="0" customWidth="1"/>
    <col min="3" max="3" width="11.625" style="0" customWidth="1"/>
    <col min="4" max="4" width="7.625" style="0" customWidth="1"/>
    <col min="5" max="5" width="11.625" style="0" customWidth="1"/>
    <col min="6" max="6" width="7.625" style="0" customWidth="1"/>
    <col min="7" max="7" width="11.625" style="0" customWidth="1"/>
    <col min="8" max="8" width="8.625" style="0" customWidth="1"/>
    <col min="9" max="9" width="2.625" style="0" customWidth="1"/>
    <col min="10" max="19" width="11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2" t="s">
        <v>158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3" t="s">
        <v>175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3" t="s">
        <v>176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8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36" customHeight="1">
      <c r="A7" s="1"/>
      <c r="B7" s="2" t="s">
        <v>159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customHeight="1">
      <c r="A8" s="1"/>
      <c r="B8" s="1"/>
      <c r="C8" s="1"/>
      <c r="D8" s="1"/>
      <c r="E8" s="1"/>
      <c r="F8" s="1"/>
      <c r="G8" s="45" t="s">
        <v>1</v>
      </c>
      <c r="H8" s="4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" customHeight="1">
      <c r="A9" s="1"/>
      <c r="B9" s="49" t="s">
        <v>153</v>
      </c>
      <c r="C9" s="44" t="s">
        <v>2</v>
      </c>
      <c r="D9" s="44"/>
      <c r="E9" s="44" t="s">
        <v>3</v>
      </c>
      <c r="F9" s="44"/>
      <c r="G9" s="44" t="s">
        <v>4</v>
      </c>
      <c r="H9" s="44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 customHeight="1">
      <c r="A10" s="1"/>
      <c r="B10" s="49"/>
      <c r="C10" s="8" t="s">
        <v>6</v>
      </c>
      <c r="D10" s="8" t="s">
        <v>7</v>
      </c>
      <c r="E10" s="8" t="s">
        <v>6</v>
      </c>
      <c r="F10" s="8" t="s">
        <v>7</v>
      </c>
      <c r="G10" s="8" t="s">
        <v>6</v>
      </c>
      <c r="H10" s="8" t="s">
        <v>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" customHeight="1">
      <c r="A11" s="1"/>
      <c r="B11" s="9" t="s">
        <v>99</v>
      </c>
      <c r="C11" s="22">
        <v>28899</v>
      </c>
      <c r="D11" s="21">
        <v>92.9</v>
      </c>
      <c r="E11" s="10" t="s">
        <v>15</v>
      </c>
      <c r="F11" s="10" t="s">
        <v>15</v>
      </c>
      <c r="G11" s="22">
        <v>28899</v>
      </c>
      <c r="H11" s="10" t="s">
        <v>15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" customHeight="1">
      <c r="A12" s="1"/>
      <c r="B12" s="9" t="s">
        <v>100</v>
      </c>
      <c r="C12" s="10" t="s">
        <v>15</v>
      </c>
      <c r="D12" s="10" t="s">
        <v>15</v>
      </c>
      <c r="E12" s="10" t="s">
        <v>15</v>
      </c>
      <c r="F12" s="10" t="s">
        <v>15</v>
      </c>
      <c r="G12" s="10" t="s">
        <v>15</v>
      </c>
      <c r="H12" s="10" t="s">
        <v>15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 customHeight="1">
      <c r="A13" s="1"/>
      <c r="B13" s="9" t="s">
        <v>101</v>
      </c>
      <c r="C13" s="10" t="s">
        <v>15</v>
      </c>
      <c r="D13" s="10" t="s">
        <v>15</v>
      </c>
      <c r="E13" s="10" t="s">
        <v>15</v>
      </c>
      <c r="F13" s="10" t="s">
        <v>15</v>
      </c>
      <c r="G13" s="10" t="s">
        <v>15</v>
      </c>
      <c r="H13" s="10" t="s">
        <v>15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" customHeight="1">
      <c r="A14" s="1"/>
      <c r="B14" s="9" t="s">
        <v>102</v>
      </c>
      <c r="C14" s="10" t="s">
        <v>15</v>
      </c>
      <c r="D14" s="10" t="s">
        <v>15</v>
      </c>
      <c r="E14" s="10" t="s">
        <v>15</v>
      </c>
      <c r="F14" s="10" t="s">
        <v>15</v>
      </c>
      <c r="G14" s="10" t="s">
        <v>15</v>
      </c>
      <c r="H14" s="10" t="s">
        <v>15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" customHeight="1">
      <c r="A15" s="1"/>
      <c r="B15" s="9" t="s">
        <v>103</v>
      </c>
      <c r="C15" s="10" t="s">
        <v>15</v>
      </c>
      <c r="D15" s="10" t="s">
        <v>15</v>
      </c>
      <c r="E15" s="10" t="s">
        <v>15</v>
      </c>
      <c r="F15" s="10" t="s">
        <v>15</v>
      </c>
      <c r="G15" s="10" t="s">
        <v>15</v>
      </c>
      <c r="H15" s="10" t="s">
        <v>15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" customHeight="1">
      <c r="A16" s="1"/>
      <c r="B16" s="9" t="s">
        <v>104</v>
      </c>
      <c r="C16" s="10" t="s">
        <v>15</v>
      </c>
      <c r="D16" s="10" t="s">
        <v>15</v>
      </c>
      <c r="E16" s="10" t="s">
        <v>15</v>
      </c>
      <c r="F16" s="10" t="s">
        <v>15</v>
      </c>
      <c r="G16" s="10" t="s">
        <v>15</v>
      </c>
      <c r="H16" s="10" t="s">
        <v>15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" customHeight="1">
      <c r="A17" s="1"/>
      <c r="B17" s="9" t="s">
        <v>105</v>
      </c>
      <c r="C17" s="10" t="s">
        <v>15</v>
      </c>
      <c r="D17" s="10" t="s">
        <v>15</v>
      </c>
      <c r="E17" s="10" t="s">
        <v>15</v>
      </c>
      <c r="F17" s="10" t="s">
        <v>15</v>
      </c>
      <c r="G17" s="10" t="s">
        <v>15</v>
      </c>
      <c r="H17" s="10" t="s">
        <v>15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" customHeight="1">
      <c r="A18" s="1"/>
      <c r="B18" s="9" t="s">
        <v>106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" customHeight="1">
      <c r="A19" s="1"/>
      <c r="B19" s="9" t="s">
        <v>107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" customHeight="1">
      <c r="A20" s="1"/>
      <c r="B20" s="9" t="s">
        <v>108</v>
      </c>
      <c r="C20" s="10" t="s">
        <v>15</v>
      </c>
      <c r="D20" s="10" t="s">
        <v>15</v>
      </c>
      <c r="E20" s="10" t="s">
        <v>15</v>
      </c>
      <c r="F20" s="10" t="s">
        <v>15</v>
      </c>
      <c r="G20" s="10" t="s">
        <v>15</v>
      </c>
      <c r="H20" s="10" t="s">
        <v>15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" customHeight="1">
      <c r="A21" s="1"/>
      <c r="B21" s="9" t="s">
        <v>109</v>
      </c>
      <c r="C21" s="10" t="s">
        <v>15</v>
      </c>
      <c r="D21" s="10" t="s">
        <v>15</v>
      </c>
      <c r="E21" s="10" t="s">
        <v>15</v>
      </c>
      <c r="F21" s="10" t="s">
        <v>15</v>
      </c>
      <c r="G21" s="10" t="s">
        <v>15</v>
      </c>
      <c r="H21" s="10" t="s">
        <v>15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" customHeight="1">
      <c r="A22" s="1"/>
      <c r="B22" s="9" t="s">
        <v>110</v>
      </c>
      <c r="C22" s="10" t="s">
        <v>15</v>
      </c>
      <c r="D22" s="10" t="s">
        <v>15</v>
      </c>
      <c r="E22" s="10" t="s">
        <v>15</v>
      </c>
      <c r="F22" s="10" t="s">
        <v>15</v>
      </c>
      <c r="G22" s="10" t="s">
        <v>15</v>
      </c>
      <c r="H22" s="10" t="s">
        <v>15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" customHeight="1">
      <c r="A23" s="1"/>
      <c r="B23" s="9" t="s">
        <v>111</v>
      </c>
      <c r="C23" s="10" t="s">
        <v>15</v>
      </c>
      <c r="D23" s="10" t="s">
        <v>15</v>
      </c>
      <c r="E23" s="10" t="s">
        <v>15</v>
      </c>
      <c r="F23" s="10" t="s">
        <v>15</v>
      </c>
      <c r="G23" s="10" t="s">
        <v>15</v>
      </c>
      <c r="H23" s="10" t="s">
        <v>15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" customHeight="1">
      <c r="A24" s="1"/>
      <c r="B24" s="9" t="s">
        <v>112</v>
      </c>
      <c r="C24" s="10" t="s">
        <v>15</v>
      </c>
      <c r="D24" s="10" t="s">
        <v>15</v>
      </c>
      <c r="E24" s="21">
        <v>630</v>
      </c>
      <c r="F24" s="21">
        <v>14.6</v>
      </c>
      <c r="G24" s="21">
        <v>-630</v>
      </c>
      <c r="H24" s="24">
        <v>-100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" customHeight="1">
      <c r="A25" s="1"/>
      <c r="B25" s="9" t="s">
        <v>113</v>
      </c>
      <c r="C25" s="10" t="s">
        <v>15</v>
      </c>
      <c r="D25" s="10" t="s">
        <v>15</v>
      </c>
      <c r="E25" s="10" t="s">
        <v>15</v>
      </c>
      <c r="F25" s="10" t="s">
        <v>15</v>
      </c>
      <c r="G25" s="10" t="s">
        <v>15</v>
      </c>
      <c r="H25" s="10" t="s">
        <v>15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" customHeight="1">
      <c r="A26" s="1"/>
      <c r="B26" s="9" t="s">
        <v>114</v>
      </c>
      <c r="C26" s="22">
        <v>2195</v>
      </c>
      <c r="D26" s="24">
        <v>7.1</v>
      </c>
      <c r="E26" s="22">
        <v>3694</v>
      </c>
      <c r="F26" s="21">
        <v>85.4</v>
      </c>
      <c r="G26" s="22">
        <v>-1499</v>
      </c>
      <c r="H26" s="21">
        <v>-40.6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" customHeight="1">
      <c r="A27" s="1"/>
      <c r="B27" s="9" t="s">
        <v>115</v>
      </c>
      <c r="C27" s="10" t="s">
        <v>15</v>
      </c>
      <c r="D27" s="10" t="s">
        <v>15</v>
      </c>
      <c r="E27" s="10" t="s">
        <v>15</v>
      </c>
      <c r="F27" s="10" t="s">
        <v>15</v>
      </c>
      <c r="G27" s="10" t="s">
        <v>15</v>
      </c>
      <c r="H27" s="10" t="s">
        <v>15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" customHeight="1">
      <c r="A28" s="1"/>
      <c r="B28" s="9" t="s">
        <v>116</v>
      </c>
      <c r="C28" s="10" t="s">
        <v>15</v>
      </c>
      <c r="D28" s="10" t="s">
        <v>15</v>
      </c>
      <c r="E28" s="10" t="s">
        <v>15</v>
      </c>
      <c r="F28" s="10" t="s">
        <v>15</v>
      </c>
      <c r="G28" s="10" t="s">
        <v>15</v>
      </c>
      <c r="H28" s="10" t="s">
        <v>15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" customHeight="1">
      <c r="A29" s="1"/>
      <c r="B29" s="9" t="s">
        <v>117</v>
      </c>
      <c r="C29" s="10" t="s">
        <v>15</v>
      </c>
      <c r="D29" s="10" t="s">
        <v>15</v>
      </c>
      <c r="E29" s="10" t="s">
        <v>15</v>
      </c>
      <c r="F29" s="10" t="s">
        <v>15</v>
      </c>
      <c r="G29" s="10" t="s">
        <v>15</v>
      </c>
      <c r="H29" s="10" t="s">
        <v>15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" customHeight="1">
      <c r="A30" s="1"/>
      <c r="B30" s="9" t="s">
        <v>118</v>
      </c>
      <c r="C30" s="10" t="s">
        <v>15</v>
      </c>
      <c r="D30" s="10" t="s">
        <v>15</v>
      </c>
      <c r="E30" s="10" t="s">
        <v>15</v>
      </c>
      <c r="F30" s="10" t="s">
        <v>15</v>
      </c>
      <c r="G30" s="10" t="s">
        <v>15</v>
      </c>
      <c r="H30" s="10" t="s">
        <v>15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" customHeight="1">
      <c r="A31" s="1"/>
      <c r="B31" s="9" t="s">
        <v>119</v>
      </c>
      <c r="C31" s="10" t="s">
        <v>15</v>
      </c>
      <c r="D31" s="10" t="s">
        <v>15</v>
      </c>
      <c r="E31" s="10" t="s">
        <v>15</v>
      </c>
      <c r="F31" s="10" t="s">
        <v>15</v>
      </c>
      <c r="G31" s="10" t="s">
        <v>15</v>
      </c>
      <c r="H31" s="10" t="s">
        <v>15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" customHeight="1">
      <c r="A32" s="1"/>
      <c r="B32" s="9" t="s">
        <v>120</v>
      </c>
      <c r="C32" s="10" t="s">
        <v>15</v>
      </c>
      <c r="D32" s="10" t="s">
        <v>15</v>
      </c>
      <c r="E32" s="10" t="s">
        <v>15</v>
      </c>
      <c r="F32" s="10" t="s">
        <v>15</v>
      </c>
      <c r="G32" s="10" t="s">
        <v>15</v>
      </c>
      <c r="H32" s="10" t="s">
        <v>15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" customHeight="1">
      <c r="A33" s="1"/>
      <c r="B33" s="9" t="s">
        <v>121</v>
      </c>
      <c r="C33" s="10" t="s">
        <v>15</v>
      </c>
      <c r="D33" s="10" t="s">
        <v>15</v>
      </c>
      <c r="E33" s="10" t="s">
        <v>15</v>
      </c>
      <c r="F33" s="10" t="s">
        <v>15</v>
      </c>
      <c r="G33" s="10" t="s">
        <v>15</v>
      </c>
      <c r="H33" s="10" t="s">
        <v>15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" customHeight="1">
      <c r="A34" s="1"/>
      <c r="B34" s="9" t="s">
        <v>122</v>
      </c>
      <c r="C34" s="10" t="s">
        <v>15</v>
      </c>
      <c r="D34" s="10" t="s">
        <v>15</v>
      </c>
      <c r="E34" s="10" t="s">
        <v>15</v>
      </c>
      <c r="F34" s="10" t="s">
        <v>15</v>
      </c>
      <c r="G34" s="10" t="s">
        <v>15</v>
      </c>
      <c r="H34" s="10" t="s">
        <v>15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8" customHeight="1">
      <c r="A35" s="1"/>
      <c r="B35" s="9" t="s">
        <v>123</v>
      </c>
      <c r="C35" s="10" t="s">
        <v>15</v>
      </c>
      <c r="D35" s="10" t="s">
        <v>15</v>
      </c>
      <c r="E35" s="10" t="s">
        <v>15</v>
      </c>
      <c r="F35" s="10" t="s">
        <v>15</v>
      </c>
      <c r="G35" s="10" t="s">
        <v>15</v>
      </c>
      <c r="H35" s="10" t="s">
        <v>15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" customHeight="1">
      <c r="A36" s="1"/>
      <c r="B36" s="9" t="s">
        <v>124</v>
      </c>
      <c r="C36" s="10" t="s">
        <v>15</v>
      </c>
      <c r="D36" s="10" t="s">
        <v>15</v>
      </c>
      <c r="E36" s="10" t="s">
        <v>15</v>
      </c>
      <c r="F36" s="10" t="s">
        <v>15</v>
      </c>
      <c r="G36" s="10" t="s">
        <v>15</v>
      </c>
      <c r="H36" s="10" t="s">
        <v>15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" customHeight="1">
      <c r="A37" s="1"/>
      <c r="B37" s="9" t="s">
        <v>125</v>
      </c>
      <c r="C37" s="10" t="s">
        <v>15</v>
      </c>
      <c r="D37" s="10" t="s">
        <v>15</v>
      </c>
      <c r="E37" s="10" t="s">
        <v>15</v>
      </c>
      <c r="F37" s="10" t="s">
        <v>15</v>
      </c>
      <c r="G37" s="10" t="s">
        <v>15</v>
      </c>
      <c r="H37" s="10" t="s">
        <v>15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" customHeight="1">
      <c r="A38" s="1"/>
      <c r="B38" s="9" t="s">
        <v>126</v>
      </c>
      <c r="C38" s="10" t="s">
        <v>15</v>
      </c>
      <c r="D38" s="10" t="s">
        <v>15</v>
      </c>
      <c r="E38" s="10" t="s">
        <v>15</v>
      </c>
      <c r="F38" s="10" t="s">
        <v>15</v>
      </c>
      <c r="G38" s="10" t="s">
        <v>15</v>
      </c>
      <c r="H38" s="10" t="s">
        <v>15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" customHeight="1">
      <c r="A39" s="1"/>
      <c r="B39" s="9" t="s">
        <v>127</v>
      </c>
      <c r="C39" s="10" t="s">
        <v>15</v>
      </c>
      <c r="D39" s="10" t="s">
        <v>15</v>
      </c>
      <c r="E39" s="10" t="s">
        <v>15</v>
      </c>
      <c r="F39" s="10" t="s">
        <v>15</v>
      </c>
      <c r="G39" s="10" t="s">
        <v>15</v>
      </c>
      <c r="H39" s="10" t="s">
        <v>15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" customHeight="1">
      <c r="A40" s="1"/>
      <c r="B40" s="9" t="s">
        <v>128</v>
      </c>
      <c r="C40" s="10" t="s">
        <v>15</v>
      </c>
      <c r="D40" s="10" t="s">
        <v>15</v>
      </c>
      <c r="E40" s="10" t="s">
        <v>15</v>
      </c>
      <c r="F40" s="10" t="s">
        <v>15</v>
      </c>
      <c r="G40" s="10" t="s">
        <v>15</v>
      </c>
      <c r="H40" s="10" t="s">
        <v>15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" customHeight="1">
      <c r="A41" s="1"/>
      <c r="B41" s="9" t="s">
        <v>129</v>
      </c>
      <c r="C41" s="10" t="s">
        <v>15</v>
      </c>
      <c r="D41" s="10" t="s">
        <v>15</v>
      </c>
      <c r="E41" s="10" t="s">
        <v>15</v>
      </c>
      <c r="F41" s="10" t="s">
        <v>15</v>
      </c>
      <c r="G41" s="10" t="s">
        <v>15</v>
      </c>
      <c r="H41" s="10" t="s">
        <v>15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" customHeight="1">
      <c r="A42" s="1"/>
      <c r="B42" s="9" t="s">
        <v>130</v>
      </c>
      <c r="C42" s="10" t="s">
        <v>15</v>
      </c>
      <c r="D42" s="10" t="s">
        <v>15</v>
      </c>
      <c r="E42" s="10" t="s">
        <v>15</v>
      </c>
      <c r="F42" s="10" t="s">
        <v>15</v>
      </c>
      <c r="G42" s="10" t="s">
        <v>15</v>
      </c>
      <c r="H42" s="10" t="s">
        <v>15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8" customHeight="1">
      <c r="A43" s="1"/>
      <c r="B43" s="9" t="s">
        <v>131</v>
      </c>
      <c r="C43" s="22">
        <v>31094</v>
      </c>
      <c r="D43" s="24">
        <v>100</v>
      </c>
      <c r="E43" s="22">
        <v>4324</v>
      </c>
      <c r="F43" s="24">
        <v>100</v>
      </c>
      <c r="G43" s="22">
        <v>26770</v>
      </c>
      <c r="H43" s="21">
        <v>619.1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9:B10"/>
    <mergeCell ref="G8:H8"/>
    <mergeCell ref="C9:D9"/>
    <mergeCell ref="E9:F9"/>
    <mergeCell ref="G9:H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="110" zoomScaleNormal="110" workbookViewId="0" topLeftCell="A10">
      <selection activeCell="B2" sqref="B2"/>
    </sheetView>
  </sheetViews>
  <sheetFormatPr defaultColWidth="9.00390625" defaultRowHeight="16.5"/>
  <sheetData>
    <row r="1" spans="1:10" ht="27.75">
      <c r="A1" s="42" t="s">
        <v>194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7.75">
      <c r="A2" s="42" t="s">
        <v>195</v>
      </c>
      <c r="B2" s="43"/>
      <c r="C2" s="43"/>
      <c r="D2" s="43"/>
      <c r="E2" s="43"/>
      <c r="F2" s="43"/>
      <c r="G2" s="43"/>
      <c r="H2" s="43"/>
      <c r="I2" s="43"/>
      <c r="J2" s="43"/>
    </row>
  </sheetData>
  <printOptions horizontalCentered="1" vertic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4">
      <selection activeCell="B13" sqref="B13"/>
    </sheetView>
  </sheetViews>
  <sheetFormatPr defaultColWidth="9.00390625" defaultRowHeight="16.5"/>
  <cols>
    <col min="1" max="1" width="5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9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7.75" customHeight="1">
      <c r="A2" s="14"/>
      <c r="B2" s="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2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9.5" customHeight="1">
      <c r="A4" s="14"/>
      <c r="B4" s="3" t="s">
        <v>190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24.75" customHeight="1">
      <c r="A5" s="14"/>
      <c r="B5" s="3" t="s">
        <v>191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30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6" customHeight="1">
      <c r="A7" s="14"/>
      <c r="B7" s="2" t="s">
        <v>188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9.5" customHeight="1">
      <c r="A8" s="14"/>
      <c r="B8" s="14"/>
      <c r="C8" s="14"/>
      <c r="D8" s="14"/>
      <c r="E8" s="14"/>
      <c r="F8" s="14"/>
      <c r="G8" s="46" t="s">
        <v>1</v>
      </c>
      <c r="H8" s="46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33.75" customHeight="1">
      <c r="A9" s="14"/>
      <c r="B9" s="47" t="s">
        <v>189</v>
      </c>
      <c r="C9" s="48" t="s">
        <v>2</v>
      </c>
      <c r="D9" s="48"/>
      <c r="E9" s="48" t="s">
        <v>3</v>
      </c>
      <c r="F9" s="48"/>
      <c r="G9" s="48" t="s">
        <v>4</v>
      </c>
      <c r="H9" s="48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33.75" customHeight="1">
      <c r="A10" s="14"/>
      <c r="B10" s="47"/>
      <c r="C10" s="15" t="s">
        <v>6</v>
      </c>
      <c r="D10" s="15" t="s">
        <v>7</v>
      </c>
      <c r="E10" s="15" t="s">
        <v>6</v>
      </c>
      <c r="F10" s="15" t="s">
        <v>7</v>
      </c>
      <c r="G10" s="15" t="s">
        <v>6</v>
      </c>
      <c r="H10" s="15" t="s">
        <v>7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33.75" customHeight="1">
      <c r="A11" s="14"/>
      <c r="B11" s="16" t="s">
        <v>50</v>
      </c>
      <c r="C11" s="30">
        <v>507645</v>
      </c>
      <c r="D11" s="31">
        <v>50.8</v>
      </c>
      <c r="E11" s="30">
        <v>734030</v>
      </c>
      <c r="F11" s="31">
        <v>50.5</v>
      </c>
      <c r="G11" s="30">
        <v>-226385</v>
      </c>
      <c r="H11" s="29">
        <v>-30.8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33.75" customHeight="1">
      <c r="A12" s="14"/>
      <c r="B12" s="16" t="s">
        <v>51</v>
      </c>
      <c r="C12" s="30">
        <v>186572</v>
      </c>
      <c r="D12" s="31">
        <v>18.7</v>
      </c>
      <c r="E12" s="30">
        <v>208877</v>
      </c>
      <c r="F12" s="31">
        <v>14.4</v>
      </c>
      <c r="G12" s="30">
        <v>-22305</v>
      </c>
      <c r="H12" s="29">
        <v>-10.7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33.75" customHeight="1">
      <c r="A13" s="14"/>
      <c r="B13" s="16" t="s">
        <v>52</v>
      </c>
      <c r="C13" s="30">
        <v>35131</v>
      </c>
      <c r="D13" s="31">
        <v>3.5</v>
      </c>
      <c r="E13" s="30">
        <v>28894</v>
      </c>
      <c r="F13" s="31">
        <v>2</v>
      </c>
      <c r="G13" s="30">
        <v>6237</v>
      </c>
      <c r="H13" s="29">
        <v>21.6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33.75" customHeight="1">
      <c r="A14" s="14"/>
      <c r="B14" s="16" t="s">
        <v>53</v>
      </c>
      <c r="C14" s="30">
        <v>269947</v>
      </c>
      <c r="D14" s="31">
        <v>27</v>
      </c>
      <c r="E14" s="30">
        <v>480942</v>
      </c>
      <c r="F14" s="31">
        <v>33.1</v>
      </c>
      <c r="G14" s="30">
        <v>-210995</v>
      </c>
      <c r="H14" s="29">
        <v>-43.9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33.75" customHeight="1">
      <c r="A15" s="14"/>
      <c r="B15" s="16" t="s">
        <v>140</v>
      </c>
      <c r="C15" s="30">
        <v>999295</v>
      </c>
      <c r="D15" s="31">
        <v>100</v>
      </c>
      <c r="E15" s="30">
        <v>1452743</v>
      </c>
      <c r="F15" s="31">
        <v>100</v>
      </c>
      <c r="G15" s="30">
        <v>-453448</v>
      </c>
      <c r="H15" s="29">
        <v>-31.2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33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33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33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33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33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33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33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33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33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33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33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33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33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33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33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33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33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33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33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33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33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33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33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33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33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33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33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33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33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33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33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33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33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33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33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33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33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33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33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33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33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33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33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33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33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33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33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33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33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33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33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33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33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33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33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</sheetData>
  <mergeCells count="5">
    <mergeCell ref="G8:H8"/>
    <mergeCell ref="B9:B10"/>
    <mergeCell ref="C9:D9"/>
    <mergeCell ref="E9:F9"/>
    <mergeCell ref="G9:H9"/>
  </mergeCells>
  <printOptions horizontalCentered="1"/>
  <pageMargins left="0.7480314960629921" right="0.7480314960629921" top="0.4330708661417323" bottom="0.15748031496062992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B19" sqref="B19"/>
    </sheetView>
  </sheetViews>
  <sheetFormatPr defaultColWidth="9.00390625" defaultRowHeight="16.5"/>
  <cols>
    <col min="1" max="1" width="22.625" style="0" customWidth="1"/>
    <col min="2" max="2" width="31.625" style="0" customWidth="1"/>
    <col min="3" max="3" width="12.625" style="0" customWidth="1"/>
    <col min="4" max="4" width="7.625" style="0" customWidth="1"/>
    <col min="5" max="5" width="12.625" style="0" customWidth="1"/>
    <col min="6" max="6" width="7.625" style="0" customWidth="1"/>
    <col min="7" max="7" width="12.625" style="0" customWidth="1"/>
    <col min="8" max="8" width="9.625" style="0" customWidth="1"/>
    <col min="9" max="9" width="2.625" style="0" customWidth="1"/>
    <col min="10" max="19" width="12.625" style="0" customWidth="1"/>
  </cols>
  <sheetData>
    <row r="1" spans="1:19" ht="4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6" customHeight="1">
      <c r="A2" s="1"/>
      <c r="B2" s="2" t="s">
        <v>54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1"/>
      <c r="B3" s="1"/>
      <c r="C3" s="1"/>
      <c r="D3" s="1"/>
      <c r="E3" s="1"/>
      <c r="F3" s="1"/>
      <c r="G3" s="45" t="s">
        <v>1</v>
      </c>
      <c r="H3" s="45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1"/>
      <c r="B4" s="49" t="s">
        <v>55</v>
      </c>
      <c r="C4" s="44" t="s">
        <v>2</v>
      </c>
      <c r="D4" s="44"/>
      <c r="E4" s="44" t="s">
        <v>3</v>
      </c>
      <c r="F4" s="44"/>
      <c r="G4" s="44" t="s">
        <v>4</v>
      </c>
      <c r="H4" s="44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customHeight="1">
      <c r="A5" s="1"/>
      <c r="B5" s="49"/>
      <c r="C5" s="8" t="s">
        <v>6</v>
      </c>
      <c r="D5" s="8" t="s">
        <v>7</v>
      </c>
      <c r="E5" s="8" t="s">
        <v>6</v>
      </c>
      <c r="F5" s="8" t="s">
        <v>7</v>
      </c>
      <c r="G5" s="8" t="s">
        <v>6</v>
      </c>
      <c r="H5" s="8" t="s">
        <v>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>
      <c r="A6" s="1"/>
      <c r="B6" s="11" t="s">
        <v>8</v>
      </c>
      <c r="C6" s="11" t="s">
        <v>9</v>
      </c>
      <c r="D6" s="11" t="s">
        <v>10</v>
      </c>
      <c r="E6" s="11" t="s">
        <v>9</v>
      </c>
      <c r="F6" s="11" t="s">
        <v>10</v>
      </c>
      <c r="G6" s="11" t="s">
        <v>9</v>
      </c>
      <c r="H6" s="11" t="s">
        <v>56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customHeight="1">
      <c r="A7" s="1"/>
      <c r="B7" s="4" t="s">
        <v>11</v>
      </c>
      <c r="C7" s="18">
        <v>361910</v>
      </c>
      <c r="D7" s="23">
        <v>17.4</v>
      </c>
      <c r="E7" s="18">
        <v>456876</v>
      </c>
      <c r="F7" s="23">
        <v>15.8</v>
      </c>
      <c r="G7" s="18">
        <v>-94966</v>
      </c>
      <c r="H7" s="23">
        <v>-20.8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customHeight="1">
      <c r="A8" s="1"/>
      <c r="B8" s="4" t="s">
        <v>12</v>
      </c>
      <c r="C8" s="4" t="s">
        <v>9</v>
      </c>
      <c r="D8" s="4" t="s">
        <v>10</v>
      </c>
      <c r="E8" s="4" t="s">
        <v>9</v>
      </c>
      <c r="F8" s="4" t="s">
        <v>10</v>
      </c>
      <c r="G8" s="4" t="s">
        <v>9</v>
      </c>
      <c r="H8" s="4" t="s">
        <v>56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customHeight="1">
      <c r="A9" s="1"/>
      <c r="B9" s="4" t="s">
        <v>13</v>
      </c>
      <c r="C9" s="18">
        <v>577085</v>
      </c>
      <c r="D9" s="23">
        <v>27.7</v>
      </c>
      <c r="E9" s="18">
        <v>954497</v>
      </c>
      <c r="F9" s="23">
        <v>33</v>
      </c>
      <c r="G9" s="18">
        <v>-377412</v>
      </c>
      <c r="H9" s="23">
        <v>-39.5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>
      <c r="A10" s="1"/>
      <c r="B10" s="4" t="s">
        <v>14</v>
      </c>
      <c r="C10" s="17">
        <v>943</v>
      </c>
      <c r="D10" s="23">
        <v>0.1</v>
      </c>
      <c r="E10" s="18">
        <v>2660</v>
      </c>
      <c r="F10" s="23">
        <v>0.1</v>
      </c>
      <c r="G10" s="18">
        <v>-1717</v>
      </c>
      <c r="H10" s="23">
        <v>-64.5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customHeight="1">
      <c r="A11" s="1"/>
      <c r="B11" s="4" t="s">
        <v>16</v>
      </c>
      <c r="C11" s="18">
        <v>182812</v>
      </c>
      <c r="D11" s="23">
        <v>8.8</v>
      </c>
      <c r="E11" s="18">
        <v>287819</v>
      </c>
      <c r="F11" s="23">
        <v>10</v>
      </c>
      <c r="G11" s="18">
        <v>-105007</v>
      </c>
      <c r="H11" s="23">
        <v>-36.5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customHeight="1">
      <c r="A12" s="1"/>
      <c r="B12" s="4" t="s">
        <v>17</v>
      </c>
      <c r="C12" s="5" t="s">
        <v>15</v>
      </c>
      <c r="D12" s="23" t="s">
        <v>15</v>
      </c>
      <c r="E12" s="5" t="s">
        <v>15</v>
      </c>
      <c r="F12" s="23" t="s">
        <v>15</v>
      </c>
      <c r="G12" s="5" t="s">
        <v>15</v>
      </c>
      <c r="H12" s="23" t="s">
        <v>15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customHeight="1">
      <c r="A13" s="1"/>
      <c r="B13" s="4" t="s">
        <v>18</v>
      </c>
      <c r="C13" s="18">
        <v>498333</v>
      </c>
      <c r="D13" s="23">
        <v>23.9</v>
      </c>
      <c r="E13" s="18">
        <v>611358</v>
      </c>
      <c r="F13" s="23">
        <v>21.2</v>
      </c>
      <c r="G13" s="18">
        <v>-113025</v>
      </c>
      <c r="H13" s="23">
        <v>-18.5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customHeight="1">
      <c r="A14" s="1"/>
      <c r="B14" s="4" t="s">
        <v>19</v>
      </c>
      <c r="C14" s="18">
        <v>-20103</v>
      </c>
      <c r="D14" s="23">
        <v>-1</v>
      </c>
      <c r="E14" s="18">
        <v>-30860</v>
      </c>
      <c r="F14" s="23">
        <v>-1.1</v>
      </c>
      <c r="G14" s="18">
        <v>10757</v>
      </c>
      <c r="H14" s="23">
        <v>34.9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customHeight="1">
      <c r="A15" s="1"/>
      <c r="B15" s="4" t="s">
        <v>160</v>
      </c>
      <c r="C15" s="17">
        <v>98</v>
      </c>
      <c r="D15" s="23" t="s">
        <v>15</v>
      </c>
      <c r="E15" s="5" t="s">
        <v>15</v>
      </c>
      <c r="F15" s="23" t="s">
        <v>15</v>
      </c>
      <c r="G15" s="17">
        <v>98</v>
      </c>
      <c r="H15" s="23" t="s">
        <v>15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customHeight="1">
      <c r="A16" s="1"/>
      <c r="B16" s="4" t="s">
        <v>20</v>
      </c>
      <c r="C16" s="18">
        <v>16600</v>
      </c>
      <c r="D16" s="23">
        <v>0.8</v>
      </c>
      <c r="E16" s="18">
        <v>17191</v>
      </c>
      <c r="F16" s="23">
        <v>0.6</v>
      </c>
      <c r="G16" s="17">
        <v>-591</v>
      </c>
      <c r="H16" s="23">
        <v>-3.4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customHeight="1">
      <c r="A17" s="1"/>
      <c r="B17" s="4" t="s">
        <v>21</v>
      </c>
      <c r="C17" s="17">
        <v>23</v>
      </c>
      <c r="D17" s="23" t="s">
        <v>15</v>
      </c>
      <c r="E17" s="17">
        <v>7</v>
      </c>
      <c r="F17" s="23" t="s">
        <v>15</v>
      </c>
      <c r="G17" s="17">
        <v>16</v>
      </c>
      <c r="H17" s="23">
        <v>228.6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customHeight="1">
      <c r="A18" s="1"/>
      <c r="B18" s="4" t="s">
        <v>22</v>
      </c>
      <c r="C18" s="18">
        <v>12232</v>
      </c>
      <c r="D18" s="23">
        <v>0.6</v>
      </c>
      <c r="E18" s="18">
        <v>15685</v>
      </c>
      <c r="F18" s="23">
        <v>0.5</v>
      </c>
      <c r="G18" s="18">
        <v>-3453</v>
      </c>
      <c r="H18" s="23">
        <v>-22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customHeight="1">
      <c r="A19" s="1"/>
      <c r="B19" s="4" t="s">
        <v>23</v>
      </c>
      <c r="C19" s="18">
        <v>-4506</v>
      </c>
      <c r="D19" s="23">
        <v>-0.2</v>
      </c>
      <c r="E19" s="18">
        <v>-6775</v>
      </c>
      <c r="F19" s="23">
        <v>-0.2</v>
      </c>
      <c r="G19" s="18">
        <v>2269</v>
      </c>
      <c r="H19" s="23">
        <v>33.5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customHeight="1">
      <c r="A20" s="1"/>
      <c r="B20" s="4" t="s">
        <v>24</v>
      </c>
      <c r="C20" s="18">
        <v>-1225</v>
      </c>
      <c r="D20" s="23">
        <v>-0.1</v>
      </c>
      <c r="E20" s="18">
        <v>-1191</v>
      </c>
      <c r="F20" s="23" t="s">
        <v>15</v>
      </c>
      <c r="G20" s="17">
        <v>-34</v>
      </c>
      <c r="H20" s="23">
        <v>-2.9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customHeight="1">
      <c r="A21" s="1"/>
      <c r="B21" s="4" t="s">
        <v>25</v>
      </c>
      <c r="C21" s="18">
        <v>8378</v>
      </c>
      <c r="D21" s="23">
        <v>0.4</v>
      </c>
      <c r="E21" s="18">
        <v>17102</v>
      </c>
      <c r="F21" s="23">
        <v>0.6</v>
      </c>
      <c r="G21" s="18">
        <v>-8724</v>
      </c>
      <c r="H21" s="23">
        <v>-51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customHeight="1">
      <c r="A22" s="1"/>
      <c r="B22" s="4" t="s">
        <v>26</v>
      </c>
      <c r="C22" s="18">
        <v>3605</v>
      </c>
      <c r="D22" s="23">
        <v>0.2</v>
      </c>
      <c r="E22" s="18">
        <v>3341</v>
      </c>
      <c r="F22" s="23">
        <v>0.1</v>
      </c>
      <c r="G22" s="17">
        <v>264</v>
      </c>
      <c r="H22" s="23">
        <v>7.9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customHeight="1">
      <c r="A23" s="1"/>
      <c r="B23" s="4" t="s">
        <v>27</v>
      </c>
      <c r="C23" s="18">
        <v>3432</v>
      </c>
      <c r="D23" s="23">
        <v>0.2</v>
      </c>
      <c r="E23" s="18">
        <v>12334</v>
      </c>
      <c r="F23" s="23">
        <v>0.4</v>
      </c>
      <c r="G23" s="18">
        <v>-8902</v>
      </c>
      <c r="H23" s="23">
        <v>-72.2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customHeight="1">
      <c r="A24" s="1"/>
      <c r="B24" s="4" t="s">
        <v>28</v>
      </c>
      <c r="C24" s="17">
        <v>355</v>
      </c>
      <c r="D24" s="23" t="s">
        <v>15</v>
      </c>
      <c r="E24" s="17">
        <v>571</v>
      </c>
      <c r="F24" s="23" t="s">
        <v>15</v>
      </c>
      <c r="G24" s="17">
        <v>-216</v>
      </c>
      <c r="H24" s="23">
        <v>-37.8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customHeight="1">
      <c r="A25" s="1"/>
      <c r="B25" s="6" t="s">
        <v>29</v>
      </c>
      <c r="C25" s="20">
        <v>442462</v>
      </c>
      <c r="D25" s="23">
        <v>21.2</v>
      </c>
      <c r="E25" s="20">
        <v>548545</v>
      </c>
      <c r="F25" s="23">
        <v>19</v>
      </c>
      <c r="G25" s="20">
        <v>-106083</v>
      </c>
      <c r="H25" s="23">
        <v>-19.3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customHeight="1">
      <c r="A26" s="1"/>
      <c r="B26" s="9" t="s">
        <v>30</v>
      </c>
      <c r="C26" s="22">
        <v>2082434</v>
      </c>
      <c r="D26" s="24">
        <v>100</v>
      </c>
      <c r="E26" s="22">
        <v>2889160</v>
      </c>
      <c r="F26" s="24">
        <v>100</v>
      </c>
      <c r="G26" s="22">
        <v>-806726</v>
      </c>
      <c r="H26" s="24">
        <v>-27.9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 customHeight="1">
      <c r="A27" s="1"/>
      <c r="B27" s="11" t="s">
        <v>31</v>
      </c>
      <c r="C27" s="11" t="s">
        <v>9</v>
      </c>
      <c r="D27" s="11" t="s">
        <v>10</v>
      </c>
      <c r="E27" s="11" t="s">
        <v>9</v>
      </c>
      <c r="F27" s="11" t="s">
        <v>10</v>
      </c>
      <c r="G27" s="11" t="s">
        <v>9</v>
      </c>
      <c r="H27" s="11" t="s">
        <v>56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 customHeight="1">
      <c r="A28" s="1"/>
      <c r="B28" s="4" t="s">
        <v>32</v>
      </c>
      <c r="C28" s="18">
        <v>181805</v>
      </c>
      <c r="D28" s="23">
        <v>8.7</v>
      </c>
      <c r="E28" s="18">
        <v>137973</v>
      </c>
      <c r="F28" s="23">
        <v>4.8</v>
      </c>
      <c r="G28" s="18">
        <v>43832</v>
      </c>
      <c r="H28" s="23">
        <v>31.8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 customHeight="1">
      <c r="A29" s="1"/>
      <c r="B29" s="4" t="s">
        <v>33</v>
      </c>
      <c r="C29" s="5" t="s">
        <v>15</v>
      </c>
      <c r="D29" s="5" t="s">
        <v>15</v>
      </c>
      <c r="E29" s="5" t="s">
        <v>15</v>
      </c>
      <c r="F29" s="5" t="s">
        <v>15</v>
      </c>
      <c r="G29" s="5" t="s">
        <v>15</v>
      </c>
      <c r="H29" s="5" t="s">
        <v>15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customHeight="1">
      <c r="A30" s="1"/>
      <c r="B30" s="4" t="s">
        <v>34</v>
      </c>
      <c r="C30" s="18">
        <v>815611</v>
      </c>
      <c r="D30" s="23">
        <v>39.2</v>
      </c>
      <c r="E30" s="18">
        <v>1099174</v>
      </c>
      <c r="F30" s="23">
        <v>38</v>
      </c>
      <c r="G30" s="18">
        <v>-283563</v>
      </c>
      <c r="H30" s="23">
        <v>-25.8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customHeight="1">
      <c r="A31" s="1"/>
      <c r="B31" s="4" t="s">
        <v>12</v>
      </c>
      <c r="C31" s="4" t="s">
        <v>9</v>
      </c>
      <c r="D31" s="4" t="s">
        <v>10</v>
      </c>
      <c r="E31" s="4" t="s">
        <v>9</v>
      </c>
      <c r="F31" s="4" t="s">
        <v>10</v>
      </c>
      <c r="G31" s="4" t="s">
        <v>9</v>
      </c>
      <c r="H31" s="4" t="s">
        <v>56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customHeight="1">
      <c r="A32" s="1"/>
      <c r="B32" s="4" t="s">
        <v>35</v>
      </c>
      <c r="C32" s="18">
        <v>436398</v>
      </c>
      <c r="D32" s="23">
        <v>20.9</v>
      </c>
      <c r="E32" s="18">
        <v>707092</v>
      </c>
      <c r="F32" s="23">
        <v>24.5</v>
      </c>
      <c r="G32" s="18">
        <v>-270694</v>
      </c>
      <c r="H32" s="23">
        <v>-38.3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customHeight="1">
      <c r="A33" s="1"/>
      <c r="B33" s="4" t="s">
        <v>36</v>
      </c>
      <c r="C33" s="18">
        <v>4046</v>
      </c>
      <c r="D33" s="5">
        <v>0.2</v>
      </c>
      <c r="E33" s="18">
        <v>11125</v>
      </c>
      <c r="F33" s="5">
        <v>0.4</v>
      </c>
      <c r="G33" s="18">
        <v>-7079</v>
      </c>
      <c r="H33" s="5">
        <v>-63.6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customHeight="1">
      <c r="A34" s="1"/>
      <c r="B34" s="4" t="s">
        <v>37</v>
      </c>
      <c r="C34" s="18">
        <v>24672</v>
      </c>
      <c r="D34" s="23">
        <v>1.2</v>
      </c>
      <c r="E34" s="18">
        <v>4324</v>
      </c>
      <c r="F34" s="23">
        <v>0.2</v>
      </c>
      <c r="G34" s="18">
        <v>20348</v>
      </c>
      <c r="H34" s="23">
        <v>470.6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 customHeight="1">
      <c r="A35" s="1"/>
      <c r="B35" s="4" t="s">
        <v>38</v>
      </c>
      <c r="C35" s="18">
        <v>3604</v>
      </c>
      <c r="D35" s="23">
        <v>0.2</v>
      </c>
      <c r="E35" s="18">
        <v>3340</v>
      </c>
      <c r="F35" s="23">
        <v>0.1</v>
      </c>
      <c r="G35" s="17">
        <v>264</v>
      </c>
      <c r="H35" s="23">
        <v>7.9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customHeight="1">
      <c r="A36" s="1"/>
      <c r="B36" s="4" t="s">
        <v>39</v>
      </c>
      <c r="C36" s="18">
        <v>1107</v>
      </c>
      <c r="D36" s="23">
        <v>0.1</v>
      </c>
      <c r="E36" s="18">
        <v>6586</v>
      </c>
      <c r="F36" s="23">
        <v>0.2</v>
      </c>
      <c r="G36" s="18">
        <v>-5479</v>
      </c>
      <c r="H36" s="23">
        <v>-83.2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customHeight="1">
      <c r="A37" s="1"/>
      <c r="B37" s="4" t="s">
        <v>40</v>
      </c>
      <c r="C37" s="17">
        <v>124</v>
      </c>
      <c r="D37" s="5" t="s">
        <v>15</v>
      </c>
      <c r="E37" s="17">
        <v>101</v>
      </c>
      <c r="F37" s="5" t="s">
        <v>15</v>
      </c>
      <c r="G37" s="17">
        <v>23</v>
      </c>
      <c r="H37" s="5">
        <v>22.8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 customHeight="1">
      <c r="A38" s="1"/>
      <c r="B38" s="6" t="s">
        <v>41</v>
      </c>
      <c r="C38" s="20">
        <v>556997</v>
      </c>
      <c r="D38" s="23">
        <v>26.7</v>
      </c>
      <c r="E38" s="20">
        <v>861116</v>
      </c>
      <c r="F38" s="23">
        <v>29.8</v>
      </c>
      <c r="G38" s="20">
        <v>-304119</v>
      </c>
      <c r="H38" s="23">
        <v>-35.3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 customHeight="1">
      <c r="A39" s="1"/>
      <c r="B39" s="9" t="s">
        <v>42</v>
      </c>
      <c r="C39" s="22">
        <v>2024364</v>
      </c>
      <c r="D39" s="24">
        <v>97.2</v>
      </c>
      <c r="E39" s="22">
        <v>2830831</v>
      </c>
      <c r="F39" s="24">
        <v>98</v>
      </c>
      <c r="G39" s="22">
        <v>-806467</v>
      </c>
      <c r="H39" s="24">
        <v>-28.5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customHeight="1">
      <c r="A40" s="1"/>
      <c r="B40" s="11" t="s">
        <v>43</v>
      </c>
      <c r="C40" s="11" t="s">
        <v>9</v>
      </c>
      <c r="D40" s="11" t="s">
        <v>10</v>
      </c>
      <c r="E40" s="11" t="s">
        <v>9</v>
      </c>
      <c r="F40" s="11" t="s">
        <v>10</v>
      </c>
      <c r="G40" s="11" t="s">
        <v>9</v>
      </c>
      <c r="H40" s="11" t="s">
        <v>56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customHeight="1">
      <c r="A41" s="1"/>
      <c r="B41" s="4" t="s">
        <v>44</v>
      </c>
      <c r="C41" s="18">
        <v>30369</v>
      </c>
      <c r="D41" s="5">
        <v>1.5</v>
      </c>
      <c r="E41" s="18">
        <v>33737</v>
      </c>
      <c r="F41" s="5">
        <v>1.1</v>
      </c>
      <c r="G41" s="18">
        <v>-3368</v>
      </c>
      <c r="H41" s="23">
        <v>-10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customHeight="1">
      <c r="A42" s="1"/>
      <c r="B42" s="4" t="s">
        <v>45</v>
      </c>
      <c r="C42" s="18">
        <v>26856</v>
      </c>
      <c r="D42" s="23">
        <v>1.3</v>
      </c>
      <c r="E42" s="18">
        <v>22258</v>
      </c>
      <c r="F42" s="23">
        <v>0.8</v>
      </c>
      <c r="G42" s="18">
        <v>4598</v>
      </c>
      <c r="H42" s="23">
        <v>20.7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customHeight="1">
      <c r="A43" s="1"/>
      <c r="B43" s="6" t="s">
        <v>46</v>
      </c>
      <c r="C43" s="19">
        <v>845</v>
      </c>
      <c r="D43" s="7" t="s">
        <v>15</v>
      </c>
      <c r="E43" s="20">
        <v>2334</v>
      </c>
      <c r="F43" s="7">
        <v>0.1</v>
      </c>
      <c r="G43" s="20">
        <v>-1489</v>
      </c>
      <c r="H43" s="7">
        <v>-63.8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customHeight="1">
      <c r="A44" s="1"/>
      <c r="B44" s="9" t="s">
        <v>47</v>
      </c>
      <c r="C44" s="22">
        <v>58070</v>
      </c>
      <c r="D44" s="24">
        <v>2.8</v>
      </c>
      <c r="E44" s="22">
        <v>58329</v>
      </c>
      <c r="F44" s="24">
        <v>2</v>
      </c>
      <c r="G44" s="21">
        <v>-259</v>
      </c>
      <c r="H44" s="24">
        <v>-0.4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customHeight="1">
      <c r="A45" s="1"/>
      <c r="B45" s="9" t="s">
        <v>48</v>
      </c>
      <c r="C45" s="22">
        <v>2082434</v>
      </c>
      <c r="D45" s="24">
        <v>100</v>
      </c>
      <c r="E45" s="22">
        <v>2889160</v>
      </c>
      <c r="F45" s="24">
        <v>100</v>
      </c>
      <c r="G45" s="22">
        <v>-806726</v>
      </c>
      <c r="H45" s="24">
        <v>-27.9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 customHeight="1">
      <c r="A46" s="1"/>
      <c r="B46" s="11" t="s">
        <v>57</v>
      </c>
      <c r="C46" s="11" t="s">
        <v>9</v>
      </c>
      <c r="D46" s="11" t="s">
        <v>10</v>
      </c>
      <c r="E46" s="11" t="s">
        <v>9</v>
      </c>
      <c r="F46" s="11" t="s">
        <v>10</v>
      </c>
      <c r="G46" s="11" t="s">
        <v>9</v>
      </c>
      <c r="H46" s="11" t="s">
        <v>56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customHeight="1">
      <c r="A47" s="1"/>
      <c r="B47" s="4" t="s">
        <v>50</v>
      </c>
      <c r="C47" s="18">
        <v>418468</v>
      </c>
      <c r="D47" s="17">
        <v>20.1</v>
      </c>
      <c r="E47" s="18">
        <v>629619</v>
      </c>
      <c r="F47" s="17">
        <v>21.8</v>
      </c>
      <c r="G47" s="18">
        <v>-211151</v>
      </c>
      <c r="H47" s="17">
        <v>-33.5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customHeight="1">
      <c r="A48" s="1"/>
      <c r="B48" s="4" t="s">
        <v>51</v>
      </c>
      <c r="C48" s="18">
        <v>171794</v>
      </c>
      <c r="D48" s="17">
        <v>8.2</v>
      </c>
      <c r="E48" s="18">
        <v>193447</v>
      </c>
      <c r="F48" s="17">
        <v>6.7</v>
      </c>
      <c r="G48" s="18">
        <v>-21653</v>
      </c>
      <c r="H48" s="17">
        <v>-11.2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"/>
      <c r="B49" s="4" t="s">
        <v>52</v>
      </c>
      <c r="C49" s="18">
        <v>29214</v>
      </c>
      <c r="D49" s="17">
        <v>1.4</v>
      </c>
      <c r="E49" s="18">
        <v>22872</v>
      </c>
      <c r="F49" s="17">
        <v>0.8</v>
      </c>
      <c r="G49" s="18">
        <v>6342</v>
      </c>
      <c r="H49" s="17">
        <v>27.7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customHeight="1">
      <c r="A50" s="1"/>
      <c r="B50" s="6" t="s">
        <v>53</v>
      </c>
      <c r="C50" s="20">
        <v>237019</v>
      </c>
      <c r="D50" s="19">
        <v>11.4</v>
      </c>
      <c r="E50" s="20">
        <v>453319</v>
      </c>
      <c r="F50" s="19">
        <v>15.7</v>
      </c>
      <c r="G50" s="20">
        <v>-216300</v>
      </c>
      <c r="H50" s="19">
        <v>-47.7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4:B5"/>
    <mergeCell ref="G3:H3"/>
    <mergeCell ref="C4:D4"/>
    <mergeCell ref="E4:F4"/>
    <mergeCell ref="G4:H4"/>
  </mergeCells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C41" sqref="C41:C43"/>
    </sheetView>
  </sheetViews>
  <sheetFormatPr defaultColWidth="9.00390625" defaultRowHeight="16.5"/>
  <cols>
    <col min="1" max="1" width="5.625" style="0" customWidth="1"/>
    <col min="2" max="2" width="31.625" style="0" customWidth="1"/>
    <col min="3" max="3" width="12.625" style="0" customWidth="1"/>
    <col min="4" max="4" width="7.625" style="0" customWidth="1"/>
    <col min="5" max="5" width="12.625" style="0" customWidth="1"/>
    <col min="6" max="6" width="7.625" style="0" customWidth="1"/>
    <col min="7" max="7" width="12.625" style="0" customWidth="1"/>
    <col min="8" max="8" width="9.625" style="0" customWidth="1"/>
    <col min="9" max="9" width="2.625" style="0" customWidth="1"/>
    <col min="10" max="19" width="12.625" style="0" customWidth="1"/>
  </cols>
  <sheetData>
    <row r="1" spans="1:19" ht="4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6" customHeight="1">
      <c r="A2" s="1"/>
      <c r="B2" s="12" t="s">
        <v>58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1"/>
      <c r="B3" s="1"/>
      <c r="C3" s="1"/>
      <c r="D3" s="1"/>
      <c r="E3" s="1"/>
      <c r="F3" s="1"/>
      <c r="G3" s="45" t="s">
        <v>1</v>
      </c>
      <c r="H3" s="45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1"/>
      <c r="B4" s="49" t="s">
        <v>55</v>
      </c>
      <c r="C4" s="44" t="s">
        <v>2</v>
      </c>
      <c r="D4" s="44"/>
      <c r="E4" s="44" t="s">
        <v>3</v>
      </c>
      <c r="F4" s="44"/>
      <c r="G4" s="44" t="s">
        <v>4</v>
      </c>
      <c r="H4" s="44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customHeight="1">
      <c r="A5" s="1"/>
      <c r="B5" s="49"/>
      <c r="C5" s="8" t="s">
        <v>6</v>
      </c>
      <c r="D5" s="8" t="s">
        <v>7</v>
      </c>
      <c r="E5" s="8" t="s">
        <v>6</v>
      </c>
      <c r="F5" s="8" t="s">
        <v>7</v>
      </c>
      <c r="G5" s="8" t="s">
        <v>6</v>
      </c>
      <c r="H5" s="8" t="s">
        <v>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>
      <c r="A6" s="1"/>
      <c r="B6" s="11" t="s">
        <v>8</v>
      </c>
      <c r="C6" s="11" t="s">
        <v>9</v>
      </c>
      <c r="D6" s="11" t="s">
        <v>10</v>
      </c>
      <c r="E6" s="11" t="s">
        <v>9</v>
      </c>
      <c r="F6" s="11" t="s">
        <v>10</v>
      </c>
      <c r="G6" s="11" t="s">
        <v>9</v>
      </c>
      <c r="H6" s="11" t="s">
        <v>56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customHeight="1">
      <c r="A7" s="1"/>
      <c r="B7" s="4" t="s">
        <v>11</v>
      </c>
      <c r="C7" s="18">
        <v>53311</v>
      </c>
      <c r="D7" s="23">
        <f>(C7/$C$26)*100</f>
        <v>14.519116069045532</v>
      </c>
      <c r="E7" s="18">
        <v>26120</v>
      </c>
      <c r="F7" s="23">
        <v>3.2</v>
      </c>
      <c r="G7" s="18">
        <v>27191</v>
      </c>
      <c r="H7" s="23">
        <v>104.1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customHeight="1">
      <c r="A8" s="1"/>
      <c r="B8" s="4" t="s">
        <v>12</v>
      </c>
      <c r="C8" s="4" t="s">
        <v>9</v>
      </c>
      <c r="D8" s="4" t="s">
        <v>10</v>
      </c>
      <c r="E8" s="4" t="s">
        <v>9</v>
      </c>
      <c r="F8" s="4" t="s">
        <v>10</v>
      </c>
      <c r="G8" s="4" t="s">
        <v>9</v>
      </c>
      <c r="H8" s="4" t="s">
        <v>56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customHeight="1">
      <c r="A9" s="1"/>
      <c r="B9" s="4" t="s">
        <v>13</v>
      </c>
      <c r="C9" s="18">
        <v>10502</v>
      </c>
      <c r="D9" s="23">
        <f>(C9/$C$26)*100</f>
        <v>2.8601931488269994</v>
      </c>
      <c r="E9" s="18">
        <v>8643</v>
      </c>
      <c r="F9" s="23">
        <v>1.1</v>
      </c>
      <c r="G9" s="18">
        <v>1859</v>
      </c>
      <c r="H9" s="23">
        <v>21.5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>
      <c r="A10" s="1"/>
      <c r="B10" s="4" t="s">
        <v>14</v>
      </c>
      <c r="C10" s="5" t="s">
        <v>15</v>
      </c>
      <c r="D10" s="23"/>
      <c r="E10" s="5" t="s">
        <v>15</v>
      </c>
      <c r="F10" s="23" t="s">
        <v>15</v>
      </c>
      <c r="G10" s="5" t="s">
        <v>15</v>
      </c>
      <c r="H10" s="23" t="s">
        <v>15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customHeight="1">
      <c r="A11" s="1"/>
      <c r="B11" s="4" t="s">
        <v>16</v>
      </c>
      <c r="C11" s="5" t="s">
        <v>15</v>
      </c>
      <c r="D11" s="23"/>
      <c r="E11" s="17">
        <v>100</v>
      </c>
      <c r="F11" s="23" t="s">
        <v>15</v>
      </c>
      <c r="G11" s="17">
        <v>-100</v>
      </c>
      <c r="H11" s="23">
        <v>-100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customHeight="1">
      <c r="A12" s="1"/>
      <c r="B12" s="4" t="s">
        <v>17</v>
      </c>
      <c r="C12" s="5" t="s">
        <v>15</v>
      </c>
      <c r="D12" s="23"/>
      <c r="E12" s="5" t="s">
        <v>15</v>
      </c>
      <c r="F12" s="23" t="s">
        <v>15</v>
      </c>
      <c r="G12" s="5" t="s">
        <v>15</v>
      </c>
      <c r="H12" s="23" t="s">
        <v>15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customHeight="1">
      <c r="A13" s="1"/>
      <c r="B13" s="4" t="s">
        <v>18</v>
      </c>
      <c r="C13" s="18">
        <v>135157</v>
      </c>
      <c r="D13" s="23">
        <f>(C13/$C$26)*100</f>
        <v>36.809667245858954</v>
      </c>
      <c r="E13" s="18">
        <v>185014</v>
      </c>
      <c r="F13" s="23">
        <v>22.9</v>
      </c>
      <c r="G13" s="18">
        <v>-49857</v>
      </c>
      <c r="H13" s="23">
        <v>-26.9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customHeight="1">
      <c r="A14" s="1"/>
      <c r="B14" s="4" t="s">
        <v>19</v>
      </c>
      <c r="C14" s="17">
        <v>-488</v>
      </c>
      <c r="D14" s="23">
        <f>(C14/$C$26)*100</f>
        <v>-0.13290556623762861</v>
      </c>
      <c r="E14" s="17">
        <v>-760</v>
      </c>
      <c r="F14" s="23">
        <v>-0.1</v>
      </c>
      <c r="G14" s="17">
        <v>272</v>
      </c>
      <c r="H14" s="23">
        <v>35.8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customHeight="1">
      <c r="A15" s="1"/>
      <c r="B15" s="4" t="s">
        <v>160</v>
      </c>
      <c r="C15" s="17">
        <v>30</v>
      </c>
      <c r="D15" s="23" t="s">
        <v>15</v>
      </c>
      <c r="E15" s="5" t="s">
        <v>15</v>
      </c>
      <c r="F15" s="23" t="s">
        <v>15</v>
      </c>
      <c r="G15" s="17">
        <v>30</v>
      </c>
      <c r="H15" s="23" t="s">
        <v>15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customHeight="1">
      <c r="A16" s="1"/>
      <c r="B16" s="4" t="s">
        <v>20</v>
      </c>
      <c r="C16" s="5" t="s">
        <v>15</v>
      </c>
      <c r="D16" s="23"/>
      <c r="E16" s="5" t="s">
        <v>15</v>
      </c>
      <c r="F16" s="23" t="s">
        <v>15</v>
      </c>
      <c r="G16" s="5" t="s">
        <v>15</v>
      </c>
      <c r="H16" s="23" t="s">
        <v>15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customHeight="1">
      <c r="A17" s="1"/>
      <c r="B17" s="4" t="s">
        <v>21</v>
      </c>
      <c r="C17" s="5" t="s">
        <v>15</v>
      </c>
      <c r="D17" s="23"/>
      <c r="E17" s="5" t="s">
        <v>15</v>
      </c>
      <c r="F17" s="23" t="s">
        <v>15</v>
      </c>
      <c r="G17" s="5" t="s">
        <v>15</v>
      </c>
      <c r="H17" s="23" t="s">
        <v>15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customHeight="1">
      <c r="A18" s="1"/>
      <c r="B18" s="4" t="s">
        <v>22</v>
      </c>
      <c r="C18" s="17">
        <v>1</v>
      </c>
      <c r="D18" s="23" t="s">
        <v>15</v>
      </c>
      <c r="E18" s="17">
        <v>1</v>
      </c>
      <c r="F18" s="23" t="s">
        <v>15</v>
      </c>
      <c r="G18" s="5" t="s">
        <v>15</v>
      </c>
      <c r="H18" s="23" t="s">
        <v>15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customHeight="1">
      <c r="A19" s="1"/>
      <c r="B19" s="4" t="s">
        <v>23</v>
      </c>
      <c r="C19" s="17">
        <v>-1</v>
      </c>
      <c r="D19" s="23" t="s">
        <v>15</v>
      </c>
      <c r="E19" s="17">
        <v>-1</v>
      </c>
      <c r="F19" s="23" t="s">
        <v>15</v>
      </c>
      <c r="G19" s="5" t="s">
        <v>15</v>
      </c>
      <c r="H19" s="23" t="s">
        <v>15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customHeight="1">
      <c r="A20" s="1"/>
      <c r="B20" s="4" t="s">
        <v>24</v>
      </c>
      <c r="C20" s="5" t="s">
        <v>15</v>
      </c>
      <c r="D20" s="23"/>
      <c r="E20" s="5" t="s">
        <v>15</v>
      </c>
      <c r="F20" s="23" t="s">
        <v>15</v>
      </c>
      <c r="G20" s="5" t="s">
        <v>15</v>
      </c>
      <c r="H20" s="23" t="s">
        <v>15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customHeight="1">
      <c r="A21" s="1"/>
      <c r="B21" s="4" t="s">
        <v>25</v>
      </c>
      <c r="C21" s="5" t="s">
        <v>15</v>
      </c>
      <c r="D21" s="23"/>
      <c r="E21" s="5" t="s">
        <v>15</v>
      </c>
      <c r="F21" s="23" t="s">
        <v>15</v>
      </c>
      <c r="G21" s="5" t="s">
        <v>15</v>
      </c>
      <c r="H21" s="23" t="s">
        <v>15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customHeight="1">
      <c r="A22" s="1"/>
      <c r="B22" s="4" t="s">
        <v>26</v>
      </c>
      <c r="C22" s="18">
        <v>1813</v>
      </c>
      <c r="D22" s="23">
        <f>(C22/$C$26)*100</f>
        <v>0.4937659663705342</v>
      </c>
      <c r="E22" s="18">
        <v>2911</v>
      </c>
      <c r="F22" s="23">
        <v>0.4</v>
      </c>
      <c r="G22" s="18">
        <v>-1098</v>
      </c>
      <c r="H22" s="23">
        <v>-37.7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customHeight="1">
      <c r="A23" s="1"/>
      <c r="B23" s="4" t="s">
        <v>27</v>
      </c>
      <c r="C23" s="17">
        <v>347</v>
      </c>
      <c r="D23" s="23">
        <f>(C23/$C$26)*100</f>
        <v>0.0945045727140515</v>
      </c>
      <c r="E23" s="18">
        <v>3593</v>
      </c>
      <c r="F23" s="23">
        <v>0.4</v>
      </c>
      <c r="G23" s="18">
        <v>-3246</v>
      </c>
      <c r="H23" s="23">
        <v>-90.3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customHeight="1">
      <c r="A24" s="1"/>
      <c r="B24" s="4" t="s">
        <v>28</v>
      </c>
      <c r="C24" s="17">
        <v>60</v>
      </c>
      <c r="D24" s="23" t="s">
        <v>15</v>
      </c>
      <c r="E24" s="17">
        <v>53</v>
      </c>
      <c r="F24" s="23" t="s">
        <v>15</v>
      </c>
      <c r="G24" s="17">
        <v>7</v>
      </c>
      <c r="H24" s="23">
        <v>13.2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customHeight="1">
      <c r="A25" s="1"/>
      <c r="B25" s="6" t="s">
        <v>29</v>
      </c>
      <c r="C25" s="20">
        <v>166446</v>
      </c>
      <c r="D25" s="23">
        <f>(C25/$C$26)*100</f>
        <v>45.3311472909597</v>
      </c>
      <c r="E25" s="20">
        <v>584196</v>
      </c>
      <c r="F25" s="23">
        <v>72.1</v>
      </c>
      <c r="G25" s="20">
        <v>-417750</v>
      </c>
      <c r="H25" s="23">
        <v>-71.5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customHeight="1">
      <c r="A26" s="1"/>
      <c r="B26" s="9" t="s">
        <v>30</v>
      </c>
      <c r="C26" s="22">
        <v>367178</v>
      </c>
      <c r="D26" s="24">
        <v>100</v>
      </c>
      <c r="E26" s="22">
        <v>809870</v>
      </c>
      <c r="F26" s="24">
        <v>100</v>
      </c>
      <c r="G26" s="22">
        <v>-442692</v>
      </c>
      <c r="H26" s="24">
        <v>-54.7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 customHeight="1">
      <c r="A27" s="1"/>
      <c r="B27" s="11" t="s">
        <v>31</v>
      </c>
      <c r="C27" s="11" t="s">
        <v>9</v>
      </c>
      <c r="D27" s="11" t="s">
        <v>10</v>
      </c>
      <c r="E27" s="11" t="s">
        <v>9</v>
      </c>
      <c r="F27" s="11" t="s">
        <v>10</v>
      </c>
      <c r="G27" s="11" t="s">
        <v>9</v>
      </c>
      <c r="H27" s="11" t="s">
        <v>56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 customHeight="1">
      <c r="A28" s="1"/>
      <c r="B28" s="4" t="s">
        <v>32</v>
      </c>
      <c r="C28" s="18">
        <v>39015</v>
      </c>
      <c r="D28" s="23">
        <f>(C28/$C$26)*100</f>
        <v>10.62563661221533</v>
      </c>
      <c r="E28" s="18">
        <v>59544</v>
      </c>
      <c r="F28" s="23">
        <v>7.3</v>
      </c>
      <c r="G28" s="18">
        <v>-20529</v>
      </c>
      <c r="H28" s="23">
        <v>-34.5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 customHeight="1">
      <c r="A29" s="1"/>
      <c r="B29" s="4"/>
      <c r="C29" s="5" t="s">
        <v>15</v>
      </c>
      <c r="D29" s="5" t="s">
        <v>15</v>
      </c>
      <c r="E29" s="5" t="s">
        <v>15</v>
      </c>
      <c r="F29" s="5" t="s">
        <v>15</v>
      </c>
      <c r="G29" s="5" t="s">
        <v>15</v>
      </c>
      <c r="H29" s="5" t="s">
        <v>15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customHeight="1">
      <c r="A30" s="1"/>
      <c r="B30" s="4" t="s">
        <v>34</v>
      </c>
      <c r="C30" s="18">
        <v>153441</v>
      </c>
      <c r="D30" s="23">
        <f>(C30/$C$26)*100</f>
        <v>41.789268420221255</v>
      </c>
      <c r="E30" s="18">
        <v>228381</v>
      </c>
      <c r="F30" s="23">
        <v>28.2</v>
      </c>
      <c r="G30" s="18">
        <v>-74940</v>
      </c>
      <c r="H30" s="23">
        <v>-32.8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customHeight="1">
      <c r="A31" s="1"/>
      <c r="B31" s="4" t="s">
        <v>12</v>
      </c>
      <c r="C31" s="4" t="s">
        <v>9</v>
      </c>
      <c r="D31" s="4" t="s">
        <v>10</v>
      </c>
      <c r="E31" s="4" t="s">
        <v>9</v>
      </c>
      <c r="F31" s="4" t="s">
        <v>10</v>
      </c>
      <c r="G31" s="4" t="s">
        <v>9</v>
      </c>
      <c r="H31" s="4" t="s">
        <v>56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customHeight="1">
      <c r="A32" s="1"/>
      <c r="B32" s="4" t="s">
        <v>35</v>
      </c>
      <c r="C32" s="18">
        <v>2954</v>
      </c>
      <c r="D32" s="23">
        <f>(C32/$C$26)*100</f>
        <v>0.8045144316925306</v>
      </c>
      <c r="E32" s="18">
        <v>7012</v>
      </c>
      <c r="F32" s="23">
        <v>0.9</v>
      </c>
      <c r="G32" s="18">
        <v>-4058</v>
      </c>
      <c r="H32" s="23">
        <v>-57.9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customHeight="1">
      <c r="A33" s="1"/>
      <c r="B33" s="4" t="s">
        <v>36</v>
      </c>
      <c r="C33" s="5" t="s">
        <v>15</v>
      </c>
      <c r="D33" s="5" t="s">
        <v>15</v>
      </c>
      <c r="E33" s="5" t="s">
        <v>15</v>
      </c>
      <c r="F33" s="5" t="s">
        <v>15</v>
      </c>
      <c r="G33" s="5" t="s">
        <v>15</v>
      </c>
      <c r="H33" s="5" t="s">
        <v>15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customHeight="1">
      <c r="A34" s="1"/>
      <c r="B34" s="4" t="s">
        <v>37</v>
      </c>
      <c r="C34" s="18">
        <v>6422</v>
      </c>
      <c r="D34" s="23">
        <v>1.8</v>
      </c>
      <c r="E34" s="5" t="s">
        <v>15</v>
      </c>
      <c r="F34" s="23" t="s">
        <v>15</v>
      </c>
      <c r="G34" s="18">
        <v>6422</v>
      </c>
      <c r="H34" s="23" t="s">
        <v>15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 customHeight="1">
      <c r="A35" s="1"/>
      <c r="B35" s="4" t="s">
        <v>38</v>
      </c>
      <c r="C35" s="18">
        <v>1813</v>
      </c>
      <c r="D35" s="23">
        <f>(C35/$C$26)*100</f>
        <v>0.4937659663705342</v>
      </c>
      <c r="E35" s="18">
        <v>2912</v>
      </c>
      <c r="F35" s="23">
        <v>0.4</v>
      </c>
      <c r="G35" s="18">
        <v>-1099</v>
      </c>
      <c r="H35" s="23">
        <v>-37.7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customHeight="1">
      <c r="A36" s="1"/>
      <c r="B36" s="4" t="s">
        <v>39</v>
      </c>
      <c r="C36" s="17">
        <v>349</v>
      </c>
      <c r="D36" s="23">
        <f>(C36/$C$26)*100</f>
        <v>0.09504926765764833</v>
      </c>
      <c r="E36" s="18">
        <v>1806</v>
      </c>
      <c r="F36" s="23">
        <v>0.2</v>
      </c>
      <c r="G36" s="18">
        <v>-1457</v>
      </c>
      <c r="H36" s="23">
        <v>-80.7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customHeight="1">
      <c r="A37" s="1"/>
      <c r="B37" s="4" t="s">
        <v>40</v>
      </c>
      <c r="C37" s="5" t="s">
        <v>15</v>
      </c>
      <c r="D37" s="5" t="s">
        <v>15</v>
      </c>
      <c r="E37" s="5" t="s">
        <v>15</v>
      </c>
      <c r="F37" s="5" t="s">
        <v>15</v>
      </c>
      <c r="G37" s="5" t="s">
        <v>15</v>
      </c>
      <c r="H37" s="5" t="s">
        <v>15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 customHeight="1">
      <c r="A38" s="1"/>
      <c r="B38" s="6" t="s">
        <v>41</v>
      </c>
      <c r="C38" s="20">
        <v>150553</v>
      </c>
      <c r="D38" s="23">
        <f>(C38/$C$26)*100</f>
        <v>41.00272892166742</v>
      </c>
      <c r="E38" s="20">
        <v>494036</v>
      </c>
      <c r="F38" s="23">
        <v>61</v>
      </c>
      <c r="G38" s="20">
        <v>-343483</v>
      </c>
      <c r="H38" s="23">
        <v>-69.5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 customHeight="1">
      <c r="A39" s="1"/>
      <c r="B39" s="9" t="s">
        <v>42</v>
      </c>
      <c r="C39" s="22">
        <v>354547</v>
      </c>
      <c r="D39" s="24">
        <f>(C39/$C$26)*100</f>
        <v>96.55997908371417</v>
      </c>
      <c r="E39" s="22">
        <v>793691</v>
      </c>
      <c r="F39" s="24">
        <v>98</v>
      </c>
      <c r="G39" s="22">
        <v>-439144</v>
      </c>
      <c r="H39" s="24">
        <v>-55.3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customHeight="1">
      <c r="A40" s="1"/>
      <c r="B40" s="11" t="s">
        <v>43</v>
      </c>
      <c r="C40" s="11" t="s">
        <v>9</v>
      </c>
      <c r="D40" s="11" t="s">
        <v>10</v>
      </c>
      <c r="E40" s="11" t="s">
        <v>9</v>
      </c>
      <c r="F40" s="11" t="s">
        <v>10</v>
      </c>
      <c r="G40" s="11" t="s">
        <v>9</v>
      </c>
      <c r="H40" s="11" t="s">
        <v>56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customHeight="1">
      <c r="A41" s="1"/>
      <c r="B41" s="4" t="s">
        <v>44</v>
      </c>
      <c r="C41" s="5" t="s">
        <v>15</v>
      </c>
      <c r="D41" s="5" t="s">
        <v>15</v>
      </c>
      <c r="E41" s="5" t="s">
        <v>15</v>
      </c>
      <c r="F41" s="5" t="s">
        <v>15</v>
      </c>
      <c r="G41" s="5" t="s">
        <v>15</v>
      </c>
      <c r="H41" s="5" t="s">
        <v>15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customHeight="1">
      <c r="A42" s="1"/>
      <c r="B42" s="4" t="s">
        <v>45</v>
      </c>
      <c r="C42" s="18">
        <v>12711</v>
      </c>
      <c r="D42" s="23">
        <v>3.4</v>
      </c>
      <c r="E42" s="18">
        <v>15739</v>
      </c>
      <c r="F42" s="23">
        <v>1.9</v>
      </c>
      <c r="G42" s="18">
        <v>-3028</v>
      </c>
      <c r="H42" s="23">
        <v>-19.2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customHeight="1">
      <c r="A43" s="1"/>
      <c r="B43" s="6" t="s">
        <v>46</v>
      </c>
      <c r="C43" s="19">
        <v>-80</v>
      </c>
      <c r="D43" s="7" t="s">
        <v>15</v>
      </c>
      <c r="E43" s="19">
        <v>440</v>
      </c>
      <c r="F43" s="7">
        <v>0.1</v>
      </c>
      <c r="G43" s="19">
        <v>-520</v>
      </c>
      <c r="H43" s="7">
        <v>-118.2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customHeight="1">
      <c r="A44" s="1"/>
      <c r="B44" s="9" t="s">
        <v>47</v>
      </c>
      <c r="C44" s="22">
        <v>12631</v>
      </c>
      <c r="D44" s="24">
        <f>(C44/$C$26)*100</f>
        <v>3.440020916285834</v>
      </c>
      <c r="E44" s="22">
        <v>16179</v>
      </c>
      <c r="F44" s="24">
        <v>2</v>
      </c>
      <c r="G44" s="22">
        <v>-3548</v>
      </c>
      <c r="H44" s="24">
        <v>-21.9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customHeight="1">
      <c r="A45" s="1"/>
      <c r="B45" s="9" t="s">
        <v>48</v>
      </c>
      <c r="C45" s="22">
        <v>367178</v>
      </c>
      <c r="D45" s="24">
        <f>(C45/$C$26)*100</f>
        <v>100</v>
      </c>
      <c r="E45" s="22">
        <v>809870</v>
      </c>
      <c r="F45" s="24">
        <v>100</v>
      </c>
      <c r="G45" s="22">
        <v>-442692</v>
      </c>
      <c r="H45" s="24">
        <v>-54.7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 customHeight="1">
      <c r="A46" s="1"/>
      <c r="B46" s="11" t="s">
        <v>57</v>
      </c>
      <c r="C46" s="11" t="s">
        <v>9</v>
      </c>
      <c r="D46" s="11" t="s">
        <v>10</v>
      </c>
      <c r="E46" s="11" t="s">
        <v>9</v>
      </c>
      <c r="F46" s="11" t="s">
        <v>10</v>
      </c>
      <c r="G46" s="11" t="s">
        <v>9</v>
      </c>
      <c r="H46" s="11" t="s">
        <v>56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customHeight="1">
      <c r="A47" s="1"/>
      <c r="B47" s="4" t="s">
        <v>50</v>
      </c>
      <c r="C47" s="18">
        <v>89177</v>
      </c>
      <c r="D47" s="23">
        <v>24.3</v>
      </c>
      <c r="E47" s="18">
        <v>104411</v>
      </c>
      <c r="F47" s="23">
        <v>12.9</v>
      </c>
      <c r="G47" s="18">
        <v>-15234</v>
      </c>
      <c r="H47" s="23">
        <v>-14.6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customHeight="1">
      <c r="A48" s="1"/>
      <c r="B48" s="4" t="s">
        <v>51</v>
      </c>
      <c r="C48" s="18">
        <v>14780</v>
      </c>
      <c r="D48" s="23">
        <v>4</v>
      </c>
      <c r="E48" s="18">
        <v>15430</v>
      </c>
      <c r="F48" s="23">
        <v>1.9</v>
      </c>
      <c r="G48" s="17">
        <v>-650</v>
      </c>
      <c r="H48" s="23">
        <v>-4.2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"/>
      <c r="B49" s="4" t="s">
        <v>52</v>
      </c>
      <c r="C49" s="18">
        <v>5918</v>
      </c>
      <c r="D49" s="23">
        <v>1.6</v>
      </c>
      <c r="E49" s="18">
        <v>6021</v>
      </c>
      <c r="F49" s="23">
        <v>0.7</v>
      </c>
      <c r="G49" s="17">
        <v>-103</v>
      </c>
      <c r="H49" s="23">
        <v>-1.7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customHeight="1">
      <c r="A50" s="1"/>
      <c r="B50" s="6" t="s">
        <v>53</v>
      </c>
      <c r="C50" s="20">
        <v>32928</v>
      </c>
      <c r="D50" s="28">
        <v>9</v>
      </c>
      <c r="E50" s="20">
        <v>27623</v>
      </c>
      <c r="F50" s="28">
        <v>3.4</v>
      </c>
      <c r="G50" s="20">
        <v>5305</v>
      </c>
      <c r="H50" s="28">
        <v>19.2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4:B5"/>
    <mergeCell ref="G3:H3"/>
    <mergeCell ref="C4:D4"/>
    <mergeCell ref="E4:F4"/>
    <mergeCell ref="G4:H4"/>
  </mergeCells>
  <printOptions horizontalCentered="1"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H37" sqref="H37"/>
    </sheetView>
  </sheetViews>
  <sheetFormatPr defaultColWidth="9.00390625" defaultRowHeight="16.5"/>
  <cols>
    <col min="1" max="1" width="8.875" style="0" customWidth="1"/>
    <col min="2" max="2" width="32.50390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9.75390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2" t="s">
        <v>59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4.75" customHeight="1">
      <c r="A4" s="1"/>
      <c r="B4" s="3" t="s">
        <v>184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.75" customHeight="1">
      <c r="A5" s="1"/>
      <c r="B5" s="3" t="s">
        <v>185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4.75" customHeight="1">
      <c r="A6" s="1"/>
      <c r="B6" s="3" t="s">
        <v>181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4.75" customHeight="1">
      <c r="A7" s="1"/>
      <c r="B7" s="3" t="s">
        <v>187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4.75" customHeight="1">
      <c r="A8" s="1"/>
      <c r="B8" s="3" t="s">
        <v>186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4.75" customHeight="1">
      <c r="A9" s="1"/>
      <c r="B9" s="3" t="s">
        <v>183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7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6" customHeight="1">
      <c r="A12" s="1"/>
      <c r="B12" s="2" t="s">
        <v>60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customHeight="1">
      <c r="A13" s="1"/>
      <c r="B13" s="1"/>
      <c r="C13" s="1"/>
      <c r="D13" s="1"/>
      <c r="E13" s="1"/>
      <c r="F13" s="1"/>
      <c r="G13" s="45" t="s">
        <v>1</v>
      </c>
      <c r="H13" s="4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.75" customHeight="1">
      <c r="A14" s="1"/>
      <c r="B14" s="44" t="s">
        <v>5</v>
      </c>
      <c r="C14" s="44" t="s">
        <v>61</v>
      </c>
      <c r="D14" s="44"/>
      <c r="E14" s="44" t="s">
        <v>62</v>
      </c>
      <c r="F14" s="44"/>
      <c r="G14" s="44" t="s">
        <v>4</v>
      </c>
      <c r="H14" s="4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.75" customHeight="1">
      <c r="A15" s="1"/>
      <c r="B15" s="44"/>
      <c r="C15" s="8" t="s">
        <v>6</v>
      </c>
      <c r="D15" s="8" t="s">
        <v>7</v>
      </c>
      <c r="E15" s="8" t="s">
        <v>6</v>
      </c>
      <c r="F15" s="8" t="s">
        <v>7</v>
      </c>
      <c r="G15" s="8" t="s">
        <v>6</v>
      </c>
      <c r="H15" s="8" t="s">
        <v>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.75" customHeight="1">
      <c r="A16" s="1"/>
      <c r="B16" s="11" t="s">
        <v>63</v>
      </c>
      <c r="C16" s="26">
        <v>40856</v>
      </c>
      <c r="D16" s="27">
        <v>100</v>
      </c>
      <c r="E16" s="26">
        <v>81096</v>
      </c>
      <c r="F16" s="27">
        <v>100</v>
      </c>
      <c r="G16" s="26">
        <v>-40240</v>
      </c>
      <c r="H16" s="27">
        <f>(C16-E16)/E16*100</f>
        <v>-49.6202032159416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 customHeight="1">
      <c r="A17" s="1"/>
      <c r="B17" s="4" t="s">
        <v>64</v>
      </c>
      <c r="C17" s="18">
        <v>16407</v>
      </c>
      <c r="D17" s="23">
        <v>40.1</v>
      </c>
      <c r="E17" s="18">
        <v>28552</v>
      </c>
      <c r="F17" s="23">
        <v>35.2</v>
      </c>
      <c r="G17" s="18">
        <v>-12145</v>
      </c>
      <c r="H17" s="23">
        <f aca="true" t="shared" si="0" ref="H17:H46">(C17-E17)/E17*100</f>
        <v>-42.536424768842814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.75" customHeight="1">
      <c r="A18" s="1"/>
      <c r="B18" s="4" t="s">
        <v>65</v>
      </c>
      <c r="C18" s="18">
        <v>2966</v>
      </c>
      <c r="D18" s="17">
        <v>7.3</v>
      </c>
      <c r="E18" s="18">
        <v>11699</v>
      </c>
      <c r="F18" s="17">
        <v>14.4</v>
      </c>
      <c r="G18" s="18">
        <v>-8733</v>
      </c>
      <c r="H18" s="23">
        <f t="shared" si="0"/>
        <v>-74.64740576117617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customHeight="1">
      <c r="A19" s="1"/>
      <c r="B19" s="4" t="s">
        <v>66</v>
      </c>
      <c r="C19" s="17">
        <v>1</v>
      </c>
      <c r="D19" s="17" t="s">
        <v>15</v>
      </c>
      <c r="E19" s="17">
        <v>107</v>
      </c>
      <c r="F19" s="17">
        <v>0.1</v>
      </c>
      <c r="G19" s="17">
        <v>-106</v>
      </c>
      <c r="H19" s="23">
        <f t="shared" si="0"/>
        <v>-99.06542056074767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 customHeight="1">
      <c r="A20" s="1"/>
      <c r="B20" s="4" t="s">
        <v>67</v>
      </c>
      <c r="C20" s="18">
        <v>6858</v>
      </c>
      <c r="D20" s="23">
        <v>16.8</v>
      </c>
      <c r="E20" s="18">
        <v>13453</v>
      </c>
      <c r="F20" s="23">
        <v>16.6</v>
      </c>
      <c r="G20" s="18">
        <v>-6595</v>
      </c>
      <c r="H20" s="23">
        <f t="shared" si="0"/>
        <v>-49.02252285735524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 customHeight="1">
      <c r="A21" s="1"/>
      <c r="B21" s="4" t="s">
        <v>68</v>
      </c>
      <c r="C21" s="18">
        <v>14624</v>
      </c>
      <c r="D21" s="23">
        <v>35.8</v>
      </c>
      <c r="E21" s="18">
        <v>27285</v>
      </c>
      <c r="F21" s="23">
        <v>33.7</v>
      </c>
      <c r="G21" s="18">
        <v>-12661</v>
      </c>
      <c r="H21" s="23">
        <f t="shared" si="0"/>
        <v>-46.40278541323071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 customHeight="1">
      <c r="A22" s="1"/>
      <c r="B22" s="4" t="s">
        <v>69</v>
      </c>
      <c r="C22" s="18">
        <v>14195</v>
      </c>
      <c r="D22" s="23">
        <v>34.7</v>
      </c>
      <c r="E22" s="18">
        <v>50472</v>
      </c>
      <c r="F22" s="23">
        <v>62.2</v>
      </c>
      <c r="G22" s="18">
        <v>-36277</v>
      </c>
      <c r="H22" s="23">
        <f t="shared" si="0"/>
        <v>-71.87549532414012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 customHeight="1">
      <c r="A23" s="1"/>
      <c r="B23" s="4" t="s">
        <v>70</v>
      </c>
      <c r="C23" s="18">
        <v>6710</v>
      </c>
      <c r="D23" s="23">
        <v>16.4</v>
      </c>
      <c r="E23" s="18">
        <v>17602</v>
      </c>
      <c r="F23" s="23">
        <v>21.7</v>
      </c>
      <c r="G23" s="18">
        <v>-10892</v>
      </c>
      <c r="H23" s="23">
        <f t="shared" si="0"/>
        <v>-61.87933189410294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 customHeight="1">
      <c r="A24" s="1"/>
      <c r="B24" s="4" t="s">
        <v>71</v>
      </c>
      <c r="C24" s="18">
        <v>2106</v>
      </c>
      <c r="D24" s="23">
        <v>5.2</v>
      </c>
      <c r="E24" s="18">
        <v>7701</v>
      </c>
      <c r="F24" s="23">
        <v>9.5</v>
      </c>
      <c r="G24" s="18">
        <v>-5595</v>
      </c>
      <c r="H24" s="23">
        <f t="shared" si="0"/>
        <v>-72.65290222049084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 customHeight="1">
      <c r="A25" s="1"/>
      <c r="B25" s="4" t="s">
        <v>72</v>
      </c>
      <c r="C25" s="17">
        <v>9</v>
      </c>
      <c r="D25" s="23" t="s">
        <v>15</v>
      </c>
      <c r="E25" s="17">
        <v>184</v>
      </c>
      <c r="F25" s="23">
        <v>0.2</v>
      </c>
      <c r="G25" s="17">
        <v>-175</v>
      </c>
      <c r="H25" s="23">
        <f t="shared" si="0"/>
        <v>-95.1086956521739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 customHeight="1">
      <c r="A26" s="1"/>
      <c r="B26" s="6" t="s">
        <v>73</v>
      </c>
      <c r="C26" s="20">
        <v>5370</v>
      </c>
      <c r="D26" s="23">
        <v>13.1</v>
      </c>
      <c r="E26" s="20">
        <v>24985</v>
      </c>
      <c r="F26" s="23">
        <v>30.8</v>
      </c>
      <c r="G26" s="20">
        <v>-19615</v>
      </c>
      <c r="H26" s="28">
        <f t="shared" si="0"/>
        <v>-78.50710426255753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 customHeight="1">
      <c r="A27" s="1"/>
      <c r="B27" s="9" t="s">
        <v>74</v>
      </c>
      <c r="C27" s="22">
        <v>26661</v>
      </c>
      <c r="D27" s="24">
        <v>65.3</v>
      </c>
      <c r="E27" s="22">
        <v>30624</v>
      </c>
      <c r="F27" s="24">
        <v>37.8</v>
      </c>
      <c r="G27" s="22">
        <v>-3963</v>
      </c>
      <c r="H27" s="27">
        <f t="shared" si="0"/>
        <v>-12.940830721003135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 customHeight="1">
      <c r="A28" s="1"/>
      <c r="B28" s="11" t="s">
        <v>75</v>
      </c>
      <c r="C28" s="26">
        <v>30295</v>
      </c>
      <c r="D28" s="27">
        <v>74.2</v>
      </c>
      <c r="E28" s="26">
        <v>53058</v>
      </c>
      <c r="F28" s="27">
        <v>65.4</v>
      </c>
      <c r="G28" s="26">
        <v>-22763</v>
      </c>
      <c r="H28" s="27">
        <f t="shared" si="0"/>
        <v>-42.90210712804855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 customHeight="1">
      <c r="A29" s="1"/>
      <c r="B29" s="4" t="s">
        <v>76</v>
      </c>
      <c r="C29" s="18">
        <v>12071</v>
      </c>
      <c r="D29" s="23">
        <v>29.6</v>
      </c>
      <c r="E29" s="18">
        <v>18216</v>
      </c>
      <c r="F29" s="23">
        <v>22.5</v>
      </c>
      <c r="G29" s="18">
        <v>-6145</v>
      </c>
      <c r="H29" s="23">
        <f t="shared" si="0"/>
        <v>-33.734079929732104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 customHeight="1">
      <c r="A30" s="1"/>
      <c r="B30" s="4" t="s">
        <v>77</v>
      </c>
      <c r="C30" s="4" t="s">
        <v>9</v>
      </c>
      <c r="D30" s="17" t="s">
        <v>10</v>
      </c>
      <c r="E30" s="4" t="s">
        <v>9</v>
      </c>
      <c r="F30" s="17" t="s">
        <v>10</v>
      </c>
      <c r="G30" s="4" t="s">
        <v>9</v>
      </c>
      <c r="H30" s="2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 customHeight="1">
      <c r="A31" s="1"/>
      <c r="B31" s="4" t="s">
        <v>78</v>
      </c>
      <c r="C31" s="17">
        <v>-676</v>
      </c>
      <c r="D31" s="17">
        <v>-1.7</v>
      </c>
      <c r="E31" s="18">
        <v>28601</v>
      </c>
      <c r="F31" s="17">
        <v>35.3</v>
      </c>
      <c r="G31" s="18">
        <v>-29277</v>
      </c>
      <c r="H31" s="23">
        <f t="shared" si="0"/>
        <v>-102.36355372189783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 customHeight="1">
      <c r="A32" s="1"/>
      <c r="B32" s="4" t="s">
        <v>79</v>
      </c>
      <c r="C32" s="17">
        <v>524</v>
      </c>
      <c r="D32" s="23">
        <v>1.3</v>
      </c>
      <c r="E32" s="17">
        <v>438</v>
      </c>
      <c r="F32" s="23">
        <v>0.5</v>
      </c>
      <c r="G32" s="17">
        <v>86</v>
      </c>
      <c r="H32" s="23">
        <f t="shared" si="0"/>
        <v>19.63470319634703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.75" customHeight="1">
      <c r="A33" s="1"/>
      <c r="B33" s="4" t="s">
        <v>80</v>
      </c>
      <c r="C33" s="4" t="s">
        <v>9</v>
      </c>
      <c r="D33" s="23" t="s">
        <v>10</v>
      </c>
      <c r="E33" s="4" t="s">
        <v>9</v>
      </c>
      <c r="F33" s="23" t="s">
        <v>10</v>
      </c>
      <c r="G33" s="4" t="s">
        <v>9</v>
      </c>
      <c r="H33" s="2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75" customHeight="1">
      <c r="A34" s="1"/>
      <c r="B34" s="4" t="s">
        <v>81</v>
      </c>
      <c r="C34" s="5" t="s">
        <v>15</v>
      </c>
      <c r="D34" s="23" t="s">
        <v>15</v>
      </c>
      <c r="E34" s="5" t="s">
        <v>15</v>
      </c>
      <c r="F34" s="23" t="s">
        <v>15</v>
      </c>
      <c r="G34" s="5" t="s">
        <v>15</v>
      </c>
      <c r="H34" s="5" t="s">
        <v>15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 customHeight="1">
      <c r="A35" s="1"/>
      <c r="B35" s="4" t="s">
        <v>82</v>
      </c>
      <c r="C35" s="17">
        <v>11</v>
      </c>
      <c r="D35" s="23" t="s">
        <v>15</v>
      </c>
      <c r="E35" s="5" t="s">
        <v>15</v>
      </c>
      <c r="F35" s="23" t="s">
        <v>15</v>
      </c>
      <c r="G35" s="17">
        <v>11</v>
      </c>
      <c r="H35" s="5" t="s">
        <v>15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 customHeight="1">
      <c r="A36" s="1"/>
      <c r="B36" s="4" t="s">
        <v>83</v>
      </c>
      <c r="C36" s="18">
        <v>23014</v>
      </c>
      <c r="D36" s="23">
        <v>56.3</v>
      </c>
      <c r="E36" s="18">
        <v>2447</v>
      </c>
      <c r="F36" s="23">
        <v>3</v>
      </c>
      <c r="G36" s="18">
        <v>20567</v>
      </c>
      <c r="H36" s="23">
        <f t="shared" si="0"/>
        <v>840.4985696771557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 customHeight="1">
      <c r="A37" s="1"/>
      <c r="B37" s="4" t="s">
        <v>84</v>
      </c>
      <c r="C37" s="18">
        <v>-8469</v>
      </c>
      <c r="D37" s="23">
        <v>-20.7</v>
      </c>
      <c r="E37" s="17">
        <v>-46</v>
      </c>
      <c r="F37" s="23">
        <v>-0.1</v>
      </c>
      <c r="G37" s="18">
        <v>-8423</v>
      </c>
      <c r="H37" s="41">
        <f t="shared" si="0"/>
        <v>18310.869565217392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.75" customHeight="1">
      <c r="A38" s="1"/>
      <c r="B38" s="6" t="s">
        <v>85</v>
      </c>
      <c r="C38" s="20">
        <v>3820</v>
      </c>
      <c r="D38" s="23">
        <v>9.4</v>
      </c>
      <c r="E38" s="20">
        <v>3402</v>
      </c>
      <c r="F38" s="23">
        <v>4.2</v>
      </c>
      <c r="G38" s="19">
        <v>418</v>
      </c>
      <c r="H38" s="28">
        <f t="shared" si="0"/>
        <v>12.286890064667842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.75" customHeight="1">
      <c r="A39" s="1"/>
      <c r="B39" s="9" t="s">
        <v>86</v>
      </c>
      <c r="C39" s="22">
        <v>56956</v>
      </c>
      <c r="D39" s="24">
        <v>139.5</v>
      </c>
      <c r="E39" s="22">
        <v>83682</v>
      </c>
      <c r="F39" s="24">
        <v>103.2</v>
      </c>
      <c r="G39" s="22">
        <v>-26726</v>
      </c>
      <c r="H39" s="27">
        <f t="shared" si="0"/>
        <v>-31.937573193757316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75" customHeight="1">
      <c r="A40" s="1"/>
      <c r="B40" s="11" t="s">
        <v>87</v>
      </c>
      <c r="C40" s="26">
        <v>3879</v>
      </c>
      <c r="D40" s="23">
        <v>9.5</v>
      </c>
      <c r="E40" s="26">
        <v>6210</v>
      </c>
      <c r="F40" s="23">
        <v>7.7</v>
      </c>
      <c r="G40" s="26">
        <v>-2331</v>
      </c>
      <c r="H40" s="27">
        <f t="shared" si="0"/>
        <v>-37.53623188405797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 customHeight="1">
      <c r="A41" s="1"/>
      <c r="B41" s="4" t="s">
        <v>88</v>
      </c>
      <c r="C41" s="18">
        <v>7993</v>
      </c>
      <c r="D41" s="23">
        <v>19.6</v>
      </c>
      <c r="E41" s="18">
        <v>5883</v>
      </c>
      <c r="F41" s="23">
        <v>7.3</v>
      </c>
      <c r="G41" s="18">
        <v>2110</v>
      </c>
      <c r="H41" s="23">
        <f t="shared" si="0"/>
        <v>35.86605473397926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75" customHeight="1">
      <c r="A42" s="1"/>
      <c r="B42" s="6" t="s">
        <v>89</v>
      </c>
      <c r="C42" s="20">
        <v>32949</v>
      </c>
      <c r="D42" s="23">
        <v>80.6</v>
      </c>
      <c r="E42" s="20">
        <v>40304</v>
      </c>
      <c r="F42" s="23">
        <v>49.6</v>
      </c>
      <c r="G42" s="20">
        <v>-7355</v>
      </c>
      <c r="H42" s="28">
        <f t="shared" si="0"/>
        <v>-18.2488090512108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 customHeight="1">
      <c r="A43" s="1"/>
      <c r="B43" s="9" t="s">
        <v>90</v>
      </c>
      <c r="C43" s="22">
        <v>12135</v>
      </c>
      <c r="D43" s="24">
        <v>29.8</v>
      </c>
      <c r="E43" s="22">
        <v>31285</v>
      </c>
      <c r="F43" s="24">
        <v>38.6</v>
      </c>
      <c r="G43" s="22">
        <v>-19150</v>
      </c>
      <c r="H43" s="27">
        <f t="shared" si="0"/>
        <v>-61.21144318363433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 customHeight="1">
      <c r="A44" s="1"/>
      <c r="B44" s="11" t="s">
        <v>91</v>
      </c>
      <c r="C44" s="13" t="s">
        <v>15</v>
      </c>
      <c r="D44" s="13" t="s">
        <v>15</v>
      </c>
      <c r="E44" s="13" t="s">
        <v>15</v>
      </c>
      <c r="F44" s="13" t="s">
        <v>15</v>
      </c>
      <c r="G44" s="13" t="s">
        <v>15</v>
      </c>
      <c r="H44" s="13" t="s">
        <v>15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customHeight="1">
      <c r="A45" s="1"/>
      <c r="B45" s="6" t="s">
        <v>92</v>
      </c>
      <c r="C45" s="7" t="s">
        <v>15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 customHeight="1">
      <c r="A46" s="1"/>
      <c r="B46" s="9" t="s">
        <v>93</v>
      </c>
      <c r="C46" s="22">
        <v>12135</v>
      </c>
      <c r="D46" s="24">
        <v>29.8</v>
      </c>
      <c r="E46" s="22">
        <v>31285</v>
      </c>
      <c r="F46" s="24">
        <v>38.6</v>
      </c>
      <c r="G46" s="22">
        <v>-19150</v>
      </c>
      <c r="H46" s="24">
        <f t="shared" si="0"/>
        <v>-61.21144318363433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4:B15"/>
    <mergeCell ref="G13:H13"/>
    <mergeCell ref="C14:D14"/>
    <mergeCell ref="E14:F14"/>
    <mergeCell ref="G14:H14"/>
  </mergeCells>
  <printOptions horizontalCentered="1"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B21" sqref="B21"/>
    </sheetView>
  </sheetViews>
  <sheetFormatPr defaultColWidth="9.00390625" defaultRowHeight="16.5"/>
  <cols>
    <col min="1" max="1" width="4.25390625" style="0" customWidth="1"/>
    <col min="2" max="2" width="31.625" style="0" customWidth="1"/>
    <col min="3" max="3" width="12.625" style="0" customWidth="1"/>
    <col min="4" max="4" width="7.625" style="0" customWidth="1"/>
    <col min="5" max="5" width="12.625" style="0" customWidth="1"/>
    <col min="6" max="6" width="7.625" style="0" customWidth="1"/>
    <col min="7" max="7" width="12.625" style="0" customWidth="1"/>
    <col min="8" max="8" width="12.125" style="0" customWidth="1"/>
    <col min="9" max="9" width="2.625" style="0" customWidth="1"/>
    <col min="10" max="19" width="12.625" style="0" customWidth="1"/>
  </cols>
  <sheetData>
    <row r="1" spans="1:19" ht="4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6" customHeight="1">
      <c r="A2" s="1"/>
      <c r="B2" s="2" t="s">
        <v>94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1"/>
      <c r="B3" s="1"/>
      <c r="C3" s="1"/>
      <c r="D3" s="1"/>
      <c r="E3" s="1"/>
      <c r="F3" s="1"/>
      <c r="G3" s="45" t="s">
        <v>1</v>
      </c>
      <c r="H3" s="45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1"/>
      <c r="B4" s="49" t="s">
        <v>95</v>
      </c>
      <c r="C4" s="44" t="s">
        <v>61</v>
      </c>
      <c r="D4" s="44"/>
      <c r="E4" s="44" t="s">
        <v>62</v>
      </c>
      <c r="F4" s="44"/>
      <c r="G4" s="44" t="s">
        <v>4</v>
      </c>
      <c r="H4" s="44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49"/>
      <c r="C5" s="8" t="s">
        <v>6</v>
      </c>
      <c r="D5" s="8" t="s">
        <v>7</v>
      </c>
      <c r="E5" s="8" t="s">
        <v>6</v>
      </c>
      <c r="F5" s="8" t="s">
        <v>7</v>
      </c>
      <c r="G5" s="8" t="s">
        <v>6</v>
      </c>
      <c r="H5" s="8" t="s">
        <v>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11" t="s">
        <v>63</v>
      </c>
      <c r="C6" s="26">
        <v>34242</v>
      </c>
      <c r="D6" s="27">
        <v>100</v>
      </c>
      <c r="E6" s="26">
        <v>67263</v>
      </c>
      <c r="F6" s="27">
        <v>100</v>
      </c>
      <c r="G6" s="26">
        <v>-33021</v>
      </c>
      <c r="H6" s="27">
        <v>-49.1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4" t="s">
        <v>64</v>
      </c>
      <c r="C7" s="18">
        <v>13335</v>
      </c>
      <c r="D7" s="23">
        <v>39</v>
      </c>
      <c r="E7" s="18">
        <v>22497</v>
      </c>
      <c r="F7" s="23">
        <v>33.4</v>
      </c>
      <c r="G7" s="18">
        <f>C7-E7</f>
        <v>-9162</v>
      </c>
      <c r="H7" s="23">
        <v>-40.7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 customHeight="1">
      <c r="A8" s="1"/>
      <c r="B8" s="4" t="s">
        <v>65</v>
      </c>
      <c r="C8" s="18">
        <v>2715</v>
      </c>
      <c r="D8" s="17">
        <v>7.9</v>
      </c>
      <c r="E8" s="18">
        <v>9874</v>
      </c>
      <c r="F8" s="17">
        <v>14.7</v>
      </c>
      <c r="G8" s="18">
        <f aca="true" t="shared" si="0" ref="G8:G16">C8-E8</f>
        <v>-7159</v>
      </c>
      <c r="H8" s="17">
        <v>-72.5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" customHeight="1">
      <c r="A9" s="1"/>
      <c r="B9" s="4" t="s">
        <v>66</v>
      </c>
      <c r="C9" s="17">
        <v>1</v>
      </c>
      <c r="D9" s="17" t="s">
        <v>15</v>
      </c>
      <c r="E9" s="17">
        <v>106</v>
      </c>
      <c r="F9" s="17">
        <v>0.2</v>
      </c>
      <c r="G9" s="18">
        <f t="shared" si="0"/>
        <v>-105</v>
      </c>
      <c r="H9" s="17">
        <v>-99.1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 customHeight="1">
      <c r="A10" s="1"/>
      <c r="B10" s="4" t="s">
        <v>67</v>
      </c>
      <c r="C10" s="18">
        <v>6828</v>
      </c>
      <c r="D10" s="23">
        <v>19.9</v>
      </c>
      <c r="E10" s="18">
        <v>13438</v>
      </c>
      <c r="F10" s="23">
        <v>20</v>
      </c>
      <c r="G10" s="18">
        <f t="shared" si="0"/>
        <v>-6610</v>
      </c>
      <c r="H10" s="23">
        <v>-49.2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" customHeight="1">
      <c r="A11" s="1"/>
      <c r="B11" s="4" t="s">
        <v>68</v>
      </c>
      <c r="C11" s="18">
        <v>11363</v>
      </c>
      <c r="D11" s="23">
        <v>33.2</v>
      </c>
      <c r="E11" s="18">
        <v>21348</v>
      </c>
      <c r="F11" s="23">
        <v>31.7</v>
      </c>
      <c r="G11" s="18">
        <f t="shared" si="0"/>
        <v>-9985</v>
      </c>
      <c r="H11" s="23">
        <v>-46.8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" customHeight="1">
      <c r="A12" s="1"/>
      <c r="B12" s="4" t="s">
        <v>69</v>
      </c>
      <c r="C12" s="18">
        <v>11738</v>
      </c>
      <c r="D12" s="23">
        <v>34.3</v>
      </c>
      <c r="E12" s="18">
        <v>43680</v>
      </c>
      <c r="F12" s="23">
        <v>64.9</v>
      </c>
      <c r="G12" s="18">
        <f t="shared" si="0"/>
        <v>-31942</v>
      </c>
      <c r="H12" s="23">
        <v>-73.1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 customHeight="1">
      <c r="A13" s="1"/>
      <c r="B13" s="4" t="s">
        <v>70</v>
      </c>
      <c r="C13" s="18">
        <v>5010</v>
      </c>
      <c r="D13" s="23">
        <v>14.6</v>
      </c>
      <c r="E13" s="18">
        <v>12901</v>
      </c>
      <c r="F13" s="23">
        <v>19.2</v>
      </c>
      <c r="G13" s="18">
        <f t="shared" si="0"/>
        <v>-7891</v>
      </c>
      <c r="H13" s="23">
        <v>-61.2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" customHeight="1">
      <c r="A14" s="1"/>
      <c r="B14" s="4" t="s">
        <v>71</v>
      </c>
      <c r="C14" s="18">
        <v>1792</v>
      </c>
      <c r="D14" s="23">
        <v>5.3</v>
      </c>
      <c r="E14" s="18">
        <v>6304</v>
      </c>
      <c r="F14" s="23">
        <v>9.3</v>
      </c>
      <c r="G14" s="18">
        <f t="shared" si="0"/>
        <v>-4512</v>
      </c>
      <c r="H14" s="23">
        <v>-71.6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" customHeight="1">
      <c r="A15" s="1"/>
      <c r="B15" s="4" t="s">
        <v>72</v>
      </c>
      <c r="C15" s="17">
        <v>9</v>
      </c>
      <c r="D15" s="23" t="s">
        <v>15</v>
      </c>
      <c r="E15" s="17">
        <v>184</v>
      </c>
      <c r="F15" s="23">
        <v>0.3</v>
      </c>
      <c r="G15" s="18">
        <f t="shared" si="0"/>
        <v>-175</v>
      </c>
      <c r="H15" s="23">
        <v>-95.1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" customHeight="1">
      <c r="A16" s="1"/>
      <c r="B16" s="6" t="s">
        <v>73</v>
      </c>
      <c r="C16" s="20">
        <v>4927</v>
      </c>
      <c r="D16" s="23">
        <v>14.4</v>
      </c>
      <c r="E16" s="20">
        <v>24291</v>
      </c>
      <c r="F16" s="23">
        <v>36.1</v>
      </c>
      <c r="G16" s="18">
        <f t="shared" si="0"/>
        <v>-19364</v>
      </c>
      <c r="H16" s="23">
        <v>-79.7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" customHeight="1">
      <c r="A17" s="1"/>
      <c r="B17" s="9" t="s">
        <v>74</v>
      </c>
      <c r="C17" s="22">
        <v>22504</v>
      </c>
      <c r="D17" s="24">
        <v>65.7</v>
      </c>
      <c r="E17" s="22">
        <v>23583</v>
      </c>
      <c r="F17" s="24">
        <v>35.1</v>
      </c>
      <c r="G17" s="22">
        <v>-1079</v>
      </c>
      <c r="H17" s="24">
        <v>-4.6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" customHeight="1">
      <c r="A18" s="1"/>
      <c r="B18" s="11" t="s">
        <v>75</v>
      </c>
      <c r="C18" s="26">
        <v>26708</v>
      </c>
      <c r="D18" s="27">
        <v>78</v>
      </c>
      <c r="E18" s="26">
        <v>48563</v>
      </c>
      <c r="F18" s="27">
        <v>72.2</v>
      </c>
      <c r="G18" s="26">
        <f>C18-E18</f>
        <v>-21855</v>
      </c>
      <c r="H18" s="27">
        <v>-45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" customHeight="1">
      <c r="A19" s="1"/>
      <c r="B19" s="4" t="s">
        <v>76</v>
      </c>
      <c r="C19" s="18">
        <v>10523</v>
      </c>
      <c r="D19" s="23">
        <v>30.7</v>
      </c>
      <c r="E19" s="18">
        <v>15902</v>
      </c>
      <c r="F19" s="23">
        <v>23.6</v>
      </c>
      <c r="G19" s="18">
        <f>C19-E19</f>
        <v>-5379</v>
      </c>
      <c r="H19" s="23">
        <v>-33.8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" customHeight="1">
      <c r="A20" s="1"/>
      <c r="B20" s="4" t="s">
        <v>77</v>
      </c>
      <c r="C20" s="4" t="s">
        <v>9</v>
      </c>
      <c r="D20" s="17" t="s">
        <v>10</v>
      </c>
      <c r="E20" s="4" t="s">
        <v>9</v>
      </c>
      <c r="F20" s="17" t="s">
        <v>10</v>
      </c>
      <c r="G20" s="4" t="s">
        <v>9</v>
      </c>
      <c r="H20" s="17" t="s">
        <v>56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" customHeight="1">
      <c r="A21" s="1"/>
      <c r="B21" s="4" t="s">
        <v>78</v>
      </c>
      <c r="C21" s="18">
        <v>-1653</v>
      </c>
      <c r="D21" s="17">
        <v>-4.8</v>
      </c>
      <c r="E21" s="18">
        <v>28396</v>
      </c>
      <c r="F21" s="17">
        <v>42.2</v>
      </c>
      <c r="G21" s="18">
        <f>C21-E21</f>
        <v>-30049</v>
      </c>
      <c r="H21" s="17">
        <v>-105.8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" customHeight="1">
      <c r="A22" s="1"/>
      <c r="B22" s="4" t="s">
        <v>79</v>
      </c>
      <c r="C22" s="17">
        <v>524</v>
      </c>
      <c r="D22" s="23">
        <v>1.5</v>
      </c>
      <c r="E22" s="17">
        <v>434</v>
      </c>
      <c r="F22" s="23">
        <v>0.7</v>
      </c>
      <c r="G22" s="18">
        <f>C22-E22</f>
        <v>90</v>
      </c>
      <c r="H22" s="23">
        <v>20.7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" customHeight="1">
      <c r="A23" s="1"/>
      <c r="B23" s="4" t="s">
        <v>80</v>
      </c>
      <c r="C23" s="4" t="s">
        <v>9</v>
      </c>
      <c r="D23" s="23" t="s">
        <v>10</v>
      </c>
      <c r="E23" s="4" t="s">
        <v>9</v>
      </c>
      <c r="F23" s="23" t="s">
        <v>10</v>
      </c>
      <c r="G23" s="4" t="s">
        <v>9</v>
      </c>
      <c r="H23" s="23" t="s">
        <v>56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" customHeight="1">
      <c r="A24" s="1"/>
      <c r="B24" s="4" t="s">
        <v>81</v>
      </c>
      <c r="C24" s="5" t="s">
        <v>15</v>
      </c>
      <c r="D24" s="23" t="s">
        <v>15</v>
      </c>
      <c r="E24" s="5" t="s">
        <v>15</v>
      </c>
      <c r="F24" s="23" t="s">
        <v>15</v>
      </c>
      <c r="G24" s="5" t="s">
        <v>15</v>
      </c>
      <c r="H24" s="23" t="s">
        <v>15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" customHeight="1">
      <c r="A25" s="1"/>
      <c r="B25" s="4" t="s">
        <v>82</v>
      </c>
      <c r="C25" s="17">
        <v>11</v>
      </c>
      <c r="D25" s="23" t="s">
        <v>15</v>
      </c>
      <c r="E25" s="5" t="s">
        <v>15</v>
      </c>
      <c r="F25" s="23" t="s">
        <v>15</v>
      </c>
      <c r="G25" s="18">
        <v>11</v>
      </c>
      <c r="H25" s="23" t="s">
        <v>15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" customHeight="1">
      <c r="A26" s="1"/>
      <c r="B26" s="4" t="s">
        <v>83</v>
      </c>
      <c r="C26" s="18">
        <v>22190</v>
      </c>
      <c r="D26" s="23">
        <v>64.8</v>
      </c>
      <c r="E26" s="17">
        <v>131</v>
      </c>
      <c r="F26" s="23">
        <v>0.2</v>
      </c>
      <c r="G26" s="18">
        <f aca="true" t="shared" si="1" ref="G26:G32">C26-E26</f>
        <v>22059</v>
      </c>
      <c r="H26" s="40">
        <v>16838.9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" customHeight="1">
      <c r="A27" s="1"/>
      <c r="B27" s="4" t="s">
        <v>84</v>
      </c>
      <c r="C27" s="18">
        <v>-8444</v>
      </c>
      <c r="D27" s="23">
        <v>-24.6</v>
      </c>
      <c r="E27" s="17">
        <v>-49</v>
      </c>
      <c r="F27" s="23">
        <v>-0.1</v>
      </c>
      <c r="G27" s="18">
        <f t="shared" si="1"/>
        <v>-8395</v>
      </c>
      <c r="H27" s="23" t="s">
        <v>15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" customHeight="1">
      <c r="A28" s="1"/>
      <c r="B28" s="6" t="s">
        <v>85</v>
      </c>
      <c r="C28" s="20">
        <v>3557</v>
      </c>
      <c r="D28" s="23">
        <v>10.4</v>
      </c>
      <c r="E28" s="20">
        <v>3749</v>
      </c>
      <c r="F28" s="23">
        <v>5.6</v>
      </c>
      <c r="G28" s="18">
        <f t="shared" si="1"/>
        <v>-192</v>
      </c>
      <c r="H28" s="23">
        <v>-5.1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" customHeight="1">
      <c r="A29" s="1"/>
      <c r="B29" s="9" t="s">
        <v>86</v>
      </c>
      <c r="C29" s="22">
        <v>49212</v>
      </c>
      <c r="D29" s="24">
        <v>143.7</v>
      </c>
      <c r="E29" s="22">
        <v>72146</v>
      </c>
      <c r="F29" s="24">
        <v>107.3</v>
      </c>
      <c r="G29" s="22">
        <f t="shared" si="1"/>
        <v>-22934</v>
      </c>
      <c r="H29" s="24">
        <v>-31.8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" customHeight="1">
      <c r="A30" s="1"/>
      <c r="B30" s="11" t="s">
        <v>87</v>
      </c>
      <c r="C30" s="26">
        <v>3894</v>
      </c>
      <c r="D30" s="23">
        <v>11.4</v>
      </c>
      <c r="E30" s="26">
        <v>5736</v>
      </c>
      <c r="F30" s="23">
        <v>8.6</v>
      </c>
      <c r="G30" s="18">
        <f t="shared" si="1"/>
        <v>-1842</v>
      </c>
      <c r="H30" s="23">
        <v>-32.1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" customHeight="1">
      <c r="A31" s="1"/>
      <c r="B31" s="4" t="s">
        <v>88</v>
      </c>
      <c r="C31" s="18">
        <v>7982</v>
      </c>
      <c r="D31" s="23">
        <v>23.3</v>
      </c>
      <c r="E31" s="18">
        <v>5865</v>
      </c>
      <c r="F31" s="23">
        <v>8.7</v>
      </c>
      <c r="G31" s="18">
        <f t="shared" si="1"/>
        <v>2117</v>
      </c>
      <c r="H31" s="23">
        <v>36.1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" customHeight="1">
      <c r="A32" s="1"/>
      <c r="B32" s="6" t="s">
        <v>89</v>
      </c>
      <c r="C32" s="20">
        <v>31900</v>
      </c>
      <c r="D32" s="23">
        <v>93.1</v>
      </c>
      <c r="E32" s="20">
        <v>39102</v>
      </c>
      <c r="F32" s="23">
        <v>58.1</v>
      </c>
      <c r="G32" s="18">
        <f t="shared" si="1"/>
        <v>-7202</v>
      </c>
      <c r="H32" s="23">
        <v>-18.4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" customHeight="1">
      <c r="A33" s="1"/>
      <c r="B33" s="9" t="s">
        <v>90</v>
      </c>
      <c r="C33" s="22">
        <v>5436</v>
      </c>
      <c r="D33" s="24">
        <v>15.9</v>
      </c>
      <c r="E33" s="22">
        <v>21443</v>
      </c>
      <c r="F33" s="24">
        <v>31.9</v>
      </c>
      <c r="G33" s="22">
        <f>C33-E33</f>
        <v>-16007</v>
      </c>
      <c r="H33" s="24">
        <v>-74.6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" customHeight="1">
      <c r="A34" s="1"/>
      <c r="B34" s="11" t="s">
        <v>91</v>
      </c>
      <c r="C34" s="13" t="s">
        <v>15</v>
      </c>
      <c r="D34" s="13" t="s">
        <v>15</v>
      </c>
      <c r="E34" s="13" t="s">
        <v>15</v>
      </c>
      <c r="F34" s="13" t="s">
        <v>15</v>
      </c>
      <c r="G34" s="13" t="s">
        <v>15</v>
      </c>
      <c r="H34" s="13" t="s">
        <v>15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8" customHeight="1">
      <c r="A35" s="1"/>
      <c r="B35" s="6" t="s">
        <v>92</v>
      </c>
      <c r="C35" s="7" t="s">
        <v>15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" customHeight="1">
      <c r="A36" s="1"/>
      <c r="B36" s="9" t="s">
        <v>93</v>
      </c>
      <c r="C36" s="22">
        <v>5436</v>
      </c>
      <c r="D36" s="24">
        <v>15.9</v>
      </c>
      <c r="E36" s="22">
        <v>21443</v>
      </c>
      <c r="F36" s="24">
        <v>31.9</v>
      </c>
      <c r="G36" s="22">
        <f>C36-E36</f>
        <v>-16007</v>
      </c>
      <c r="H36" s="24">
        <v>-74.6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4:B5"/>
    <mergeCell ref="G3:H3"/>
    <mergeCell ref="C4:D4"/>
    <mergeCell ref="E4:F4"/>
    <mergeCell ref="G4:H4"/>
  </mergeCells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0"/>
  <sheetViews>
    <sheetView zoomScale="110" zoomScaleNormal="110" workbookViewId="0" topLeftCell="B1">
      <selection activeCell="D9" sqref="D9"/>
    </sheetView>
  </sheetViews>
  <sheetFormatPr defaultColWidth="9.00390625" defaultRowHeight="16.5"/>
  <cols>
    <col min="1" max="1" width="22.625" style="0" customWidth="1"/>
    <col min="2" max="2" width="31.625" style="0" customWidth="1"/>
    <col min="3" max="3" width="12.625" style="0" customWidth="1"/>
    <col min="4" max="4" width="7.625" style="0" customWidth="1"/>
    <col min="5" max="5" width="12.625" style="0" customWidth="1"/>
    <col min="6" max="6" width="7.625" style="0" customWidth="1"/>
    <col min="7" max="7" width="12.625" style="0" customWidth="1"/>
    <col min="8" max="8" width="9.625" style="0" customWidth="1"/>
    <col min="9" max="9" width="2.625" style="0" customWidth="1"/>
    <col min="10" max="19" width="12.625" style="0" customWidth="1"/>
  </cols>
  <sheetData>
    <row r="1" spans="1:19" ht="4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6" customHeight="1">
      <c r="A2" s="1"/>
      <c r="B2" s="12" t="s">
        <v>96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1"/>
      <c r="B3" s="1"/>
      <c r="C3" s="1"/>
      <c r="D3" s="1"/>
      <c r="E3" s="1"/>
      <c r="F3" s="1"/>
      <c r="G3" s="45" t="s">
        <v>1</v>
      </c>
      <c r="H3" s="45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1"/>
      <c r="B4" s="49" t="s">
        <v>95</v>
      </c>
      <c r="C4" s="44" t="s">
        <v>61</v>
      </c>
      <c r="D4" s="44"/>
      <c r="E4" s="44" t="s">
        <v>62</v>
      </c>
      <c r="F4" s="44"/>
      <c r="G4" s="44" t="s">
        <v>4</v>
      </c>
      <c r="H4" s="44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49"/>
      <c r="C5" s="8" t="s">
        <v>6</v>
      </c>
      <c r="D5" s="8" t="s">
        <v>7</v>
      </c>
      <c r="E5" s="8" t="s">
        <v>6</v>
      </c>
      <c r="F5" s="8" t="s">
        <v>7</v>
      </c>
      <c r="G5" s="8" t="s">
        <v>6</v>
      </c>
      <c r="H5" s="8" t="s">
        <v>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11" t="s">
        <v>63</v>
      </c>
      <c r="C6" s="26">
        <v>6867</v>
      </c>
      <c r="D6" s="27">
        <v>100</v>
      </c>
      <c r="E6" s="26">
        <v>15170</v>
      </c>
      <c r="F6" s="27">
        <v>100</v>
      </c>
      <c r="G6" s="26">
        <v>-8303</v>
      </c>
      <c r="H6" s="27">
        <v>-54.7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4" t="s">
        <v>64</v>
      </c>
      <c r="C7" s="18">
        <v>3071</v>
      </c>
      <c r="D7" s="23">
        <v>44.7</v>
      </c>
      <c r="E7" s="18">
        <v>6055</v>
      </c>
      <c r="F7" s="23">
        <v>39.9</v>
      </c>
      <c r="G7" s="18">
        <v>-2984</v>
      </c>
      <c r="H7" s="23">
        <v>-49.3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 customHeight="1">
      <c r="A8" s="1"/>
      <c r="B8" s="4" t="s">
        <v>65</v>
      </c>
      <c r="C8" s="17">
        <v>251</v>
      </c>
      <c r="D8" s="17">
        <v>3.7</v>
      </c>
      <c r="E8" s="18">
        <v>1825</v>
      </c>
      <c r="F8" s="23">
        <v>12</v>
      </c>
      <c r="G8" s="18">
        <v>-1574</v>
      </c>
      <c r="H8" s="17">
        <v>-86.2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" customHeight="1">
      <c r="A9" s="1"/>
      <c r="B9" s="4" t="s">
        <v>66</v>
      </c>
      <c r="C9" s="5" t="s">
        <v>15</v>
      </c>
      <c r="D9" s="17" t="s">
        <v>15</v>
      </c>
      <c r="E9" s="17">
        <v>1</v>
      </c>
      <c r="F9" s="17" t="s">
        <v>15</v>
      </c>
      <c r="G9" s="17">
        <v>-1</v>
      </c>
      <c r="H9" s="23">
        <v>-100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 customHeight="1">
      <c r="A10" s="1"/>
      <c r="B10" s="4" t="s">
        <v>67</v>
      </c>
      <c r="C10" s="17">
        <v>30</v>
      </c>
      <c r="D10" s="23">
        <v>0.4</v>
      </c>
      <c r="E10" s="17">
        <v>15</v>
      </c>
      <c r="F10" s="23">
        <v>0.1</v>
      </c>
      <c r="G10" s="17">
        <v>15</v>
      </c>
      <c r="H10" s="23">
        <v>100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" customHeight="1">
      <c r="A11" s="1"/>
      <c r="B11" s="4" t="s">
        <v>68</v>
      </c>
      <c r="C11" s="18">
        <v>3515</v>
      </c>
      <c r="D11" s="23">
        <v>51.2</v>
      </c>
      <c r="E11" s="18">
        <v>7274</v>
      </c>
      <c r="F11" s="23">
        <v>48</v>
      </c>
      <c r="G11" s="18">
        <v>-3759</v>
      </c>
      <c r="H11" s="23">
        <v>-51.7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" customHeight="1">
      <c r="A12" s="1"/>
      <c r="B12" s="4" t="s">
        <v>69</v>
      </c>
      <c r="C12" s="18">
        <v>2711</v>
      </c>
      <c r="D12" s="23">
        <v>39.5</v>
      </c>
      <c r="E12" s="18">
        <v>8129</v>
      </c>
      <c r="F12" s="23">
        <v>53.6</v>
      </c>
      <c r="G12" s="18">
        <v>-5418</v>
      </c>
      <c r="H12" s="23">
        <v>-66.7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 customHeight="1">
      <c r="A13" s="1"/>
      <c r="B13" s="4" t="s">
        <v>70</v>
      </c>
      <c r="C13" s="18">
        <v>1700</v>
      </c>
      <c r="D13" s="23">
        <v>24.8</v>
      </c>
      <c r="E13" s="18">
        <v>4701</v>
      </c>
      <c r="F13" s="23">
        <v>31</v>
      </c>
      <c r="G13" s="18">
        <v>-3001</v>
      </c>
      <c r="H13" s="23">
        <v>-63.8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" customHeight="1">
      <c r="A14" s="1"/>
      <c r="B14" s="4" t="s">
        <v>71</v>
      </c>
      <c r="C14" s="17">
        <v>314</v>
      </c>
      <c r="D14" s="23">
        <v>4.6</v>
      </c>
      <c r="E14" s="18">
        <v>1397</v>
      </c>
      <c r="F14" s="23">
        <v>9.2</v>
      </c>
      <c r="G14" s="18">
        <v>-1083</v>
      </c>
      <c r="H14" s="23">
        <v>-77.5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" customHeight="1">
      <c r="A15" s="1"/>
      <c r="B15" s="4" t="s">
        <v>72</v>
      </c>
      <c r="C15" s="5" t="s">
        <v>15</v>
      </c>
      <c r="D15" s="23" t="s">
        <v>15</v>
      </c>
      <c r="E15" s="5" t="s">
        <v>15</v>
      </c>
      <c r="F15" s="23" t="s">
        <v>15</v>
      </c>
      <c r="G15" s="5" t="s">
        <v>15</v>
      </c>
      <c r="H15" s="23" t="s">
        <v>15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" customHeight="1">
      <c r="A16" s="1"/>
      <c r="B16" s="6" t="s">
        <v>73</v>
      </c>
      <c r="C16" s="19">
        <v>697</v>
      </c>
      <c r="D16" s="23">
        <v>10.1</v>
      </c>
      <c r="E16" s="20">
        <v>2031</v>
      </c>
      <c r="F16" s="23">
        <v>13.4</v>
      </c>
      <c r="G16" s="20">
        <v>-1334</v>
      </c>
      <c r="H16" s="23">
        <v>-65.7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" customHeight="1">
      <c r="A17" s="1"/>
      <c r="B17" s="9" t="s">
        <v>74</v>
      </c>
      <c r="C17" s="22">
        <v>4156</v>
      </c>
      <c r="D17" s="24">
        <v>60.5</v>
      </c>
      <c r="E17" s="22">
        <v>7041</v>
      </c>
      <c r="F17" s="24">
        <v>46.4</v>
      </c>
      <c r="G17" s="22">
        <v>-2885</v>
      </c>
      <c r="H17" s="24">
        <v>-41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" customHeight="1">
      <c r="A18" s="1"/>
      <c r="B18" s="11" t="s">
        <v>75</v>
      </c>
      <c r="C18" s="26">
        <v>3585</v>
      </c>
      <c r="D18" s="27">
        <v>52.2</v>
      </c>
      <c r="E18" s="26">
        <v>4495</v>
      </c>
      <c r="F18" s="27">
        <v>29.6</v>
      </c>
      <c r="G18" s="25">
        <v>-910</v>
      </c>
      <c r="H18" s="27">
        <v>-20.2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" customHeight="1">
      <c r="A19" s="1"/>
      <c r="B19" s="4" t="s">
        <v>76</v>
      </c>
      <c r="C19" s="18">
        <v>1548</v>
      </c>
      <c r="D19" s="23">
        <v>22.6</v>
      </c>
      <c r="E19" s="18">
        <v>2314</v>
      </c>
      <c r="F19" s="23">
        <v>15.2</v>
      </c>
      <c r="G19" s="17">
        <v>-766</v>
      </c>
      <c r="H19" s="23">
        <v>-33.1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" customHeight="1">
      <c r="A20" s="1"/>
      <c r="B20" s="4" t="s">
        <v>77</v>
      </c>
      <c r="C20" s="4" t="s">
        <v>9</v>
      </c>
      <c r="D20" s="17" t="s">
        <v>10</v>
      </c>
      <c r="E20" s="4" t="s">
        <v>9</v>
      </c>
      <c r="F20" s="17" t="s">
        <v>10</v>
      </c>
      <c r="G20" s="4" t="s">
        <v>9</v>
      </c>
      <c r="H20" s="17" t="s">
        <v>56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" customHeight="1">
      <c r="A21" s="1"/>
      <c r="B21" s="4" t="s">
        <v>78</v>
      </c>
      <c r="C21" s="17">
        <v>975</v>
      </c>
      <c r="D21" s="17">
        <v>14.2</v>
      </c>
      <c r="E21" s="17">
        <v>206</v>
      </c>
      <c r="F21" s="17">
        <v>1.4</v>
      </c>
      <c r="G21" s="17">
        <v>769</v>
      </c>
      <c r="H21" s="17">
        <v>373.3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" customHeight="1">
      <c r="A22" s="1"/>
      <c r="B22" s="4" t="s">
        <v>79</v>
      </c>
      <c r="C22" s="5" t="s">
        <v>15</v>
      </c>
      <c r="D22" s="23" t="s">
        <v>15</v>
      </c>
      <c r="E22" s="17">
        <v>4</v>
      </c>
      <c r="F22" s="23" t="s">
        <v>15</v>
      </c>
      <c r="G22" s="17">
        <v>-4</v>
      </c>
      <c r="H22" s="23">
        <v>-100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" customHeight="1">
      <c r="A23" s="1"/>
      <c r="B23" s="4" t="s">
        <v>80</v>
      </c>
      <c r="C23" s="4" t="s">
        <v>9</v>
      </c>
      <c r="D23" s="23" t="s">
        <v>10</v>
      </c>
      <c r="E23" s="4" t="s">
        <v>9</v>
      </c>
      <c r="F23" s="23" t="s">
        <v>10</v>
      </c>
      <c r="G23" s="4" t="s">
        <v>9</v>
      </c>
      <c r="H23" s="23" t="s">
        <v>56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" customHeight="1">
      <c r="A24" s="1"/>
      <c r="B24" s="4" t="s">
        <v>81</v>
      </c>
      <c r="C24" s="5" t="s">
        <v>15</v>
      </c>
      <c r="D24" s="23" t="s">
        <v>15</v>
      </c>
      <c r="E24" s="5" t="s">
        <v>15</v>
      </c>
      <c r="F24" s="23" t="s">
        <v>15</v>
      </c>
      <c r="G24" s="5" t="s">
        <v>15</v>
      </c>
      <c r="H24" s="23" t="s">
        <v>15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" customHeight="1">
      <c r="A25" s="1"/>
      <c r="B25" s="4" t="s">
        <v>82</v>
      </c>
      <c r="C25" s="5" t="s">
        <v>15</v>
      </c>
      <c r="D25" s="23" t="s">
        <v>15</v>
      </c>
      <c r="E25" s="5" t="s">
        <v>15</v>
      </c>
      <c r="F25" s="23" t="s">
        <v>15</v>
      </c>
      <c r="G25" s="5" t="s">
        <v>15</v>
      </c>
      <c r="H25" s="23" t="s">
        <v>15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" customHeight="1">
      <c r="A26" s="1"/>
      <c r="B26" s="4" t="s">
        <v>83</v>
      </c>
      <c r="C26" s="17">
        <v>824</v>
      </c>
      <c r="D26" s="23">
        <v>12</v>
      </c>
      <c r="E26" s="18">
        <v>2315</v>
      </c>
      <c r="F26" s="23">
        <v>15.3</v>
      </c>
      <c r="G26" s="18">
        <v>-1491</v>
      </c>
      <c r="H26" s="23">
        <v>-64.4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" customHeight="1">
      <c r="A27" s="1"/>
      <c r="B27" s="4" t="s">
        <v>84</v>
      </c>
      <c r="C27" s="17">
        <v>-25</v>
      </c>
      <c r="D27" s="23">
        <v>-0.4</v>
      </c>
      <c r="E27" s="17">
        <v>3</v>
      </c>
      <c r="F27" s="23" t="s">
        <v>15</v>
      </c>
      <c r="G27" s="17">
        <v>-28</v>
      </c>
      <c r="H27" s="23">
        <v>-933.3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" customHeight="1">
      <c r="A28" s="1"/>
      <c r="B28" s="6" t="s">
        <v>85</v>
      </c>
      <c r="C28" s="19">
        <v>263</v>
      </c>
      <c r="D28" s="23">
        <v>3.8</v>
      </c>
      <c r="E28" s="19">
        <v>-347</v>
      </c>
      <c r="F28" s="23">
        <v>-2.3</v>
      </c>
      <c r="G28" s="19">
        <v>610</v>
      </c>
      <c r="H28" s="23" t="s">
        <v>15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" customHeight="1">
      <c r="A29" s="1"/>
      <c r="B29" s="9" t="s">
        <v>86</v>
      </c>
      <c r="C29" s="22">
        <v>7741</v>
      </c>
      <c r="D29" s="24">
        <v>112.7</v>
      </c>
      <c r="E29" s="22">
        <v>11536</v>
      </c>
      <c r="F29" s="24">
        <v>76</v>
      </c>
      <c r="G29" s="22">
        <v>-3795</v>
      </c>
      <c r="H29" s="24">
        <v>-32.9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" customHeight="1">
      <c r="A30" s="1"/>
      <c r="B30" s="11" t="s">
        <v>87</v>
      </c>
      <c r="C30" s="25">
        <v>-15</v>
      </c>
      <c r="D30" s="23">
        <v>-0.2</v>
      </c>
      <c r="E30" s="25">
        <v>474</v>
      </c>
      <c r="F30" s="23">
        <v>3.1</v>
      </c>
      <c r="G30" s="25">
        <v>-489</v>
      </c>
      <c r="H30" s="23">
        <v>-103.2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" customHeight="1">
      <c r="A31" s="1"/>
      <c r="B31" s="4" t="s">
        <v>88</v>
      </c>
      <c r="C31" s="17">
        <v>11</v>
      </c>
      <c r="D31" s="23">
        <v>0.2</v>
      </c>
      <c r="E31" s="17">
        <v>18</v>
      </c>
      <c r="F31" s="23">
        <v>0.1</v>
      </c>
      <c r="G31" s="17">
        <v>-7</v>
      </c>
      <c r="H31" s="23">
        <v>-38.9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" customHeight="1">
      <c r="A32" s="1"/>
      <c r="B32" s="6" t="s">
        <v>89</v>
      </c>
      <c r="C32" s="20">
        <v>1046</v>
      </c>
      <c r="D32" s="23">
        <v>15.2</v>
      </c>
      <c r="E32" s="20">
        <v>1199</v>
      </c>
      <c r="F32" s="23">
        <v>7.9</v>
      </c>
      <c r="G32" s="19">
        <v>-153</v>
      </c>
      <c r="H32" s="23">
        <v>-12.8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" customHeight="1">
      <c r="A33" s="1"/>
      <c r="B33" s="9" t="s">
        <v>90</v>
      </c>
      <c r="C33" s="22">
        <v>6699</v>
      </c>
      <c r="D33" s="24">
        <v>97.5</v>
      </c>
      <c r="E33" s="22">
        <v>9845</v>
      </c>
      <c r="F33" s="24">
        <v>64.9</v>
      </c>
      <c r="G33" s="22">
        <v>-3146</v>
      </c>
      <c r="H33" s="24">
        <v>-32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" customHeight="1">
      <c r="A34" s="1"/>
      <c r="B34" s="11" t="s">
        <v>91</v>
      </c>
      <c r="C34" s="13" t="s">
        <v>15</v>
      </c>
      <c r="D34" s="13" t="s">
        <v>15</v>
      </c>
      <c r="E34" s="13" t="s">
        <v>15</v>
      </c>
      <c r="F34" s="13" t="s">
        <v>15</v>
      </c>
      <c r="G34" s="13" t="s">
        <v>15</v>
      </c>
      <c r="H34" s="13" t="s">
        <v>15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8" customHeight="1">
      <c r="A35" s="1"/>
      <c r="B35" s="6" t="s">
        <v>92</v>
      </c>
      <c r="C35" s="7" t="s">
        <v>15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" customHeight="1">
      <c r="A36" s="1"/>
      <c r="B36" s="9" t="s">
        <v>93</v>
      </c>
      <c r="C36" s="22">
        <v>6699</v>
      </c>
      <c r="D36" s="24">
        <v>97.5</v>
      </c>
      <c r="E36" s="22">
        <v>9845</v>
      </c>
      <c r="F36" s="24">
        <v>64.9</v>
      </c>
      <c r="G36" s="22">
        <v>-3146</v>
      </c>
      <c r="H36" s="24">
        <v>-32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4:B5"/>
    <mergeCell ref="G3:H3"/>
    <mergeCell ref="C4:D4"/>
    <mergeCell ref="E4:F4"/>
    <mergeCell ref="G4:H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C37" sqref="C37"/>
    </sheetView>
  </sheetViews>
  <sheetFormatPr defaultColWidth="9.00390625" defaultRowHeight="16.5"/>
  <cols>
    <col min="1" max="1" width="5.625" style="0" customWidth="1"/>
    <col min="2" max="2" width="34.625" style="0" customWidth="1"/>
    <col min="3" max="3" width="13.00390625" style="0" customWidth="1"/>
    <col min="4" max="4" width="9.625" style="0" customWidth="1"/>
    <col min="5" max="5" width="12.25390625" style="0" customWidth="1"/>
    <col min="6" max="6" width="9.625" style="0" customWidth="1"/>
    <col min="7" max="7" width="12.75390625" style="0" customWidth="1"/>
    <col min="8" max="8" width="9.75390625" style="0" customWidth="1"/>
    <col min="9" max="9" width="2.625" style="0" customWidth="1"/>
    <col min="10" max="19" width="11.625" style="0" customWidth="1"/>
  </cols>
  <sheetData>
    <row r="1" spans="1:19" ht="4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36" customHeight="1">
      <c r="A2" s="14"/>
      <c r="B2" s="2" t="s">
        <v>97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5" customHeight="1">
      <c r="A3" s="14"/>
      <c r="B3" s="14"/>
      <c r="C3" s="14"/>
      <c r="D3" s="14"/>
      <c r="E3" s="14"/>
      <c r="F3" s="14"/>
      <c r="G3" s="46" t="s">
        <v>1</v>
      </c>
      <c r="H3" s="46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8" customHeight="1">
      <c r="A4" s="14"/>
      <c r="B4" s="48" t="s">
        <v>98</v>
      </c>
      <c r="C4" s="48" t="s">
        <v>61</v>
      </c>
      <c r="D4" s="48"/>
      <c r="E4" s="48" t="s">
        <v>62</v>
      </c>
      <c r="F4" s="48"/>
      <c r="G4" s="48" t="s">
        <v>4</v>
      </c>
      <c r="H4" s="4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8" customHeight="1">
      <c r="A5" s="14"/>
      <c r="B5" s="48"/>
      <c r="C5" s="15" t="s">
        <v>6</v>
      </c>
      <c r="D5" s="15" t="s">
        <v>7</v>
      </c>
      <c r="E5" s="15" t="s">
        <v>6</v>
      </c>
      <c r="F5" s="15" t="s">
        <v>7</v>
      </c>
      <c r="G5" s="15" t="s">
        <v>6</v>
      </c>
      <c r="H5" s="15" t="s">
        <v>7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21.75" customHeight="1">
      <c r="A6" s="14"/>
      <c r="B6" s="16" t="s">
        <v>99</v>
      </c>
      <c r="C6" s="30">
        <v>1205</v>
      </c>
      <c r="D6" s="31">
        <f>(C6/$C$38)*100</f>
        <v>9.929954676555418</v>
      </c>
      <c r="E6" s="29">
        <v>643</v>
      </c>
      <c r="F6" s="31">
        <v>2.1</v>
      </c>
      <c r="G6" s="29">
        <v>562</v>
      </c>
      <c r="H6" s="31">
        <v>87.4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1.75" customHeight="1">
      <c r="A7" s="14"/>
      <c r="B7" s="16" t="s">
        <v>100</v>
      </c>
      <c r="C7" s="30">
        <v>6671</v>
      </c>
      <c r="D7" s="31">
        <f>(C7/$C$38)*100</f>
        <v>54.9732179645653</v>
      </c>
      <c r="E7" s="30">
        <v>15821</v>
      </c>
      <c r="F7" s="31">
        <v>50.6</v>
      </c>
      <c r="G7" s="30">
        <v>-9150</v>
      </c>
      <c r="H7" s="31">
        <v>-57.8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21.75" customHeight="1">
      <c r="A8" s="14"/>
      <c r="B8" s="16" t="s">
        <v>101</v>
      </c>
      <c r="C8" s="29">
        <v>996</v>
      </c>
      <c r="D8" s="31">
        <f aca="true" t="shared" si="0" ref="D8:D37">(C8/$C$38)*100</f>
        <v>8.207663782447467</v>
      </c>
      <c r="E8" s="29">
        <v>845</v>
      </c>
      <c r="F8" s="31">
        <v>2.7</v>
      </c>
      <c r="G8" s="29">
        <v>151</v>
      </c>
      <c r="H8" s="31">
        <v>17.9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21.75" customHeight="1">
      <c r="A9" s="14"/>
      <c r="B9" s="16" t="s">
        <v>102</v>
      </c>
      <c r="C9" s="29">
        <v>91</v>
      </c>
      <c r="D9" s="31">
        <f t="shared" si="0"/>
        <v>0.749896992171405</v>
      </c>
      <c r="E9" s="29">
        <v>98</v>
      </c>
      <c r="F9" s="31">
        <v>0.3</v>
      </c>
      <c r="G9" s="29">
        <v>-7</v>
      </c>
      <c r="H9" s="31">
        <v>-7.1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21.75" customHeight="1">
      <c r="A10" s="14"/>
      <c r="B10" s="16" t="s">
        <v>103</v>
      </c>
      <c r="C10" s="29">
        <v>-8</v>
      </c>
      <c r="D10" s="31">
        <f t="shared" si="0"/>
        <v>-0.06592501030078286</v>
      </c>
      <c r="E10" s="29">
        <v>13</v>
      </c>
      <c r="F10" s="31" t="s">
        <v>15</v>
      </c>
      <c r="G10" s="29">
        <v>-21</v>
      </c>
      <c r="H10" s="31">
        <v>-161.5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21.75" customHeight="1">
      <c r="A11" s="14"/>
      <c r="B11" s="16" t="s">
        <v>104</v>
      </c>
      <c r="C11" s="29">
        <v>-27</v>
      </c>
      <c r="D11" s="31">
        <f t="shared" si="0"/>
        <v>-0.22249690976514214</v>
      </c>
      <c r="E11" s="29">
        <v>92</v>
      </c>
      <c r="F11" s="31">
        <v>0.3</v>
      </c>
      <c r="G11" s="29">
        <v>-119</v>
      </c>
      <c r="H11" s="31">
        <v>-129.3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21.75" customHeight="1">
      <c r="A12" s="14"/>
      <c r="B12" s="16" t="s">
        <v>105</v>
      </c>
      <c r="C12" s="29">
        <v>307</v>
      </c>
      <c r="D12" s="31">
        <f t="shared" si="0"/>
        <v>2.5298722702925422</v>
      </c>
      <c r="E12" s="29">
        <v>-129</v>
      </c>
      <c r="F12" s="31">
        <v>-0.4</v>
      </c>
      <c r="G12" s="29">
        <v>436</v>
      </c>
      <c r="H12" s="31" t="s">
        <v>15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21.75" customHeight="1">
      <c r="A13" s="14"/>
      <c r="B13" s="16" t="s">
        <v>106</v>
      </c>
      <c r="C13" s="29">
        <v>209</v>
      </c>
      <c r="D13" s="31">
        <f t="shared" si="0"/>
        <v>1.7222908941079522</v>
      </c>
      <c r="E13" s="29">
        <v>519</v>
      </c>
      <c r="F13" s="31">
        <v>1.7</v>
      </c>
      <c r="G13" s="29">
        <v>-310</v>
      </c>
      <c r="H13" s="31">
        <v>-59.7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21.75" customHeight="1">
      <c r="A14" s="14"/>
      <c r="B14" s="16" t="s">
        <v>107</v>
      </c>
      <c r="C14" s="29">
        <v>61</v>
      </c>
      <c r="D14" s="31">
        <f t="shared" si="0"/>
        <v>0.5026782035434693</v>
      </c>
      <c r="E14" s="29">
        <v>215</v>
      </c>
      <c r="F14" s="31">
        <v>0.7</v>
      </c>
      <c r="G14" s="29">
        <v>-154</v>
      </c>
      <c r="H14" s="31">
        <v>-71.6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21.75" customHeight="1">
      <c r="A15" s="14"/>
      <c r="B15" s="16" t="s">
        <v>108</v>
      </c>
      <c r="C15" s="30">
        <v>-13865</v>
      </c>
      <c r="D15" s="31">
        <f t="shared" si="0"/>
        <v>-114.25628347754429</v>
      </c>
      <c r="E15" s="30">
        <v>-2549</v>
      </c>
      <c r="F15" s="31">
        <v>-8.2</v>
      </c>
      <c r="G15" s="30">
        <v>-11316</v>
      </c>
      <c r="H15" s="31">
        <v>-443.9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1.75" customHeight="1">
      <c r="A16" s="14"/>
      <c r="B16" s="16" t="s">
        <v>109</v>
      </c>
      <c r="C16" s="29">
        <v>576</v>
      </c>
      <c r="D16" s="31">
        <v>4.8</v>
      </c>
      <c r="E16" s="30">
        <v>1462</v>
      </c>
      <c r="F16" s="31">
        <v>4.7</v>
      </c>
      <c r="G16" s="29">
        <v>-886</v>
      </c>
      <c r="H16" s="31">
        <v>-60.6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21.75" customHeight="1">
      <c r="A17" s="14"/>
      <c r="B17" s="16" t="s">
        <v>110</v>
      </c>
      <c r="C17" s="29">
        <v>64</v>
      </c>
      <c r="D17" s="31">
        <f t="shared" si="0"/>
        <v>0.5274000824062629</v>
      </c>
      <c r="E17" s="29">
        <v>-2</v>
      </c>
      <c r="F17" s="31" t="s">
        <v>15</v>
      </c>
      <c r="G17" s="29">
        <v>66</v>
      </c>
      <c r="H17" s="31" t="s">
        <v>15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21.75" customHeight="1">
      <c r="A18" s="14"/>
      <c r="B18" s="16" t="s">
        <v>111</v>
      </c>
      <c r="C18" s="30">
        <v>2486</v>
      </c>
      <c r="D18" s="31">
        <f t="shared" si="0"/>
        <v>20.486196950968274</v>
      </c>
      <c r="E18" s="30">
        <v>3520</v>
      </c>
      <c r="F18" s="31">
        <v>11.2</v>
      </c>
      <c r="G18" s="30">
        <v>-1034</v>
      </c>
      <c r="H18" s="31">
        <v>-29.4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21.75" customHeight="1">
      <c r="A19" s="14"/>
      <c r="B19" s="16" t="s">
        <v>112</v>
      </c>
      <c r="C19" s="29">
        <v>317</v>
      </c>
      <c r="D19" s="31">
        <f t="shared" si="0"/>
        <v>2.6122785331685208</v>
      </c>
      <c r="E19" s="29">
        <v>-67</v>
      </c>
      <c r="F19" s="31">
        <v>-0.2</v>
      </c>
      <c r="G19" s="29">
        <v>384</v>
      </c>
      <c r="H19" s="31" t="s">
        <v>15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21.75" customHeight="1">
      <c r="A20" s="14"/>
      <c r="B20" s="16" t="s">
        <v>113</v>
      </c>
      <c r="C20" s="29">
        <v>82</v>
      </c>
      <c r="D20" s="31">
        <f t="shared" si="0"/>
        <v>0.6757313555830243</v>
      </c>
      <c r="E20" s="29">
        <v>137</v>
      </c>
      <c r="F20" s="31">
        <v>0.4</v>
      </c>
      <c r="G20" s="29">
        <v>-55</v>
      </c>
      <c r="H20" s="31">
        <v>-40.1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21.75" customHeight="1">
      <c r="A21" s="14"/>
      <c r="B21" s="16" t="s">
        <v>114</v>
      </c>
      <c r="C21" s="30">
        <v>4860</v>
      </c>
      <c r="D21" s="31">
        <f t="shared" si="0"/>
        <v>40.04944375772559</v>
      </c>
      <c r="E21" s="30">
        <v>4903</v>
      </c>
      <c r="F21" s="31">
        <v>15.7</v>
      </c>
      <c r="G21" s="29">
        <v>-43</v>
      </c>
      <c r="H21" s="31">
        <v>-0.9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21.75" customHeight="1">
      <c r="A22" s="14"/>
      <c r="B22" s="36" t="s">
        <v>115</v>
      </c>
      <c r="C22" s="30">
        <v>1828</v>
      </c>
      <c r="D22" s="31">
        <f t="shared" si="0"/>
        <v>15.063864853728884</v>
      </c>
      <c r="E22" s="29">
        <v>267</v>
      </c>
      <c r="F22" s="31">
        <v>0.8</v>
      </c>
      <c r="G22" s="30">
        <v>1561</v>
      </c>
      <c r="H22" s="31">
        <v>584.6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21.75" customHeight="1">
      <c r="A23" s="14"/>
      <c r="B23" s="16" t="s">
        <v>116</v>
      </c>
      <c r="C23" s="29">
        <v>45</v>
      </c>
      <c r="D23" s="31">
        <f t="shared" si="0"/>
        <v>0.3708281829419036</v>
      </c>
      <c r="E23" s="29">
        <v>29</v>
      </c>
      <c r="F23" s="31">
        <v>0.1</v>
      </c>
      <c r="G23" s="29">
        <v>16</v>
      </c>
      <c r="H23" s="31">
        <v>55.2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21.75" customHeight="1">
      <c r="A24" s="14"/>
      <c r="B24" s="16" t="s">
        <v>117</v>
      </c>
      <c r="C24" s="29">
        <v>299</v>
      </c>
      <c r="D24" s="31">
        <f t="shared" si="0"/>
        <v>2.4639472599917593</v>
      </c>
      <c r="E24" s="29">
        <v>205</v>
      </c>
      <c r="F24" s="31">
        <v>0.7</v>
      </c>
      <c r="G24" s="29">
        <v>94</v>
      </c>
      <c r="H24" s="31">
        <v>45.9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21.75" customHeight="1">
      <c r="A25" s="14"/>
      <c r="B25" s="16" t="s">
        <v>118</v>
      </c>
      <c r="C25" s="30">
        <v>1174</v>
      </c>
      <c r="D25" s="31">
        <f t="shared" si="0"/>
        <v>9.674495261639885</v>
      </c>
      <c r="E25" s="30">
        <v>1644</v>
      </c>
      <c r="F25" s="31">
        <v>5.3</v>
      </c>
      <c r="G25" s="29">
        <v>-470</v>
      </c>
      <c r="H25" s="31">
        <v>-28.6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21.75" customHeight="1">
      <c r="A26" s="14"/>
      <c r="B26" s="16" t="s">
        <v>119</v>
      </c>
      <c r="C26" s="29">
        <v>-181</v>
      </c>
      <c r="D26" s="31">
        <f t="shared" si="0"/>
        <v>-1.4915533580552123</v>
      </c>
      <c r="E26" s="29">
        <v>129</v>
      </c>
      <c r="F26" s="31">
        <v>0.4</v>
      </c>
      <c r="G26" s="29">
        <v>-310</v>
      </c>
      <c r="H26" s="31">
        <v>-240.3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21.75" customHeight="1">
      <c r="A27" s="14"/>
      <c r="B27" s="16" t="s">
        <v>120</v>
      </c>
      <c r="C27" s="29">
        <v>251</v>
      </c>
      <c r="D27" s="31">
        <f t="shared" si="0"/>
        <v>2.0683971981870624</v>
      </c>
      <c r="E27" s="29">
        <v>219</v>
      </c>
      <c r="F27" s="31">
        <v>0.7</v>
      </c>
      <c r="G27" s="29">
        <v>32</v>
      </c>
      <c r="H27" s="31">
        <v>14.6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21.75" customHeight="1">
      <c r="A28" s="14"/>
      <c r="B28" s="16" t="s">
        <v>121</v>
      </c>
      <c r="C28" s="30">
        <v>2406</v>
      </c>
      <c r="D28" s="31">
        <f>(C28/$C$38)*100</f>
        <v>19.826946847960443</v>
      </c>
      <c r="E28" s="30">
        <v>1079</v>
      </c>
      <c r="F28" s="31">
        <v>3.4</v>
      </c>
      <c r="G28" s="30">
        <v>1327</v>
      </c>
      <c r="H28" s="31">
        <v>123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21.75" customHeight="1">
      <c r="A29" s="14"/>
      <c r="B29" s="16" t="s">
        <v>122</v>
      </c>
      <c r="C29" s="29">
        <v>624</v>
      </c>
      <c r="D29" s="31">
        <f t="shared" si="0"/>
        <v>5.142150803461063</v>
      </c>
      <c r="E29" s="29">
        <v>414</v>
      </c>
      <c r="F29" s="31">
        <v>1.3</v>
      </c>
      <c r="G29" s="29">
        <v>210</v>
      </c>
      <c r="H29" s="31">
        <v>50.7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21.75" customHeight="1">
      <c r="A30" s="14"/>
      <c r="B30" s="16" t="s">
        <v>123</v>
      </c>
      <c r="C30" s="29">
        <v>11</v>
      </c>
      <c r="D30" s="31">
        <f t="shared" si="0"/>
        <v>0.09064688916357644</v>
      </c>
      <c r="E30" s="29">
        <v>79</v>
      </c>
      <c r="F30" s="31">
        <v>0.3</v>
      </c>
      <c r="G30" s="29">
        <v>-68</v>
      </c>
      <c r="H30" s="31">
        <v>-86.1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21.75" customHeight="1">
      <c r="A31" s="14"/>
      <c r="B31" s="16" t="s">
        <v>124</v>
      </c>
      <c r="C31" s="29">
        <v>47</v>
      </c>
      <c r="D31" s="31">
        <f t="shared" si="0"/>
        <v>0.3873094355170993</v>
      </c>
      <c r="E31" s="29">
        <v>317</v>
      </c>
      <c r="F31" s="31">
        <v>1</v>
      </c>
      <c r="G31" s="29">
        <v>-270</v>
      </c>
      <c r="H31" s="31">
        <v>-85.2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21.75" customHeight="1">
      <c r="A32" s="14"/>
      <c r="B32" s="16" t="s">
        <v>125</v>
      </c>
      <c r="C32" s="29">
        <v>-10</v>
      </c>
      <c r="D32" s="31">
        <f t="shared" si="0"/>
        <v>-0.08240626287597858</v>
      </c>
      <c r="E32" s="29">
        <v>-3</v>
      </c>
      <c r="F32" s="31" t="s">
        <v>15</v>
      </c>
      <c r="G32" s="29">
        <v>-7</v>
      </c>
      <c r="H32" s="31">
        <v>-233.3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21.75" customHeight="1">
      <c r="A33" s="14"/>
      <c r="B33" s="16" t="s">
        <v>126</v>
      </c>
      <c r="C33" s="29">
        <v>694</v>
      </c>
      <c r="D33" s="31">
        <f t="shared" si="0"/>
        <v>5.7189946435929135</v>
      </c>
      <c r="E33" s="29">
        <v>859</v>
      </c>
      <c r="F33" s="31">
        <v>2.7</v>
      </c>
      <c r="G33" s="29">
        <v>-165</v>
      </c>
      <c r="H33" s="31">
        <v>-19.2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21.75" customHeight="1">
      <c r="A34" s="14"/>
      <c r="B34" s="16" t="s">
        <v>127</v>
      </c>
      <c r="C34" s="29">
        <v>168</v>
      </c>
      <c r="D34" s="31">
        <f t="shared" si="0"/>
        <v>1.38442521631644</v>
      </c>
      <c r="E34" s="29">
        <v>303</v>
      </c>
      <c r="F34" s="31">
        <v>1</v>
      </c>
      <c r="G34" s="29">
        <v>-135</v>
      </c>
      <c r="H34" s="31">
        <v>-44.6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21.75" customHeight="1">
      <c r="A35" s="14"/>
      <c r="B35" s="16" t="s">
        <v>128</v>
      </c>
      <c r="C35" s="29">
        <v>228</v>
      </c>
      <c r="D35" s="31">
        <f t="shared" si="0"/>
        <v>1.8788627935723117</v>
      </c>
      <c r="E35" s="29">
        <v>240</v>
      </c>
      <c r="F35" s="31">
        <v>0.8</v>
      </c>
      <c r="G35" s="29">
        <v>-12</v>
      </c>
      <c r="H35" s="31">
        <v>-5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21.75" customHeight="1">
      <c r="A36" s="14"/>
      <c r="B36" s="16" t="s">
        <v>129</v>
      </c>
      <c r="C36" s="29">
        <v>676</v>
      </c>
      <c r="D36" s="31">
        <f t="shared" si="0"/>
        <v>5.570663370416152</v>
      </c>
      <c r="E36" s="29">
        <v>68</v>
      </c>
      <c r="F36" s="31">
        <v>0.2</v>
      </c>
      <c r="G36" s="29">
        <v>608</v>
      </c>
      <c r="H36" s="31">
        <v>894.1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21.75" customHeight="1">
      <c r="A37" s="14"/>
      <c r="B37" s="16" t="s">
        <v>130</v>
      </c>
      <c r="C37" s="29">
        <v>-150</v>
      </c>
      <c r="D37" s="31">
        <f t="shared" si="0"/>
        <v>-1.2360939431396787</v>
      </c>
      <c r="E37" s="29">
        <v>-85</v>
      </c>
      <c r="F37" s="31">
        <v>-0.3</v>
      </c>
      <c r="G37" s="29">
        <v>-65</v>
      </c>
      <c r="H37" s="31">
        <v>-76.5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21.75" customHeight="1">
      <c r="A38" s="14"/>
      <c r="B38" s="16" t="s">
        <v>131</v>
      </c>
      <c r="C38" s="30">
        <v>12135</v>
      </c>
      <c r="D38" s="31">
        <v>100</v>
      </c>
      <c r="E38" s="30">
        <v>31285</v>
      </c>
      <c r="F38" s="31">
        <v>100</v>
      </c>
      <c r="G38" s="30">
        <v>-19150</v>
      </c>
      <c r="H38" s="31">
        <v>-61.2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8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8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8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8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8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8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8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8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8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8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8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8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8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8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8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8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8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8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8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8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8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8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18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8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18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18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18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18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18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8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8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</sheetData>
  <mergeCells count="5">
    <mergeCell ref="B4:B5"/>
    <mergeCell ref="G3:H3"/>
    <mergeCell ref="C4:D4"/>
    <mergeCell ref="E4:F4"/>
    <mergeCell ref="G4:H4"/>
  </mergeCells>
  <printOptions horizontalCentered="1"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林正芳</cp:lastModifiedBy>
  <cp:lastPrinted>2010-07-16T06:20:05Z</cp:lastPrinted>
  <dcterms:created xsi:type="dcterms:W3CDTF">2004-03-24T02:54:26Z</dcterms:created>
  <dcterms:modified xsi:type="dcterms:W3CDTF">2010-07-16T07:23:09Z</dcterms:modified>
  <cp:category/>
  <cp:version/>
  <cp:contentType/>
  <cp:contentStatus/>
</cp:coreProperties>
</file>