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090" tabRatio="831" firstSheet="6" activeTab="13"/>
  </bookViews>
  <sheets>
    <sheet name="合併資產負債" sheetId="1" r:id="rId1"/>
    <sheet name="外銀圖" sheetId="2" r:id="rId2"/>
    <sheet name="表外項目" sheetId="3" r:id="rId3"/>
    <sheet name="一般分行資產負債" sheetId="4" r:id="rId4"/>
    <sheet name="國際金融業務分行資產負債" sheetId="5" r:id="rId5"/>
    <sheet name="合併收支損益" sheetId="6" r:id="rId6"/>
    <sheet name="一般分行收支損益" sheetId="7" r:id="rId7"/>
    <sheet name="國際金融業務分行收支損益" sheetId="8" r:id="rId8"/>
    <sheet name="稅前純益統計" sheetId="9" r:id="rId9"/>
    <sheet name="存款內容" sheetId="10" r:id="rId10"/>
    <sheet name="存款來源" sheetId="11" r:id="rId11"/>
    <sheet name="存款統計" sheetId="12" r:id="rId12"/>
    <sheet name="存款準備金" sheetId="13" r:id="rId13"/>
    <sheet name="借入款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<sst xmlns="http://schemas.openxmlformats.org/spreadsheetml/2006/main" count="1203" uniqueCount="204">
  <si>
    <t>一、資產負債</t>
  </si>
  <si>
    <t>附：外國銀行在台分行資產負債統計表</t>
  </si>
  <si>
    <t>單位：新臺幣百萬元</t>
  </si>
  <si>
    <t>九十七年底</t>
  </si>
  <si>
    <t>九十六年底</t>
  </si>
  <si>
    <t>比   較   增   減</t>
  </si>
  <si>
    <t>項            目</t>
  </si>
  <si>
    <t>金      額</t>
  </si>
  <si>
    <t>％</t>
  </si>
  <si>
    <t>資  產</t>
  </si>
  <si>
    <t xml:space="preserve">            </t>
  </si>
  <si>
    <t xml:space="preserve">       </t>
  </si>
  <si>
    <t xml:space="preserve">  現金及存放同業</t>
  </si>
  <si>
    <t xml:space="preserve">  公平價值變動列入損益之金融</t>
  </si>
  <si>
    <t xml:space="preserve">    資產</t>
  </si>
  <si>
    <t xml:space="preserve">  附賣回票債券投資</t>
  </si>
  <si>
    <t>-</t>
  </si>
  <si>
    <t xml:space="preserve">  備供出售金融資產-淨額</t>
  </si>
  <si>
    <t xml:space="preserve">  放款及貼現</t>
  </si>
  <si>
    <t xml:space="preserve">    減:備抵呆帳</t>
  </si>
  <si>
    <t xml:space="preserve">  持有至到期日金融資產-淨額</t>
  </si>
  <si>
    <t xml:space="preserve">  採權益法之股權投資-淨額</t>
  </si>
  <si>
    <t xml:space="preserve">  固定資產</t>
  </si>
  <si>
    <t xml:space="preserve">    減:累計折舊</t>
  </si>
  <si>
    <t xml:space="preserve">    減:累計減損</t>
  </si>
  <si>
    <t xml:space="preserve">  無形資產-淨額</t>
  </si>
  <si>
    <t xml:space="preserve">  應收承兌票款</t>
  </si>
  <si>
    <t xml:space="preserve">  應收利息及收益</t>
  </si>
  <si>
    <t xml:space="preserve">  其他金融資產-淨額</t>
  </si>
  <si>
    <t xml:space="preserve">  其他資產-淨額</t>
  </si>
  <si>
    <t xml:space="preserve">     資產合計</t>
  </si>
  <si>
    <t>負  債</t>
  </si>
  <si>
    <t xml:space="preserve">  央行及同業存款</t>
  </si>
  <si>
    <t xml:space="preserve">  存款</t>
  </si>
  <si>
    <t xml:space="preserve">    負債</t>
  </si>
  <si>
    <t xml:space="preserve">  附買回票債券負債</t>
  </si>
  <si>
    <t xml:space="preserve">  借入款</t>
  </si>
  <si>
    <t xml:space="preserve">  承兌票款</t>
  </si>
  <si>
    <t xml:space="preserve">  應付利息</t>
  </si>
  <si>
    <t xml:space="preserve">  其他金融負債</t>
  </si>
  <si>
    <t xml:space="preserve">  其他負債</t>
  </si>
  <si>
    <t xml:space="preserve">     負債合計</t>
  </si>
  <si>
    <t>淨  值</t>
  </si>
  <si>
    <t xml:space="preserve">  專撥營業資金</t>
  </si>
  <si>
    <t xml:space="preserve">  保留盈餘</t>
  </si>
  <si>
    <t xml:space="preserve">  股東權益其他項目</t>
  </si>
  <si>
    <t xml:space="preserve">     淨值合計</t>
  </si>
  <si>
    <t xml:space="preserve">     負債及淨值合計</t>
  </si>
  <si>
    <t>附表之一：外國銀行在台分行資產負債統計表(一般分行)</t>
  </si>
  <si>
    <t xml:space="preserve">  項                    目</t>
  </si>
  <si>
    <t xml:space="preserve">        </t>
  </si>
  <si>
    <t>本表不包括下列表外項目：</t>
  </si>
  <si>
    <t xml:space="preserve">  約定融資額度</t>
  </si>
  <si>
    <t xml:space="preserve">  應收保證款項</t>
  </si>
  <si>
    <t xml:space="preserve">  應收信用狀款項</t>
  </si>
  <si>
    <t xml:space="preserve">  信託資產</t>
  </si>
  <si>
    <t xml:space="preserve">  待出售資產-淨額</t>
  </si>
  <si>
    <t xml:space="preserve">  與待出售資產直接相關之負債</t>
  </si>
  <si>
    <t>附：外國銀行在台分行資產負債表外項目統計表</t>
  </si>
  <si>
    <t>合          計</t>
  </si>
  <si>
    <t>附表之二：外國銀行在台分行資產負債統計表(國際金融業務分行)</t>
  </si>
  <si>
    <t>二、收支損益</t>
  </si>
  <si>
    <t>附：外國銀行在台分行收支損益統計表(合併)</t>
  </si>
  <si>
    <t>九十七年</t>
  </si>
  <si>
    <t>九十六年</t>
  </si>
  <si>
    <t>利息收入</t>
  </si>
  <si>
    <t xml:space="preserve">  放款及貼現利息</t>
  </si>
  <si>
    <t xml:space="preserve">  存放及拆放同業息</t>
  </si>
  <si>
    <t xml:space="preserve">  附賣回票債券投資利息收入</t>
  </si>
  <si>
    <t xml:space="preserve">  債券利息</t>
  </si>
  <si>
    <t xml:space="preserve">  其他利息收入</t>
  </si>
  <si>
    <t>利息支出</t>
  </si>
  <si>
    <t xml:space="preserve">  存款利息</t>
  </si>
  <si>
    <t xml:space="preserve">  借入款利息費用</t>
  </si>
  <si>
    <t xml:space="preserve">  附買回票債券負債利息費用</t>
  </si>
  <si>
    <t xml:space="preserve">  其他利息費用</t>
  </si>
  <si>
    <t>利息淨收益</t>
  </si>
  <si>
    <t>利息以外淨收益</t>
  </si>
  <si>
    <t xml:space="preserve">  手續費淨收益</t>
  </si>
  <si>
    <t xml:space="preserve">  公平價值變動列入損益之金融資</t>
  </si>
  <si>
    <t xml:space="preserve">    產及負債損益</t>
  </si>
  <si>
    <t xml:space="preserve">  備供出售金融資產已實現損益</t>
  </si>
  <si>
    <t xml:space="preserve">  持有至到期日金融資產之已實現</t>
  </si>
  <si>
    <t xml:space="preserve">    損益</t>
  </si>
  <si>
    <t xml:space="preserve">  採權益法認列之投資損益</t>
  </si>
  <si>
    <t xml:space="preserve">  兌換利益</t>
  </si>
  <si>
    <t xml:space="preserve">  資產減損迴轉利益(減損損失)</t>
  </si>
  <si>
    <t xml:space="preserve">  其他非利息淨損益</t>
  </si>
  <si>
    <t>淨收益</t>
  </si>
  <si>
    <t>放款呆帳費用</t>
  </si>
  <si>
    <t>其他呆帳費用</t>
  </si>
  <si>
    <t>營業費用</t>
  </si>
  <si>
    <t>繼續營業部門稅前(損)益</t>
  </si>
  <si>
    <t>非常損益</t>
  </si>
  <si>
    <t>會計原則變動之累積影響數</t>
  </si>
  <si>
    <t xml:space="preserve">  稅前損益</t>
  </si>
  <si>
    <t>附表之一：外國銀行在台分行收支損益統計表(一般分行)</t>
  </si>
  <si>
    <t xml:space="preserve">  項                      目</t>
  </si>
  <si>
    <t>附表之二：外國銀行在台分行收支損益統計表(國際金融業務分行)</t>
  </si>
  <si>
    <t>附：外國銀行在台分行稅前純益統計表</t>
  </si>
  <si>
    <t>銀          行          別</t>
  </si>
  <si>
    <t xml:space="preserve">  日商瑞穗實業銀行在台分行</t>
  </si>
  <si>
    <t xml:space="preserve">  美商花旗銀行在台分行</t>
  </si>
  <si>
    <t xml:space="preserve">  美商美國商業銀行在台分行</t>
  </si>
  <si>
    <t xml:space="preserve">  泰國盤谷銀行在台分行</t>
  </si>
  <si>
    <t xml:space="preserve">  美國運通銀行在台分行</t>
  </si>
  <si>
    <t xml:space="preserve">  菲律賓首都銀行在台分行</t>
  </si>
  <si>
    <t xml:space="preserve">  新加坡大華銀行在台分行</t>
  </si>
  <si>
    <t xml:space="preserve">  美商道富銀行在台分行</t>
  </si>
  <si>
    <t xml:space="preserve">  法國興業銀行在台分行</t>
  </si>
  <si>
    <t xml:space="preserve">  荷商荷蘭銀行在台分行</t>
  </si>
  <si>
    <t xml:space="preserve">  德商德意志銀行在台分行</t>
  </si>
  <si>
    <t xml:space="preserve">  香港東亞銀行在台分行</t>
  </si>
  <si>
    <t xml:space="preserve">  美商摩根大通銀行在台分行</t>
  </si>
  <si>
    <t xml:space="preserve">  新加坡星展銀行在台分行</t>
  </si>
  <si>
    <t xml:space="preserve">  比利時商富通銀行在台分行</t>
  </si>
  <si>
    <t xml:space="preserve">  香港上海匯豐銀行在台分行</t>
  </si>
  <si>
    <t xml:space="preserve">  法國巴黎銀行在台分行</t>
  </si>
  <si>
    <t xml:space="preserve">  英商標準渣打銀行在台分行</t>
  </si>
  <si>
    <t xml:space="preserve">  新加坡華僑銀行在台分行</t>
  </si>
  <si>
    <t xml:space="preserve">  法商東方匯理銀行在台分行</t>
  </si>
  <si>
    <t xml:space="preserve">  斐商標準銀行在台分行</t>
  </si>
  <si>
    <t xml:space="preserve">  加拿大商豐業銀行在台分行</t>
  </si>
  <si>
    <t xml:space="preserve">  瑞士商瑞士銀行在台分行</t>
  </si>
  <si>
    <t xml:space="preserve">  荷蘭商安智銀行在台分行</t>
  </si>
  <si>
    <t xml:space="preserve">  美商美聯銀行在台分行</t>
  </si>
  <si>
    <t xml:space="preserve">  澳商澳洲紐西蘭銀行在台分行</t>
  </si>
  <si>
    <t xml:space="preserve">  美商富國銀行在台分行</t>
  </si>
  <si>
    <t xml:space="preserve">  三菱東京日聯銀行在台分行</t>
  </si>
  <si>
    <t xml:space="preserve">  比利時商聯合銀行在台分行</t>
  </si>
  <si>
    <t xml:space="preserve">  日商三井住友銀行在台分行</t>
  </si>
  <si>
    <t xml:space="preserve">  英商巴克萊銀行在台分行</t>
  </si>
  <si>
    <t xml:space="preserve">  瑞士商瑞士信貸銀行在台分行</t>
  </si>
  <si>
    <t>　合　　　　　　　　　　　計</t>
  </si>
  <si>
    <t>三、存款</t>
  </si>
  <si>
    <t>附：外國銀行在台分行存款內容分析表</t>
  </si>
  <si>
    <t>科       目       別</t>
  </si>
  <si>
    <t xml:space="preserve">  支  票  存  款</t>
  </si>
  <si>
    <t xml:space="preserve">  活  期  存  款</t>
  </si>
  <si>
    <t xml:space="preserve">  定  期  存  款</t>
  </si>
  <si>
    <t xml:space="preserve">  外  匯  存  款</t>
  </si>
  <si>
    <t xml:space="preserve">  儲  蓄  存  款</t>
  </si>
  <si>
    <t>註：1.本表活期存款包含活期存款及活期儲蓄存款。</t>
  </si>
  <si>
    <t xml:space="preserve">    2.儲蓄存款係專指定期儲蓄存款。</t>
  </si>
  <si>
    <t xml:space="preserve">  (二)存款來源分析：97年底全體外國銀行在台分行存款以民營企業 498,258 百萬元占總</t>
  </si>
  <si>
    <t>附：外國銀行在台分行存款來源統計表</t>
  </si>
  <si>
    <t>來       源       別</t>
  </si>
  <si>
    <t>民  營  企  業</t>
  </si>
  <si>
    <t>公  營  企  業</t>
  </si>
  <si>
    <t>政  府  機  關</t>
  </si>
  <si>
    <t>社會保險及退休基金</t>
  </si>
  <si>
    <t>非營利團體</t>
  </si>
  <si>
    <t>私          人</t>
  </si>
  <si>
    <t>金  融  事  業</t>
  </si>
  <si>
    <t>國          外</t>
  </si>
  <si>
    <t xml:space="preserve">  (三)存款行別分析：97年底以美商花旗銀行在台分行之存款 467,578 百萬元占總餘額</t>
  </si>
  <si>
    <t>附：外國銀行在台分行存款統計表</t>
  </si>
  <si>
    <t xml:space="preserve">  銀          行          別</t>
  </si>
  <si>
    <t xml:space="preserve">  (四)存款準備金提存情形：97年12月全體外國銀行在台分行應提存款準備金 53,688 百</t>
  </si>
  <si>
    <t xml:space="preserve">      萬元，實際提存準備金 63,209 百萬元，超額準備為 9,521 百萬元。</t>
  </si>
  <si>
    <t>附：外國銀行在台分行九十七年十二月存款準備金統計表</t>
  </si>
  <si>
    <t xml:space="preserve">  銀            行            別</t>
  </si>
  <si>
    <t>實 際 準 備</t>
  </si>
  <si>
    <t>應 提 準 備</t>
  </si>
  <si>
    <t>超 額 準 備</t>
  </si>
  <si>
    <t>四、借入款</t>
  </si>
  <si>
    <t>附：外國銀行在台分行借入款統計表</t>
  </si>
  <si>
    <t xml:space="preserve">      97年全體外國銀行在台分行稅前純益合計 31,285 百萬元，較上年增加 7,584 百萬元</t>
  </si>
  <si>
    <t xml:space="preserve">      就全體外國銀行在台分行損益項目觀察：全年利息收入為 81,096 百萬元，較上年增加</t>
  </si>
  <si>
    <t xml:space="preserve">      97年底全體外國銀行在台分行存款總額 1,327,555 百萬元，較上年底增加 86,462 百</t>
  </si>
  <si>
    <t>註 :1.本表資料係依據外國銀行在台分行填報本行經濟研究處主要概況表-存款對象別彙編而成。</t>
  </si>
  <si>
    <t xml:space="preserve">    2.本表不包含國際金融業務分行資料。</t>
  </si>
  <si>
    <t xml:space="preserve">      97年底全體外國銀行在台分行借入款總額 4,324 百萬元，較上年底增加 1,729 百萬</t>
  </si>
  <si>
    <t xml:space="preserve">    或 32.0 ％。</t>
  </si>
  <si>
    <t xml:space="preserve">     ％。其中一般分行之稅前純益為 21,443 百萬元；國際金融業務分行之稅前純益為 9,845</t>
  </si>
  <si>
    <t xml:space="preserve">     百萬元。</t>
  </si>
  <si>
    <t xml:space="preserve">      餘額 45.3 ％為最多，私人 368,282 百萬元占 33.5 ％次之。</t>
  </si>
  <si>
    <t xml:space="preserve">      35.2 ％為最多，香港上海匯豐銀行在台分行 332,271 百萬元占 25.0 ％次之，荷</t>
  </si>
  <si>
    <t xml:space="preserve">      蘭銀行在台分行 90,183 百萬元占 6.8 ％再次之。</t>
  </si>
  <si>
    <t>(一)97年底全體外國銀行在台分行資產合計 3,275,093 百萬元，較上年底增加 23.3 ％；負債</t>
  </si>
  <si>
    <t xml:space="preserve">    合計 3,200,585 百萬元，增加 23.3 ％，淨值 74,508 百萬元，增加 22.7 ％。其中國際</t>
  </si>
  <si>
    <t xml:space="preserve">    金融業務分行資產合計 809,870 百萬元，較上年底增加 8.3 ％，負債合計 793,691 百萬</t>
  </si>
  <si>
    <t xml:space="preserve">    元，增加 8.4 ％，淨值合計 16,179 百萬元，增加 5.5 ％。</t>
  </si>
  <si>
    <t xml:space="preserve">  元或 66.6 ％。</t>
  </si>
  <si>
    <t xml:space="preserve">  萬元或 7.0 ％。其中國際金融業務分行存款總額 228,381 百萬元，較上年底增加 5,341 </t>
  </si>
  <si>
    <t xml:space="preserve">  百萬元或 2.4 ％。</t>
  </si>
  <si>
    <t xml:space="preserve">  (一)存款內容分析：97年底全體外國銀行在台分行存款以外匯存款 584,565 百萬元占總餘</t>
  </si>
  <si>
    <t xml:space="preserve">      額 44.0 ％為最多；活期存款 342,217 百萬元占 25.8 ％次之。</t>
  </si>
  <si>
    <t xml:space="preserve">  約定融資額度</t>
  </si>
  <si>
    <t xml:space="preserve">  (二)97年底外國銀行在台分行資產負債表外項目以 約定融資額度 743,030 百萬元或</t>
  </si>
  <si>
    <t xml:space="preserve">  信託資產</t>
  </si>
  <si>
    <t xml:space="preserve">      50.5 ％為最多，信託資產 480,942 百萬元或 33.1 ％次之。</t>
  </si>
  <si>
    <t xml:space="preserve">  英商渣打銀行在台分行</t>
  </si>
  <si>
    <t xml:space="preserve">  美商美國紐約梅隆銀行在台分行</t>
  </si>
  <si>
    <t>項          目</t>
  </si>
  <si>
    <t>註 : 1.本表及以下各表除另有附註說明外，均含國際金融業務分行資料。</t>
  </si>
  <si>
    <t xml:space="preserve">     2.美國運通銀行於97.8.1由渣打國際商業銀行概括承受。</t>
  </si>
  <si>
    <t xml:space="preserve">     4.瑞士商瑞士信貸銀行於97.10.9設立。</t>
  </si>
  <si>
    <t>-</t>
  </si>
  <si>
    <t>-</t>
  </si>
  <si>
    <t xml:space="preserve">     3.美商美國紐約銀行於97.10.1更名為美商美國紐約梅隆銀行。</t>
  </si>
  <si>
    <t xml:space="preserve">     2,011 百萬元或 2.5 ％;利息支出 50,472 百萬元；較上年減少 12,024 百萬元或 19.2</t>
  </si>
  <si>
    <t>外國銀行在台分行資產負債結構百分比</t>
  </si>
  <si>
    <t>九十七年底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</si>
</sst>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"/>
    <numFmt numFmtId="178" formatCode="#,##0.000"/>
    <numFmt numFmtId="179" formatCode="#,##0.0"/>
    <numFmt numFmtId="180" formatCode="#,000.0"/>
    <numFmt numFmtId="181" formatCode="#,000"/>
    <numFmt numFmtId="182" formatCode="#,###.0"/>
    <numFmt numFmtId="183" formatCode="#,###.#"/>
    <numFmt numFmtId="184" formatCode="0.0_);[Red]\(0.0\)"/>
    <numFmt numFmtId="185" formatCode="#,##0_ "/>
    <numFmt numFmtId="186" formatCode="0.0\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%"/>
    <numFmt numFmtId="196" formatCode="#,##0.00_ "/>
    <numFmt numFmtId="197" formatCode="#,##0.0_ "/>
  </numFmts>
  <fonts count="11">
    <font>
      <sz val="12"/>
      <name val="新細明體"/>
      <family val="0"/>
    </font>
    <font>
      <sz val="9"/>
      <name val="新細明體"/>
      <family val="1"/>
    </font>
    <font>
      <sz val="11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strike/>
      <sz val="12"/>
      <name val="Times New Roman"/>
      <family val="1"/>
    </font>
    <font>
      <sz val="10"/>
      <name val="華康楷書體W5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 quotePrefix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 quotePrefix="1">
      <alignment horizontal="right" vertical="center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 quotePrefix="1">
      <alignment horizontal="right" vertical="center"/>
    </xf>
    <xf numFmtId="0" fontId="6" fillId="0" borderId="0" xfId="0" applyFont="1" applyAlignment="1">
      <alignment vertical="center"/>
    </xf>
    <xf numFmtId="0" fontId="2" fillId="0" borderId="4" xfId="0" applyFont="1" applyBorder="1" applyAlignment="1" quotePrefix="1">
      <alignment horizontal="right" vertical="center"/>
    </xf>
    <xf numFmtId="0" fontId="2" fillId="0" borderId="1" xfId="0" applyNumberFormat="1" applyFont="1" applyBorder="1" applyAlignment="1" quotePrefix="1">
      <alignment horizontal="right" vertical="center"/>
    </xf>
    <xf numFmtId="3" fontId="2" fillId="0" borderId="1" xfId="0" applyNumberFormat="1" applyFont="1" applyBorder="1" applyAlignment="1" quotePrefix="1">
      <alignment horizontal="right" vertical="center"/>
    </xf>
    <xf numFmtId="0" fontId="2" fillId="0" borderId="2" xfId="0" applyNumberFormat="1" applyFont="1" applyBorder="1" applyAlignment="1" quotePrefix="1">
      <alignment horizontal="right" vertical="center"/>
    </xf>
    <xf numFmtId="3" fontId="2" fillId="0" borderId="2" xfId="0" applyNumberFormat="1" applyFont="1" applyBorder="1" applyAlignment="1" quotePrefix="1">
      <alignment horizontal="right" vertical="center"/>
    </xf>
    <xf numFmtId="0" fontId="2" fillId="0" borderId="3" xfId="0" applyNumberFormat="1" applyFont="1" applyBorder="1" applyAlignment="1" quotePrefix="1">
      <alignment horizontal="right" vertical="center"/>
    </xf>
    <xf numFmtId="3" fontId="2" fillId="0" borderId="3" xfId="0" applyNumberFormat="1" applyFont="1" applyBorder="1" applyAlignment="1" quotePrefix="1">
      <alignment horizontal="right" vertical="center"/>
    </xf>
    <xf numFmtId="0" fontId="2" fillId="0" borderId="4" xfId="0" applyNumberFormat="1" applyFont="1" applyBorder="1" applyAlignment="1" quotePrefix="1">
      <alignment horizontal="right" vertical="center"/>
    </xf>
    <xf numFmtId="3" fontId="2" fillId="0" borderId="4" xfId="0" applyNumberFormat="1" applyFont="1" applyBorder="1" applyAlignment="1" quotePrefix="1">
      <alignment horizontal="right" vertical="center"/>
    </xf>
    <xf numFmtId="0" fontId="5" fillId="0" borderId="3" xfId="0" applyNumberFormat="1" applyFont="1" applyBorder="1" applyAlignment="1" quotePrefix="1">
      <alignment horizontal="right" vertical="center"/>
    </xf>
    <xf numFmtId="3" fontId="5" fillId="0" borderId="3" xfId="0" applyNumberFormat="1" applyFont="1" applyBorder="1" applyAlignment="1" quotePrefix="1">
      <alignment horizontal="right" vertical="center"/>
    </xf>
    <xf numFmtId="177" fontId="2" fillId="0" borderId="1" xfId="0" applyNumberFormat="1" applyFont="1" applyBorder="1" applyAlignment="1" quotePrefix="1">
      <alignment horizontal="right" vertical="center"/>
    </xf>
    <xf numFmtId="177" fontId="2" fillId="0" borderId="3" xfId="0" applyNumberFormat="1" applyFont="1" applyBorder="1" applyAlignment="1" quotePrefix="1">
      <alignment horizontal="right" vertical="center"/>
    </xf>
    <xf numFmtId="180" fontId="2" fillId="0" borderId="1" xfId="0" applyNumberFormat="1" applyFont="1" applyBorder="1" applyAlignment="1" quotePrefix="1">
      <alignment horizontal="right" vertical="center"/>
    </xf>
    <xf numFmtId="177" fontId="2" fillId="0" borderId="4" xfId="0" applyNumberFormat="1" applyFont="1" applyBorder="1" applyAlignment="1" quotePrefix="1">
      <alignment horizontal="right" vertical="center"/>
    </xf>
    <xf numFmtId="177" fontId="2" fillId="0" borderId="0" xfId="0" applyNumberFormat="1" applyFont="1" applyBorder="1" applyAlignment="1" quotePrefix="1">
      <alignment horizontal="right" vertical="center"/>
    </xf>
    <xf numFmtId="180" fontId="2" fillId="0" borderId="3" xfId="0" applyNumberFormat="1" applyFont="1" applyBorder="1" applyAlignment="1" quotePrefix="1">
      <alignment horizontal="right" vertical="center"/>
    </xf>
    <xf numFmtId="177" fontId="5" fillId="0" borderId="3" xfId="0" applyNumberFormat="1" applyFont="1" applyBorder="1" applyAlignment="1" quotePrefix="1">
      <alignment horizontal="right" vertical="center"/>
    </xf>
    <xf numFmtId="179" fontId="2" fillId="0" borderId="1" xfId="0" applyNumberFormat="1" applyFont="1" applyBorder="1" applyAlignment="1" quotePrefix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 quotePrefix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0" fontId="3" fillId="0" borderId="0" xfId="15" applyFont="1" applyAlignment="1">
      <alignment horizontal="centerContinuous"/>
      <protection/>
    </xf>
    <xf numFmtId="0" fontId="8" fillId="0" borderId="0" xfId="15" applyAlignment="1">
      <alignment horizontal="centerContinuous"/>
      <protection/>
    </xf>
    <xf numFmtId="0" fontId="8" fillId="0" borderId="0" xfId="15">
      <alignment/>
      <protection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</cellXfs>
  <cellStyles count="7">
    <cellStyle name="Normal" xfId="0"/>
    <cellStyle name="一般_外商年報圖表97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865"/>
          <c:y val="0.277"/>
          <c:w val="0.40175"/>
          <c:h val="0.6275"/>
        </c:manualLayout>
      </c:layout>
      <c:doughnutChart>
        <c:varyColors val="1"/>
        <c:ser>
          <c:idx val="0"/>
          <c:order val="0"/>
          <c:tx>
            <c:strRef>
              <c:f>'[1]97外商'!$B$2:$B$12</c:f>
              <c:strCache>
                <c:ptCount val="1"/>
                <c:pt idx="0">
                  <c:v>應收利息及收益0.5% 現金及存放行庫14.8% 附賣回票債券投資0.1% 公平價值變動列入損益之金融資產28.2% 應收承兌票款0.2% 放款23.3% 持有至到期日金融資產-淨額0.5% 備供出售金融資產-淨額8.8% 固定資產-淨額0.3% 其他資產22.8% 無形資產-淨額0.5%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</c:spPr>
          </c:dPt>
          <c:dPt>
            <c:idx val="1"/>
            <c:spPr>
              <a:pattFill prst="trellis">
                <a:fgClr>
                  <a:srgbClr val="CC99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33CCCC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pattFill prst="dkHorz">
                <a:fgClr>
                  <a:srgbClr val="003300"/>
                </a:fgClr>
                <a:bgClr>
                  <a:srgbClr val="FFFF99"/>
                </a:bgClr>
              </a:pattFill>
            </c:spPr>
          </c:dPt>
          <c:dPt>
            <c:idx val="5"/>
            <c:spPr>
              <a:solidFill>
                <a:srgbClr val="FFFFCC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Pt>
            <c:idx val="7"/>
            <c:spPr>
              <a:pattFill prst="dkVert">
                <a:fgClr>
                  <a:srgbClr val="FF0000"/>
                </a:fgClr>
                <a:bgClr>
                  <a:srgbClr val="CCCCFF"/>
                </a:bgClr>
              </a:pattFill>
            </c:spPr>
          </c:dPt>
          <c:dPt>
            <c:idx val="9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應收利息及收益0.5%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現金及存放行庫14.8%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附賣回票債券投資0.1%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公平價值變動列入損益之金融資產28.2%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備供出售金融資產-淨額8.8%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應收承兌票款0.2%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放款23.3%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持有至到期日金融資產
-淨額0.5%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固定資產-淨額0.3%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其他資產22.8%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無形資產-淨額0.5%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'[1]97外商'!$B$2:$B$12</c:f>
              <c:strCache>
                <c:ptCount val="11"/>
                <c:pt idx="0">
                  <c:v>應收利息及收益0.5%</c:v>
                </c:pt>
                <c:pt idx="1">
                  <c:v>現金及存放行庫14.8%</c:v>
                </c:pt>
                <c:pt idx="2">
                  <c:v>附賣回票債券投資0.1%</c:v>
                </c:pt>
                <c:pt idx="3">
                  <c:v>公平價值變動列入損益之金融資產28.2%</c:v>
                </c:pt>
                <c:pt idx="4">
                  <c:v>應收承兌票款0.2%</c:v>
                </c:pt>
                <c:pt idx="5">
                  <c:v>放款23.3%</c:v>
                </c:pt>
                <c:pt idx="6">
                  <c:v>持有至到期日金融資產-淨額0.5%</c:v>
                </c:pt>
                <c:pt idx="7">
                  <c:v>備供出售金融資產-淨額8.8%</c:v>
                </c:pt>
                <c:pt idx="8">
                  <c:v>固定資產-淨額0.3%</c:v>
                </c:pt>
                <c:pt idx="9">
                  <c:v>其他資產22.8%</c:v>
                </c:pt>
                <c:pt idx="10">
                  <c:v>無形資產-淨額0.5%</c:v>
                </c:pt>
              </c:strCache>
            </c:strRef>
          </c:cat>
          <c:val>
            <c:numRef>
              <c:f>'[1]97外商'!$C$2:$C$12</c:f>
              <c:numCache>
                <c:ptCount val="11"/>
                <c:pt idx="0">
                  <c:v>0.5</c:v>
                </c:pt>
                <c:pt idx="1">
                  <c:v>14.8</c:v>
                </c:pt>
                <c:pt idx="2">
                  <c:v>0.1</c:v>
                </c:pt>
                <c:pt idx="3">
                  <c:v>28.2</c:v>
                </c:pt>
                <c:pt idx="4">
                  <c:v>0.2</c:v>
                </c:pt>
                <c:pt idx="5">
                  <c:v>23.3</c:v>
                </c:pt>
                <c:pt idx="6">
                  <c:v>0.5</c:v>
                </c:pt>
                <c:pt idx="7">
                  <c:v>8.8</c:v>
                </c:pt>
                <c:pt idx="8">
                  <c:v>0.3</c:v>
                </c:pt>
                <c:pt idx="9">
                  <c:v>22.8</c:v>
                </c:pt>
                <c:pt idx="10">
                  <c:v>0.5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1625"/>
          <c:y val="0.20725"/>
          <c:w val="0.415"/>
          <c:h val="0.678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eave">
                <a:fgClr>
                  <a:srgbClr val="CCFFFF"/>
                </a:fgClr>
                <a:bgClr>
                  <a:srgbClr val="3366FF"/>
                </a:bgClr>
              </a:patt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00008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pattFill prst="pct5">
                <a:fgClr>
                  <a:srgbClr val="660066"/>
                </a:fgClr>
                <a:bgClr>
                  <a:srgbClr val="CCFFFF"/>
                </a:bgClr>
              </a:pattFill>
            </c:spPr>
          </c:dPt>
          <c:dPt>
            <c:idx val="5"/>
            <c:spPr>
              <a:solidFill>
                <a:srgbClr val="FF0000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pattFill prst="dkHorz">
                <a:fgClr>
                  <a:srgbClr val="FFFFFF"/>
                </a:fgClr>
                <a:bgClr>
                  <a:srgbClr val="9933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存款40.5%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央行及同業存款6.0%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附買回票債券負債0.3%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公平價值變動列入損益之金融負債20.7%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承兌票款0.2%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應付利息0.3%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借入款0.1%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其他負債29.6%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淨值2.3%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'[1]97外商'!$B$15:$B$23</c:f>
              <c:strCache>
                <c:ptCount val="9"/>
                <c:pt idx="0">
                  <c:v>存款40.5%</c:v>
                </c:pt>
                <c:pt idx="1">
                  <c:v>借入款0.1%</c:v>
                </c:pt>
                <c:pt idx="2">
                  <c:v>央行及同業存款6.0%</c:v>
                </c:pt>
                <c:pt idx="3">
                  <c:v>附買回票債券負債0.3%</c:v>
                </c:pt>
                <c:pt idx="4">
                  <c:v>公平價值變動列入損益之金融負債20.7%</c:v>
                </c:pt>
                <c:pt idx="5">
                  <c:v>應付利息0.3%</c:v>
                </c:pt>
                <c:pt idx="6">
                  <c:v>其他負債29.6%</c:v>
                </c:pt>
                <c:pt idx="7">
                  <c:v>淨值2.3%</c:v>
                </c:pt>
                <c:pt idx="8">
                  <c:v>承兌票款0.2%</c:v>
                </c:pt>
              </c:strCache>
            </c:strRef>
          </c:cat>
          <c:val>
            <c:numRef>
              <c:f>'[1]97外商'!$C$15:$C$23</c:f>
              <c:numCache>
                <c:ptCount val="9"/>
                <c:pt idx="0">
                  <c:v>40.5</c:v>
                </c:pt>
                <c:pt idx="1">
                  <c:v>0.1</c:v>
                </c:pt>
                <c:pt idx="2">
                  <c:v>6</c:v>
                </c:pt>
                <c:pt idx="3">
                  <c:v>0.3</c:v>
                </c:pt>
                <c:pt idx="4">
                  <c:v>20.7</c:v>
                </c:pt>
                <c:pt idx="5">
                  <c:v>0.3</c:v>
                </c:pt>
                <c:pt idx="6">
                  <c:v>29.6</c:v>
                </c:pt>
                <c:pt idx="7">
                  <c:v>2.3</c:v>
                </c:pt>
                <c:pt idx="8">
                  <c:v>0.2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0.57375</cdr:x>
      <cdr:y>0.315</cdr:y>
    </cdr:from>
    <cdr:to>
      <cdr:x>0.78425</cdr:x>
      <cdr:y>0.31625</cdr:y>
    </cdr:to>
    <cdr:sp>
      <cdr:nvSpPr>
        <cdr:cNvPr id="1" name="Line 1"/>
        <cdr:cNvSpPr>
          <a:spLocks/>
        </cdr:cNvSpPr>
      </cdr:nvSpPr>
      <cdr:spPr>
        <a:xfrm flipV="1">
          <a:off x="3676650" y="1238250"/>
          <a:ext cx="1352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0.4885</cdr:x>
      <cdr:y>0.18675</cdr:y>
    </cdr:from>
    <cdr:to>
      <cdr:x>0.4885</cdr:x>
      <cdr:y>0.278</cdr:y>
    </cdr:to>
    <cdr:sp>
      <cdr:nvSpPr>
        <cdr:cNvPr id="2" name="Line 2"/>
        <cdr:cNvSpPr>
          <a:spLocks/>
        </cdr:cNvSpPr>
      </cdr:nvSpPr>
      <cdr:spPr>
        <a:xfrm flipH="1" flipV="1">
          <a:off x="3133725" y="7334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0.4885</cdr:x>
      <cdr:y>0.18675</cdr:y>
    </cdr:from>
    <cdr:to>
      <cdr:x>0.761</cdr:x>
      <cdr:y>0.188</cdr:y>
    </cdr:to>
    <cdr:sp>
      <cdr:nvSpPr>
        <cdr:cNvPr id="3" name="Line 3"/>
        <cdr:cNvSpPr>
          <a:spLocks/>
        </cdr:cNvSpPr>
      </cdr:nvSpPr>
      <cdr:spPr>
        <a:xfrm>
          <a:off x="3133725" y="733425"/>
          <a:ext cx="1752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0.47925</cdr:x>
      <cdr:y>0.18675</cdr:y>
    </cdr:from>
    <cdr:to>
      <cdr:x>0.47925</cdr:x>
      <cdr:y>0.27725</cdr:y>
    </cdr:to>
    <cdr:sp>
      <cdr:nvSpPr>
        <cdr:cNvPr id="4" name="Line 4"/>
        <cdr:cNvSpPr>
          <a:spLocks/>
        </cdr:cNvSpPr>
      </cdr:nvSpPr>
      <cdr:spPr>
        <a:xfrm flipV="1">
          <a:off x="3076575" y="7334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0.20525</cdr:x>
      <cdr:y>0.18675</cdr:y>
    </cdr:from>
    <cdr:to>
      <cdr:x>0.47925</cdr:x>
      <cdr:y>0.18675</cdr:y>
    </cdr:to>
    <cdr:sp>
      <cdr:nvSpPr>
        <cdr:cNvPr id="5" name="Line 5"/>
        <cdr:cNvSpPr>
          <a:spLocks/>
        </cdr:cNvSpPr>
      </cdr:nvSpPr>
      <cdr:spPr>
        <a:xfrm flipH="1" flipV="1">
          <a:off x="1314450" y="733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0.18925</cdr:x>
      <cdr:y>0.3615</cdr:y>
    </cdr:from>
    <cdr:to>
      <cdr:x>0.35675</cdr:x>
      <cdr:y>0.3615</cdr:y>
    </cdr:to>
    <cdr:sp>
      <cdr:nvSpPr>
        <cdr:cNvPr id="6" name="Line 6"/>
        <cdr:cNvSpPr>
          <a:spLocks/>
        </cdr:cNvSpPr>
      </cdr:nvSpPr>
      <cdr:spPr>
        <a:xfrm flipH="1" flipV="1">
          <a:off x="1209675" y="14192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0.172</cdr:x>
      <cdr:y>0.8355</cdr:y>
    </cdr:from>
    <cdr:to>
      <cdr:x>0.26225</cdr:x>
      <cdr:y>0.8355</cdr:y>
    </cdr:to>
    <cdr:sp>
      <cdr:nvSpPr>
        <cdr:cNvPr id="7" name="Line 7"/>
        <cdr:cNvSpPr>
          <a:spLocks/>
        </cdr:cNvSpPr>
      </cdr:nvSpPr>
      <cdr:spPr>
        <a:xfrm>
          <a:off x="1095375" y="32861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0.6345</cdr:x>
      <cdr:y>0.41525</cdr:y>
    </cdr:from>
    <cdr:to>
      <cdr:x>0.78425</cdr:x>
      <cdr:y>0.41525</cdr:y>
    </cdr:to>
    <cdr:sp>
      <cdr:nvSpPr>
        <cdr:cNvPr id="8" name="Line 8"/>
        <cdr:cNvSpPr>
          <a:spLocks/>
        </cdr:cNvSpPr>
      </cdr:nvSpPr>
      <cdr:spPr>
        <a:xfrm>
          <a:off x="4067175" y="16287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0.8725</cdr:y>
    </cdr:from>
    <cdr:to>
      <cdr:x>0.58375</cdr:x>
      <cdr:y>0.94575</cdr:y>
    </cdr:to>
    <cdr:sp>
      <cdr:nvSpPr>
        <cdr:cNvPr id="9" name="Line 9"/>
        <cdr:cNvSpPr>
          <a:spLocks/>
        </cdr:cNvSpPr>
      </cdr:nvSpPr>
      <cdr:spPr>
        <a:xfrm>
          <a:off x="3552825" y="3438525"/>
          <a:ext cx="1905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0.94575</cdr:y>
    </cdr:from>
    <cdr:to>
      <cdr:x>0.77375</cdr:x>
      <cdr:y>0.94575</cdr:y>
    </cdr:to>
    <cdr:sp>
      <cdr:nvSpPr>
        <cdr:cNvPr id="10" name="Line 10"/>
        <cdr:cNvSpPr>
          <a:spLocks/>
        </cdr:cNvSpPr>
      </cdr:nvSpPr>
      <cdr:spPr>
        <a:xfrm>
          <a:off x="3743325" y="37242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0.20525</cdr:x>
      <cdr:y>0.63675</cdr:y>
    </cdr:from>
    <cdr:to>
      <cdr:x>0.303</cdr:x>
      <cdr:y>0.63675</cdr:y>
    </cdr:to>
    <cdr:sp>
      <cdr:nvSpPr>
        <cdr:cNvPr id="11" name="Line 11"/>
        <cdr:cNvSpPr>
          <a:spLocks/>
        </cdr:cNvSpPr>
      </cdr:nvSpPr>
      <cdr:spPr>
        <a:xfrm>
          <a:off x="1314450" y="25050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0.339</cdr:x>
      <cdr:y>0.8485</cdr:y>
    </cdr:from>
    <cdr:to>
      <cdr:x>0.3775</cdr:x>
      <cdr:y>0.94575</cdr:y>
    </cdr:to>
    <cdr:sp>
      <cdr:nvSpPr>
        <cdr:cNvPr id="12" name="Line 12"/>
        <cdr:cNvSpPr>
          <a:spLocks/>
        </cdr:cNvSpPr>
      </cdr:nvSpPr>
      <cdr:spPr>
        <a:xfrm flipH="1">
          <a:off x="2171700" y="3343275"/>
          <a:ext cx="2476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0.172</cdr:x>
      <cdr:y>0.9465</cdr:y>
    </cdr:from>
    <cdr:to>
      <cdr:x>0.3395</cdr:x>
      <cdr:y>0.9465</cdr:y>
    </cdr:to>
    <cdr:sp>
      <cdr:nvSpPr>
        <cdr:cNvPr id="13" name="Line 13"/>
        <cdr:cNvSpPr>
          <a:spLocks/>
        </cdr:cNvSpPr>
      </cdr:nvSpPr>
      <cdr:spPr>
        <a:xfrm flipV="1">
          <a:off x="1095375" y="37242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0.172</cdr:x>
      <cdr:y>0.498</cdr:y>
    </cdr:from>
    <cdr:to>
      <cdr:x>0.268</cdr:x>
      <cdr:y>0.498</cdr:y>
    </cdr:to>
    <cdr:sp>
      <cdr:nvSpPr>
        <cdr:cNvPr id="14" name="Line 14"/>
        <cdr:cNvSpPr>
          <a:spLocks/>
        </cdr:cNvSpPr>
      </cdr:nvSpPr>
      <cdr:spPr>
        <a:xfrm>
          <a:off x="1095375" y="19621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0.26825</cdr:x>
      <cdr:y>0.498</cdr:y>
    </cdr:from>
    <cdr:to>
      <cdr:x>0.303</cdr:x>
      <cdr:y>0.559</cdr:y>
    </cdr:to>
    <cdr:sp>
      <cdr:nvSpPr>
        <cdr:cNvPr id="15" name="Line 15"/>
        <cdr:cNvSpPr>
          <a:spLocks/>
        </cdr:cNvSpPr>
      </cdr:nvSpPr>
      <cdr:spPr>
        <a:xfrm>
          <a:off x="1714500" y="1962150"/>
          <a:ext cx="2190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0.666</cdr:x>
      <cdr:y>0.65425</cdr:y>
    </cdr:from>
    <cdr:to>
      <cdr:x>0.8045</cdr:x>
      <cdr:y>0.65425</cdr:y>
    </cdr:to>
    <cdr:sp>
      <cdr:nvSpPr>
        <cdr:cNvPr id="16" name="Line 16"/>
        <cdr:cNvSpPr>
          <a:spLocks/>
        </cdr:cNvSpPr>
      </cdr:nvSpPr>
      <cdr:spPr>
        <a:xfrm>
          <a:off x="4267200" y="25717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0.26225</cdr:x>
      <cdr:y>0.73325</cdr:y>
    </cdr:from>
    <cdr:to>
      <cdr:x>0.32375</cdr:x>
      <cdr:y>0.8355</cdr:y>
    </cdr:to>
    <cdr:sp>
      <cdr:nvSpPr>
        <cdr:cNvPr id="17" name="Line 17"/>
        <cdr:cNvSpPr>
          <a:spLocks/>
        </cdr:cNvSpPr>
      </cdr:nvSpPr>
      <cdr:spPr>
        <a:xfrm flipH="1">
          <a:off x="1676400" y="2886075"/>
          <a:ext cx="390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0.80825</cdr:y>
    </cdr:from>
    <cdr:to>
      <cdr:x>0.23775</cdr:x>
      <cdr:y>0.89025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3419475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公平價值變動列入損
益之金融負債20.7%</a:t>
          </a:r>
        </a:p>
      </cdr:txBody>
    </cdr:sp>
  </cdr:relSizeAnchor>
  <cdr:relSizeAnchor xmlns:cdr="http://schemas.openxmlformats.org/drawingml/2006/chartDrawing">
    <cdr:from>
      <cdr:x>0.215</cdr:x>
      <cdr:y>0.85575</cdr:y>
    </cdr:from>
    <cdr:to>
      <cdr:x>0.39775</cdr:x>
      <cdr:y>0.85575</cdr:y>
    </cdr:to>
    <cdr:sp>
      <cdr:nvSpPr>
        <cdr:cNvPr id="2" name="Line 2"/>
        <cdr:cNvSpPr>
          <a:spLocks/>
        </cdr:cNvSpPr>
      </cdr:nvSpPr>
      <cdr:spPr>
        <a:xfrm flipV="1">
          <a:off x="1371600" y="36195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0.56425</cdr:x>
      <cdr:y>0.86625</cdr:y>
    </cdr:from>
    <cdr:to>
      <cdr:x>0.5655</cdr:x>
      <cdr:y>0.95975</cdr:y>
    </cdr:to>
    <cdr:sp>
      <cdr:nvSpPr>
        <cdr:cNvPr id="3" name="Line 3"/>
        <cdr:cNvSpPr>
          <a:spLocks/>
        </cdr:cNvSpPr>
      </cdr:nvSpPr>
      <cdr:spPr>
        <a:xfrm>
          <a:off x="3609975" y="366712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0.263</cdr:x>
      <cdr:y>0.959</cdr:y>
    </cdr:from>
    <cdr:to>
      <cdr:x>0.5655</cdr:x>
      <cdr:y>0.95975</cdr:y>
    </cdr:to>
    <cdr:sp>
      <cdr:nvSpPr>
        <cdr:cNvPr id="4" name="Line 4"/>
        <cdr:cNvSpPr>
          <a:spLocks/>
        </cdr:cNvSpPr>
      </cdr:nvSpPr>
      <cdr:spPr>
        <a:xfrm>
          <a:off x="1676400" y="40576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0.61725</cdr:x>
      <cdr:y>0.82775</cdr:y>
    </cdr:from>
    <cdr:to>
      <cdr:x>0.61725</cdr:x>
      <cdr:y>0.95975</cdr:y>
    </cdr:to>
    <cdr:sp>
      <cdr:nvSpPr>
        <cdr:cNvPr id="5" name="Line 5"/>
        <cdr:cNvSpPr>
          <a:spLocks/>
        </cdr:cNvSpPr>
      </cdr:nvSpPr>
      <cdr:spPr>
        <a:xfrm flipH="1">
          <a:off x="3943350" y="35052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0.61725</cdr:x>
      <cdr:y>0.959</cdr:y>
    </cdr:from>
    <cdr:to>
      <cdr:x>0.8</cdr:x>
      <cdr:y>0.96</cdr:y>
    </cdr:to>
    <cdr:sp>
      <cdr:nvSpPr>
        <cdr:cNvPr id="6" name="Line 6"/>
        <cdr:cNvSpPr>
          <a:spLocks/>
        </cdr:cNvSpPr>
      </cdr:nvSpPr>
      <cdr:spPr>
        <a:xfrm flipV="1">
          <a:off x="3943350" y="40576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0.7305</cdr:x>
      <cdr:y>0.5465</cdr:y>
    </cdr:from>
    <cdr:to>
      <cdr:x>0.85925</cdr:x>
      <cdr:y>0.5465</cdr:y>
    </cdr:to>
    <cdr:sp>
      <cdr:nvSpPr>
        <cdr:cNvPr id="7" name="Line 7"/>
        <cdr:cNvSpPr>
          <a:spLocks/>
        </cdr:cNvSpPr>
      </cdr:nvSpPr>
      <cdr:spPr>
        <a:xfrm flipV="1">
          <a:off x="4667250" y="23145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0.182</cdr:x>
      <cdr:y>0.18575</cdr:y>
    </cdr:from>
    <cdr:to>
      <cdr:x>0.5005</cdr:x>
      <cdr:y>0.18575</cdr:y>
    </cdr:to>
    <cdr:sp>
      <cdr:nvSpPr>
        <cdr:cNvPr id="8" name="Line 8"/>
        <cdr:cNvSpPr>
          <a:spLocks/>
        </cdr:cNvSpPr>
      </cdr:nvSpPr>
      <cdr:spPr>
        <a:xfrm flipH="1">
          <a:off x="1162050" y="78105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0.51875</cdr:x>
      <cdr:y>0.18575</cdr:y>
    </cdr:from>
    <cdr:to>
      <cdr:x>0.7695</cdr:x>
      <cdr:y>0.18575</cdr:y>
    </cdr:to>
    <cdr:sp>
      <cdr:nvSpPr>
        <cdr:cNvPr id="9" name="Line 9"/>
        <cdr:cNvSpPr>
          <a:spLocks/>
        </cdr:cNvSpPr>
      </cdr:nvSpPr>
      <cdr:spPr>
        <a:xfrm>
          <a:off x="3314700" y="7810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0.172</cdr:x>
      <cdr:y>0.46275</cdr:y>
    </cdr:from>
    <cdr:to>
      <cdr:x>0.3235</cdr:x>
      <cdr:y>0.46275</cdr:y>
    </cdr:to>
    <cdr:sp>
      <cdr:nvSpPr>
        <cdr:cNvPr id="10" name="Line 10"/>
        <cdr:cNvSpPr>
          <a:spLocks/>
        </cdr:cNvSpPr>
      </cdr:nvSpPr>
      <cdr:spPr>
        <a:xfrm flipH="1">
          <a:off x="1095375" y="19526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0.1605</cdr:x>
      <cdr:y>0.68825</cdr:y>
    </cdr:from>
    <cdr:to>
      <cdr:x>0.3385</cdr:x>
      <cdr:y>0.68825</cdr:y>
    </cdr:to>
    <cdr:sp>
      <cdr:nvSpPr>
        <cdr:cNvPr id="11" name="Line 11"/>
        <cdr:cNvSpPr>
          <a:spLocks/>
        </cdr:cNvSpPr>
      </cdr:nvSpPr>
      <cdr:spPr>
        <a:xfrm flipH="1" flipV="1">
          <a:off x="1019175" y="29146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0.6355</cdr:x>
      <cdr:y>0.8175</cdr:y>
    </cdr:from>
    <cdr:to>
      <cdr:x>0.83325</cdr:x>
      <cdr:y>0.8175</cdr:y>
    </cdr:to>
    <cdr:sp>
      <cdr:nvSpPr>
        <cdr:cNvPr id="12" name="Line 12"/>
        <cdr:cNvSpPr>
          <a:spLocks/>
        </cdr:cNvSpPr>
      </cdr:nvSpPr>
      <cdr:spPr>
        <a:xfrm flipV="1">
          <a:off x="4067175" y="34575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0.39775</cdr:x>
      <cdr:y>0.80825</cdr:y>
    </cdr:from>
    <cdr:to>
      <cdr:x>0.39775</cdr:x>
      <cdr:y>0.85575</cdr:y>
    </cdr:to>
    <cdr:sp>
      <cdr:nvSpPr>
        <cdr:cNvPr id="13" name="Line 13"/>
        <cdr:cNvSpPr>
          <a:spLocks/>
        </cdr:cNvSpPr>
      </cdr:nvSpPr>
      <cdr:spPr>
        <a:xfrm>
          <a:off x="2543175" y="34194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0.51875</cdr:x>
      <cdr:y>0.18575</cdr:y>
    </cdr:from>
    <cdr:to>
      <cdr:x>0.51875</cdr:x>
      <cdr:y>0.219</cdr:y>
    </cdr:to>
    <cdr:sp>
      <cdr:nvSpPr>
        <cdr:cNvPr id="14" name="Line 14"/>
        <cdr:cNvSpPr>
          <a:spLocks/>
        </cdr:cNvSpPr>
      </cdr:nvSpPr>
      <cdr:spPr>
        <a:xfrm flipV="1">
          <a:off x="3314700" y="781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0.50075</cdr:x>
      <cdr:y>0.18575</cdr:y>
    </cdr:from>
    <cdr:to>
      <cdr:x>0.50075</cdr:x>
      <cdr:y>0.219</cdr:y>
    </cdr:to>
    <cdr:sp>
      <cdr:nvSpPr>
        <cdr:cNvPr id="15" name="Line 15"/>
        <cdr:cNvSpPr>
          <a:spLocks/>
        </cdr:cNvSpPr>
      </cdr:nvSpPr>
      <cdr:spPr>
        <a:xfrm>
          <a:off x="3200400" y="781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133350</xdr:rowOff>
    </xdr:from>
    <xdr:to>
      <xdr:col>9</xdr:col>
      <xdr:colOff>476250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228600" y="838200"/>
        <a:ext cx="64198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23</xdr:row>
      <xdr:rowOff>38100</xdr:rowOff>
    </xdr:from>
    <xdr:to>
      <xdr:col>9</xdr:col>
      <xdr:colOff>485775</xdr:colOff>
      <xdr:row>43</xdr:row>
      <xdr:rowOff>85725</xdr:rowOff>
    </xdr:to>
    <xdr:graphicFrame>
      <xdr:nvGraphicFramePr>
        <xdr:cNvPr id="2" name="Chart 2"/>
        <xdr:cNvGraphicFramePr/>
      </xdr:nvGraphicFramePr>
      <xdr:xfrm>
        <a:off x="257175" y="5143500"/>
        <a:ext cx="64008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1830;&#24180;&#22577;&#22294;&#34920;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外商"/>
      <sheetName val="97外商圖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2">
          <cell r="B2" t="str">
            <v>應收利息及收益0.5%</v>
          </cell>
          <cell r="C2">
            <v>0.5</v>
          </cell>
        </row>
        <row r="3">
          <cell r="B3" t="str">
            <v>現金及存放行庫14.8%</v>
          </cell>
          <cell r="C3">
            <v>14.8</v>
          </cell>
        </row>
        <row r="4">
          <cell r="B4" t="str">
            <v>附賣回票債券投資0.1%</v>
          </cell>
          <cell r="C4">
            <v>0.1</v>
          </cell>
        </row>
        <row r="5">
          <cell r="B5" t="str">
            <v>公平價值變動列入損益之金融資產28.2%</v>
          </cell>
          <cell r="C5">
            <v>28.2</v>
          </cell>
        </row>
        <row r="6">
          <cell r="B6" t="str">
            <v>應收承兌票款0.2%</v>
          </cell>
          <cell r="C6">
            <v>0.2</v>
          </cell>
        </row>
        <row r="7">
          <cell r="B7" t="str">
            <v>放款23.3%</v>
          </cell>
          <cell r="C7">
            <v>23.3</v>
          </cell>
        </row>
        <row r="8">
          <cell r="B8" t="str">
            <v>持有至到期日金融資產-淨額0.5%</v>
          </cell>
          <cell r="C8">
            <v>0.5</v>
          </cell>
        </row>
        <row r="9">
          <cell r="B9" t="str">
            <v>備供出售金融資產-淨額8.8%</v>
          </cell>
          <cell r="C9">
            <v>8.8</v>
          </cell>
        </row>
        <row r="10">
          <cell r="B10" t="str">
            <v>固定資產-淨額0.3%</v>
          </cell>
          <cell r="C10">
            <v>0.3</v>
          </cell>
        </row>
        <row r="11">
          <cell r="B11" t="str">
            <v>其他資產22.8%</v>
          </cell>
          <cell r="C11">
            <v>22.8</v>
          </cell>
        </row>
        <row r="12">
          <cell r="B12" t="str">
            <v>無形資產-淨額0.5%</v>
          </cell>
          <cell r="C12">
            <v>0.5</v>
          </cell>
        </row>
        <row r="15">
          <cell r="B15" t="str">
            <v>存款40.5%</v>
          </cell>
          <cell r="C15">
            <v>40.5</v>
          </cell>
        </row>
        <row r="16">
          <cell r="B16" t="str">
            <v>借入款0.1%</v>
          </cell>
          <cell r="C16">
            <v>0.1</v>
          </cell>
        </row>
        <row r="17">
          <cell r="B17" t="str">
            <v>央行及同業存款6.0%</v>
          </cell>
          <cell r="C17">
            <v>6</v>
          </cell>
        </row>
        <row r="18">
          <cell r="B18" t="str">
            <v>附買回票債券負債0.3%</v>
          </cell>
          <cell r="C18">
            <v>0.3</v>
          </cell>
        </row>
        <row r="19">
          <cell r="B19" t="str">
            <v>公平價值變動列入損益之金融負債20.7%</v>
          </cell>
          <cell r="C19">
            <v>20.7</v>
          </cell>
        </row>
        <row r="20">
          <cell r="B20" t="str">
            <v>應付利息0.3%</v>
          </cell>
          <cell r="C20">
            <v>0.3</v>
          </cell>
        </row>
        <row r="21">
          <cell r="B21" t="str">
            <v>其他負債29.6%</v>
          </cell>
          <cell r="C21">
            <v>29.6</v>
          </cell>
        </row>
        <row r="22">
          <cell r="B22" t="str">
            <v>淨值2.3%</v>
          </cell>
          <cell r="C22">
            <v>2.3</v>
          </cell>
        </row>
        <row r="23">
          <cell r="B23" t="str">
            <v>承兌票款0.2%</v>
          </cell>
          <cell r="C23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B2" sqref="B2"/>
    </sheetView>
  </sheetViews>
  <sheetFormatPr defaultColWidth="9.00390625" defaultRowHeight="16.5"/>
  <cols>
    <col min="1" max="1" width="5.625" style="0" customWidth="1"/>
    <col min="2" max="2" width="28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10.00390625" style="0" customWidth="1"/>
    <col min="9" max="9" width="2.625" style="0" customWidth="1"/>
    <col min="10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4.75" customHeight="1">
      <c r="A4" s="1"/>
      <c r="B4" s="3" t="s">
        <v>179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4.75" customHeight="1">
      <c r="A5" s="1"/>
      <c r="B5" s="3" t="s">
        <v>180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4.75" customHeight="1">
      <c r="A6" s="1"/>
      <c r="B6" s="3" t="s">
        <v>181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4.75" customHeight="1">
      <c r="A7" s="1"/>
      <c r="B7" s="3" t="s">
        <v>182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1"/>
      <c r="B9" s="2" t="s">
        <v>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>
      <c r="A10" s="1"/>
      <c r="B10" s="1"/>
      <c r="C10" s="1"/>
      <c r="D10" s="1"/>
      <c r="E10" s="1"/>
      <c r="F10" s="1"/>
      <c r="G10" s="43" t="s">
        <v>2</v>
      </c>
      <c r="H10" s="4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 customHeight="1">
      <c r="A11" s="1"/>
      <c r="B11" s="42" t="s">
        <v>6</v>
      </c>
      <c r="C11" s="42" t="s">
        <v>3</v>
      </c>
      <c r="D11" s="42"/>
      <c r="E11" s="42" t="s">
        <v>4</v>
      </c>
      <c r="F11" s="42"/>
      <c r="G11" s="42" t="s">
        <v>5</v>
      </c>
      <c r="H11" s="4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 customHeight="1">
      <c r="A12" s="1"/>
      <c r="B12" s="42"/>
      <c r="C12" s="8" t="s">
        <v>7</v>
      </c>
      <c r="D12" s="8" t="s">
        <v>8</v>
      </c>
      <c r="E12" s="8" t="s">
        <v>7</v>
      </c>
      <c r="F12" s="8" t="s">
        <v>8</v>
      </c>
      <c r="G12" s="8" t="s">
        <v>7</v>
      </c>
      <c r="H12" s="8" t="s">
        <v>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 customHeight="1">
      <c r="A13" s="1"/>
      <c r="B13" s="11" t="s">
        <v>9</v>
      </c>
      <c r="C13" s="11" t="s">
        <v>10</v>
      </c>
      <c r="D13" s="11" t="s">
        <v>11</v>
      </c>
      <c r="E13" s="11" t="s">
        <v>10</v>
      </c>
      <c r="F13" s="11" t="s">
        <v>11</v>
      </c>
      <c r="G13" s="11" t="s">
        <v>10</v>
      </c>
      <c r="H13" s="11" t="s">
        <v>11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 customHeight="1">
      <c r="A14" s="1"/>
      <c r="B14" s="4" t="s">
        <v>12</v>
      </c>
      <c r="C14" s="19">
        <v>482877</v>
      </c>
      <c r="D14" s="28">
        <v>14.8</v>
      </c>
      <c r="E14" s="19">
        <v>646081</v>
      </c>
      <c r="F14" s="28">
        <f aca="true" t="shared" si="0" ref="F14:F31">(E14/$E$32)*100</f>
        <v>24.325311379542867</v>
      </c>
      <c r="G14" s="19">
        <v>-163204</v>
      </c>
      <c r="H14" s="28">
        <v>-25.3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customHeight="1">
      <c r="A15" s="1"/>
      <c r="B15" s="4" t="s">
        <v>13</v>
      </c>
      <c r="C15" s="4" t="s">
        <v>10</v>
      </c>
      <c r="D15" s="28"/>
      <c r="E15" s="4" t="s">
        <v>10</v>
      </c>
      <c r="F15" s="28"/>
      <c r="G15" s="4" t="s">
        <v>10</v>
      </c>
      <c r="H15" s="28" t="s">
        <v>11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customHeight="1">
      <c r="A16" s="1"/>
      <c r="B16" s="4" t="s">
        <v>14</v>
      </c>
      <c r="C16" s="19">
        <v>924960</v>
      </c>
      <c r="D16" s="28">
        <f aca="true" t="shared" si="1" ref="D16:D31">(C16/$C$32)*100</f>
        <v>28.24225144140945</v>
      </c>
      <c r="E16" s="19">
        <v>413424</v>
      </c>
      <c r="F16" s="28">
        <v>15.6</v>
      </c>
      <c r="G16" s="19">
        <v>511536</v>
      </c>
      <c r="H16" s="28">
        <v>123.7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customHeight="1">
      <c r="A17" s="1"/>
      <c r="B17" s="4" t="s">
        <v>15</v>
      </c>
      <c r="C17" s="19">
        <v>2660</v>
      </c>
      <c r="D17" s="28">
        <f t="shared" si="1"/>
        <v>0.08121906767227678</v>
      </c>
      <c r="E17" s="5" t="s">
        <v>16</v>
      </c>
      <c r="F17" s="5" t="s">
        <v>16</v>
      </c>
      <c r="G17" s="19">
        <v>2660</v>
      </c>
      <c r="H17" s="28" t="s">
        <v>16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customHeight="1">
      <c r="A18" s="1"/>
      <c r="B18" s="4" t="s">
        <v>17</v>
      </c>
      <c r="C18" s="19">
        <v>287919</v>
      </c>
      <c r="D18" s="28">
        <f t="shared" si="1"/>
        <v>8.791170204937691</v>
      </c>
      <c r="E18" s="19">
        <v>281143</v>
      </c>
      <c r="F18" s="28">
        <f t="shared" si="0"/>
        <v>10.585191357088075</v>
      </c>
      <c r="G18" s="19">
        <v>6776</v>
      </c>
      <c r="H18" s="28">
        <v>2.4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customHeight="1">
      <c r="A19" s="1"/>
      <c r="B19" s="4" t="s">
        <v>56</v>
      </c>
      <c r="C19" s="5" t="s">
        <v>16</v>
      </c>
      <c r="D19" s="5" t="s">
        <v>16</v>
      </c>
      <c r="E19" s="5" t="s">
        <v>16</v>
      </c>
      <c r="F19" s="5" t="s">
        <v>16</v>
      </c>
      <c r="G19" s="5" t="s">
        <v>16</v>
      </c>
      <c r="H19" s="28" t="s">
        <v>16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customHeight="1">
      <c r="A20" s="1"/>
      <c r="B20" s="4" t="s">
        <v>18</v>
      </c>
      <c r="C20" s="19">
        <v>796372</v>
      </c>
      <c r="D20" s="28">
        <f t="shared" si="1"/>
        <v>24.316011789588877</v>
      </c>
      <c r="E20" s="19">
        <v>651123</v>
      </c>
      <c r="F20" s="28">
        <f t="shared" si="0"/>
        <v>24.515145502471196</v>
      </c>
      <c r="G20" s="19">
        <v>145249</v>
      </c>
      <c r="H20" s="28">
        <v>22.3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customHeight="1">
      <c r="A21" s="1"/>
      <c r="B21" s="4" t="s">
        <v>19</v>
      </c>
      <c r="C21" s="19">
        <v>-31620</v>
      </c>
      <c r="D21" s="28">
        <f t="shared" si="1"/>
        <v>-0.9654687668411248</v>
      </c>
      <c r="E21" s="19">
        <v>-16610</v>
      </c>
      <c r="F21" s="28">
        <f t="shared" si="0"/>
        <v>-0.6253757996508287</v>
      </c>
      <c r="G21" s="19">
        <v>-15010</v>
      </c>
      <c r="H21" s="28" t="s">
        <v>16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customHeight="1">
      <c r="A22" s="1"/>
      <c r="B22" s="4" t="s">
        <v>20</v>
      </c>
      <c r="C22" s="19">
        <v>17191</v>
      </c>
      <c r="D22" s="28">
        <f t="shared" si="1"/>
        <v>0.5249011249451543</v>
      </c>
      <c r="E22" s="19">
        <v>5056</v>
      </c>
      <c r="F22" s="28">
        <f t="shared" si="0"/>
        <v>0.1903612307666821</v>
      </c>
      <c r="G22" s="19">
        <v>12135</v>
      </c>
      <c r="H22" s="28">
        <v>240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 customHeight="1">
      <c r="A23" s="1"/>
      <c r="B23" s="4" t="s">
        <v>21</v>
      </c>
      <c r="C23" s="18">
        <v>7</v>
      </c>
      <c r="D23" s="28" t="s">
        <v>16</v>
      </c>
      <c r="E23" s="5" t="s">
        <v>16</v>
      </c>
      <c r="F23" s="28" t="s">
        <v>16</v>
      </c>
      <c r="G23" s="18">
        <v>7</v>
      </c>
      <c r="H23" s="28" t="s">
        <v>16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 customHeight="1">
      <c r="A24" s="1"/>
      <c r="B24" s="4" t="s">
        <v>22</v>
      </c>
      <c r="C24" s="19">
        <v>15686</v>
      </c>
      <c r="D24" s="28">
        <f t="shared" si="1"/>
        <v>0.47894823139373444</v>
      </c>
      <c r="E24" s="19">
        <v>9745</v>
      </c>
      <c r="F24" s="28">
        <f t="shared" si="0"/>
        <v>0.3669047060564314</v>
      </c>
      <c r="G24" s="19">
        <v>5941</v>
      </c>
      <c r="H24" s="28">
        <v>61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 customHeight="1">
      <c r="A25" s="1"/>
      <c r="B25" s="4" t="s">
        <v>23</v>
      </c>
      <c r="C25" s="19">
        <v>-6776</v>
      </c>
      <c r="D25" s="28">
        <f t="shared" si="1"/>
        <v>-0.20689488817569454</v>
      </c>
      <c r="E25" s="19">
        <v>-5616</v>
      </c>
      <c r="F25" s="28">
        <f t="shared" si="0"/>
        <v>-0.21144554430096654</v>
      </c>
      <c r="G25" s="19">
        <v>-1160</v>
      </c>
      <c r="H25" s="28" t="s">
        <v>16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customHeight="1">
      <c r="A26" s="1"/>
      <c r="B26" s="4" t="s">
        <v>24</v>
      </c>
      <c r="C26" s="19">
        <v>-1191</v>
      </c>
      <c r="D26" s="28" t="s">
        <v>16</v>
      </c>
      <c r="E26" s="18">
        <v>-129</v>
      </c>
      <c r="F26" s="28" t="s">
        <v>16</v>
      </c>
      <c r="G26" s="19">
        <v>-1062</v>
      </c>
      <c r="H26" s="28" t="s">
        <v>16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 customHeight="1">
      <c r="A27" s="1"/>
      <c r="B27" s="4" t="s">
        <v>25</v>
      </c>
      <c r="C27" s="19">
        <v>17102</v>
      </c>
      <c r="D27" s="28">
        <f t="shared" si="1"/>
        <v>0.5221836448613826</v>
      </c>
      <c r="E27" s="19">
        <v>9046</v>
      </c>
      <c r="F27" s="28">
        <f t="shared" si="0"/>
        <v>0.34058696469845856</v>
      </c>
      <c r="G27" s="19">
        <v>8056</v>
      </c>
      <c r="H27" s="28">
        <v>89.1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 customHeight="1">
      <c r="A28" s="1"/>
      <c r="B28" s="4" t="s">
        <v>26</v>
      </c>
      <c r="C28" s="19">
        <v>6252</v>
      </c>
      <c r="D28" s="28">
        <f t="shared" si="1"/>
        <v>0.19089534251393778</v>
      </c>
      <c r="E28" s="19">
        <v>9511</v>
      </c>
      <c r="F28" s="28">
        <f t="shared" si="0"/>
        <v>0.35809447504389114</v>
      </c>
      <c r="G28" s="19">
        <v>-3259</v>
      </c>
      <c r="H28" s="28">
        <v>-34.3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 customHeight="1">
      <c r="A29" s="1"/>
      <c r="B29" s="4" t="s">
        <v>27</v>
      </c>
      <c r="C29" s="19">
        <v>15852</v>
      </c>
      <c r="D29" s="28">
        <f t="shared" si="1"/>
        <v>0.48401678975223</v>
      </c>
      <c r="E29" s="19">
        <v>14690</v>
      </c>
      <c r="F29" s="28">
        <v>0.5</v>
      </c>
      <c r="G29" s="19">
        <v>1162</v>
      </c>
      <c r="H29" s="28">
        <v>7.9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 customHeight="1">
      <c r="A30" s="1"/>
      <c r="B30" s="4" t="s">
        <v>28</v>
      </c>
      <c r="C30" s="18">
        <v>624</v>
      </c>
      <c r="D30" s="28" t="s">
        <v>16</v>
      </c>
      <c r="E30" s="18">
        <v>612</v>
      </c>
      <c r="F30" s="28" t="s">
        <v>16</v>
      </c>
      <c r="G30" s="18">
        <v>12</v>
      </c>
      <c r="H30" s="28">
        <v>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customHeight="1">
      <c r="A31" s="1"/>
      <c r="B31" s="6" t="s">
        <v>29</v>
      </c>
      <c r="C31" s="21">
        <v>747178</v>
      </c>
      <c r="D31" s="28">
        <f t="shared" si="1"/>
        <v>22.813947573397154</v>
      </c>
      <c r="E31" s="21">
        <v>637927</v>
      </c>
      <c r="F31" s="28">
        <f t="shared" si="0"/>
        <v>24.018308714259735</v>
      </c>
      <c r="G31" s="21">
        <v>109251</v>
      </c>
      <c r="H31" s="28">
        <v>17.1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customHeight="1">
      <c r="A32" s="1"/>
      <c r="B32" s="9" t="s">
        <v>30</v>
      </c>
      <c r="C32" s="23">
        <v>3275093</v>
      </c>
      <c r="D32" s="29">
        <v>100</v>
      </c>
      <c r="E32" s="23">
        <v>2656003</v>
      </c>
      <c r="F32" s="29">
        <v>100</v>
      </c>
      <c r="G32" s="23">
        <v>619090</v>
      </c>
      <c r="H32" s="29">
        <v>23.3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customHeight="1">
      <c r="A33" s="1"/>
      <c r="B33" s="11" t="s">
        <v>31</v>
      </c>
      <c r="C33" s="11" t="s">
        <v>10</v>
      </c>
      <c r="D33" s="11" t="s">
        <v>11</v>
      </c>
      <c r="E33" s="11" t="s">
        <v>10</v>
      </c>
      <c r="F33" s="11" t="s">
        <v>11</v>
      </c>
      <c r="G33" s="11" t="s">
        <v>10</v>
      </c>
      <c r="H33" s="11" t="s">
        <v>11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 customHeight="1">
      <c r="A34" s="1"/>
      <c r="B34" s="4" t="s">
        <v>32</v>
      </c>
      <c r="C34" s="19">
        <v>197397</v>
      </c>
      <c r="D34" s="28">
        <f aca="true" t="shared" si="2" ref="D34:D44">(C34/$C$32)*100</f>
        <v>6.0272181583851205</v>
      </c>
      <c r="E34" s="19">
        <v>180194</v>
      </c>
      <c r="F34" s="28">
        <v>6.8</v>
      </c>
      <c r="G34" s="19">
        <v>17203</v>
      </c>
      <c r="H34" s="28">
        <v>9.5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 customHeight="1">
      <c r="A35" s="1"/>
      <c r="B35" s="4" t="s">
        <v>57</v>
      </c>
      <c r="C35" s="5" t="s">
        <v>16</v>
      </c>
      <c r="D35" s="28" t="s">
        <v>16</v>
      </c>
      <c r="E35" s="5" t="s">
        <v>16</v>
      </c>
      <c r="F35" s="28" t="s">
        <v>16</v>
      </c>
      <c r="G35" s="5" t="s">
        <v>16</v>
      </c>
      <c r="H35" s="28" t="s">
        <v>16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 customHeight="1">
      <c r="A36" s="1"/>
      <c r="B36" s="4" t="s">
        <v>33</v>
      </c>
      <c r="C36" s="19">
        <v>1327555</v>
      </c>
      <c r="D36" s="28">
        <f t="shared" si="2"/>
        <v>40.53487946754489</v>
      </c>
      <c r="E36" s="19">
        <v>1241093</v>
      </c>
      <c r="F36" s="28">
        <v>46.7</v>
      </c>
      <c r="G36" s="19">
        <v>86462</v>
      </c>
      <c r="H36" s="28">
        <v>7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 customHeight="1">
      <c r="A37" s="1"/>
      <c r="B37" s="4" t="s">
        <v>13</v>
      </c>
      <c r="C37" s="4" t="s">
        <v>10</v>
      </c>
      <c r="D37" s="28" t="s">
        <v>11</v>
      </c>
      <c r="E37" s="4" t="s">
        <v>10</v>
      </c>
      <c r="F37" s="28" t="s">
        <v>11</v>
      </c>
      <c r="G37" s="4" t="s">
        <v>10</v>
      </c>
      <c r="H37" s="28" t="s">
        <v>11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 customHeight="1">
      <c r="A38" s="1"/>
      <c r="B38" s="4" t="s">
        <v>34</v>
      </c>
      <c r="C38" s="19">
        <v>675914</v>
      </c>
      <c r="D38" s="28">
        <v>20.7</v>
      </c>
      <c r="E38" s="19">
        <v>214845</v>
      </c>
      <c r="F38" s="28">
        <v>8.1</v>
      </c>
      <c r="G38" s="19">
        <v>461069</v>
      </c>
      <c r="H38" s="28">
        <v>214.6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 customHeight="1">
      <c r="A39" s="1"/>
      <c r="B39" s="4" t="s">
        <v>35</v>
      </c>
      <c r="C39" s="19">
        <v>11125</v>
      </c>
      <c r="D39" s="28">
        <f t="shared" si="2"/>
        <v>0.3396850104714584</v>
      </c>
      <c r="E39" s="19">
        <v>12024</v>
      </c>
      <c r="F39" s="28">
        <v>0.4</v>
      </c>
      <c r="G39" s="18">
        <v>-899</v>
      </c>
      <c r="H39" s="28">
        <v>-7.5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 customHeight="1">
      <c r="A40" s="1"/>
      <c r="B40" s="4" t="s">
        <v>36</v>
      </c>
      <c r="C40" s="19">
        <v>4324</v>
      </c>
      <c r="D40" s="28">
        <f t="shared" si="2"/>
        <v>0.13202678519358077</v>
      </c>
      <c r="E40" s="19">
        <v>2595</v>
      </c>
      <c r="F40" s="28">
        <f>(E40/$E$32)*100</f>
        <v>0.09770320289547865</v>
      </c>
      <c r="G40" s="19">
        <v>1729</v>
      </c>
      <c r="H40" s="28">
        <v>66.6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 customHeight="1">
      <c r="A41" s="1"/>
      <c r="B41" s="4" t="s">
        <v>37</v>
      </c>
      <c r="C41" s="19">
        <v>6253</v>
      </c>
      <c r="D41" s="28">
        <f t="shared" si="2"/>
        <v>0.19092587599802507</v>
      </c>
      <c r="E41" s="19">
        <v>9511</v>
      </c>
      <c r="F41" s="28">
        <f>(E41/$E$32)*100</f>
        <v>0.35809447504389114</v>
      </c>
      <c r="G41" s="19">
        <v>-3258</v>
      </c>
      <c r="H41" s="28">
        <v>-34.3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 customHeight="1">
      <c r="A42" s="1"/>
      <c r="B42" s="4" t="s">
        <v>38</v>
      </c>
      <c r="C42" s="19">
        <v>8317</v>
      </c>
      <c r="D42" s="28">
        <f t="shared" si="2"/>
        <v>0.2539469871542579</v>
      </c>
      <c r="E42" s="19">
        <v>9538</v>
      </c>
      <c r="F42" s="28">
        <f>(E42/$E$32)*100</f>
        <v>0.3591110401607227</v>
      </c>
      <c r="G42" s="19">
        <v>-1221</v>
      </c>
      <c r="H42" s="28">
        <v>-12.8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 customHeight="1">
      <c r="A43" s="1"/>
      <c r="B43" s="4" t="s">
        <v>39</v>
      </c>
      <c r="C43" s="18">
        <v>101</v>
      </c>
      <c r="D43" s="28" t="s">
        <v>16</v>
      </c>
      <c r="E43" s="18">
        <v>76</v>
      </c>
      <c r="F43" s="28" t="s">
        <v>16</v>
      </c>
      <c r="G43" s="18">
        <v>25</v>
      </c>
      <c r="H43" s="28">
        <v>32.9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 customHeight="1">
      <c r="A44" s="1"/>
      <c r="B44" s="6" t="s">
        <v>40</v>
      </c>
      <c r="C44" s="21">
        <v>969599</v>
      </c>
      <c r="D44" s="28">
        <f t="shared" si="2"/>
        <v>29.605235637583423</v>
      </c>
      <c r="E44" s="21">
        <v>925379</v>
      </c>
      <c r="F44" s="28">
        <f>(E44/$E$32)*100</f>
        <v>34.84103745364745</v>
      </c>
      <c r="G44" s="21">
        <v>44220</v>
      </c>
      <c r="H44" s="28">
        <v>4.8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 customHeight="1">
      <c r="A45" s="1"/>
      <c r="B45" s="9" t="s">
        <v>41</v>
      </c>
      <c r="C45" s="23">
        <v>3200585</v>
      </c>
      <c r="D45" s="29">
        <f>(C45/$C$32)*100</f>
        <v>97.7250111676218</v>
      </c>
      <c r="E45" s="23">
        <v>2595255</v>
      </c>
      <c r="F45" s="29">
        <v>97.7</v>
      </c>
      <c r="G45" s="23">
        <v>605330</v>
      </c>
      <c r="H45" s="29">
        <v>23.3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 customHeight="1">
      <c r="A46" s="1"/>
      <c r="B46" s="11" t="s">
        <v>42</v>
      </c>
      <c r="C46" s="11" t="s">
        <v>10</v>
      </c>
      <c r="D46" s="11" t="s">
        <v>11</v>
      </c>
      <c r="E46" s="11" t="s">
        <v>10</v>
      </c>
      <c r="F46" s="11" t="s">
        <v>11</v>
      </c>
      <c r="G46" s="11" t="s">
        <v>10</v>
      </c>
      <c r="H46" s="11" t="s">
        <v>11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 customHeight="1">
      <c r="A47" s="1"/>
      <c r="B47" s="4" t="s">
        <v>43</v>
      </c>
      <c r="C47" s="19">
        <v>33737</v>
      </c>
      <c r="D47" s="28">
        <f>(C47/$C$32)*100</f>
        <v>1.0301081526539857</v>
      </c>
      <c r="E47" s="19">
        <v>23931</v>
      </c>
      <c r="F47" s="28">
        <v>0.9</v>
      </c>
      <c r="G47" s="19">
        <v>9806</v>
      </c>
      <c r="H47" s="28">
        <v>41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 customHeight="1">
      <c r="A48" s="1"/>
      <c r="B48" s="4" t="s">
        <v>44</v>
      </c>
      <c r="C48" s="19">
        <v>37997</v>
      </c>
      <c r="D48" s="28">
        <f>(C48/$C$32)*100</f>
        <v>1.1601807948659777</v>
      </c>
      <c r="E48" s="19">
        <v>36672</v>
      </c>
      <c r="F48" s="28">
        <v>1.4</v>
      </c>
      <c r="G48" s="19">
        <v>1325</v>
      </c>
      <c r="H48" s="28">
        <v>3.6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"/>
      <c r="B49" s="6" t="s">
        <v>45</v>
      </c>
      <c r="C49" s="21">
        <v>2774</v>
      </c>
      <c r="D49" s="28">
        <f>(C49/$C$32)*100</f>
        <v>0.0846998848582315</v>
      </c>
      <c r="E49" s="20">
        <v>145</v>
      </c>
      <c r="F49" s="28" t="s">
        <v>16</v>
      </c>
      <c r="G49" s="21">
        <v>2629</v>
      </c>
      <c r="H49" s="35">
        <v>1813.1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customHeight="1">
      <c r="A50" s="1"/>
      <c r="B50" s="9" t="s">
        <v>46</v>
      </c>
      <c r="C50" s="23">
        <v>74508</v>
      </c>
      <c r="D50" s="29">
        <f>(C50/$C$32)*100</f>
        <v>2.2749888323781953</v>
      </c>
      <c r="E50" s="23">
        <v>60748</v>
      </c>
      <c r="F50" s="29">
        <v>2.3</v>
      </c>
      <c r="G50" s="23">
        <v>13760</v>
      </c>
      <c r="H50" s="29">
        <v>22.7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 customHeight="1">
      <c r="A51" s="1"/>
      <c r="B51" s="9" t="s">
        <v>47</v>
      </c>
      <c r="C51" s="23">
        <v>3275093</v>
      </c>
      <c r="D51" s="29">
        <v>100</v>
      </c>
      <c r="E51" s="23">
        <v>2656003</v>
      </c>
      <c r="F51" s="29">
        <v>100</v>
      </c>
      <c r="G51" s="23">
        <v>619090</v>
      </c>
      <c r="H51" s="29">
        <v>23.3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"/>
      <c r="B52" s="36"/>
      <c r="C52" s="37"/>
      <c r="D52" s="32"/>
      <c r="E52" s="37"/>
      <c r="F52" s="32"/>
      <c r="G52" s="37"/>
      <c r="H52" s="3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 customHeight="1">
      <c r="A53" s="1"/>
      <c r="B53" s="12" t="s">
        <v>195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 customHeight="1">
      <c r="A54" s="1"/>
      <c r="B54" s="12" t="s">
        <v>196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 customHeight="1">
      <c r="A55" s="1"/>
      <c r="B55" s="12" t="s">
        <v>200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 customHeight="1">
      <c r="A56" s="1"/>
      <c r="B56" s="12" t="s">
        <v>197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 customHeight="1">
      <c r="A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7">
      <selection activeCell="C38" sqref="C38"/>
    </sheetView>
  </sheetViews>
  <sheetFormatPr defaultColWidth="9.00390625" defaultRowHeight="16.5"/>
  <cols>
    <col min="1" max="1" width="5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2" t="s">
        <v>134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9.5" customHeight="1">
      <c r="A4" s="1"/>
      <c r="B4" s="3" t="s">
        <v>169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customHeight="1">
      <c r="A5" s="1"/>
      <c r="B5" s="3" t="s">
        <v>184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9.5" customHeight="1">
      <c r="A6" s="1"/>
      <c r="B6" s="3" t="s">
        <v>185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9.5" customHeight="1">
      <c r="A7" s="1"/>
      <c r="B7" s="3" t="s">
        <v>186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9.5" customHeight="1">
      <c r="A8" s="1"/>
      <c r="B8" s="3" t="s">
        <v>187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36" customHeight="1">
      <c r="A10" s="1"/>
      <c r="B10" s="2" t="s">
        <v>135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 customHeight="1">
      <c r="A11" s="1"/>
      <c r="B11" s="1"/>
      <c r="C11" s="1"/>
      <c r="D11" s="1"/>
      <c r="E11" s="1"/>
      <c r="F11" s="1"/>
      <c r="G11" s="43" t="s">
        <v>2</v>
      </c>
      <c r="H11" s="4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.75" customHeight="1">
      <c r="A12" s="1"/>
      <c r="B12" s="42" t="s">
        <v>136</v>
      </c>
      <c r="C12" s="42" t="s">
        <v>3</v>
      </c>
      <c r="D12" s="42"/>
      <c r="E12" s="42" t="s">
        <v>4</v>
      </c>
      <c r="F12" s="42"/>
      <c r="G12" s="42" t="s">
        <v>5</v>
      </c>
      <c r="H12" s="4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.75" customHeight="1">
      <c r="A13" s="1"/>
      <c r="B13" s="42"/>
      <c r="C13" s="8" t="s">
        <v>7</v>
      </c>
      <c r="D13" s="8" t="s">
        <v>8</v>
      </c>
      <c r="E13" s="8" t="s">
        <v>7</v>
      </c>
      <c r="F13" s="8" t="s">
        <v>8</v>
      </c>
      <c r="G13" s="8" t="s">
        <v>7</v>
      </c>
      <c r="H13" s="8" t="s">
        <v>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.75" customHeight="1">
      <c r="A14" s="1"/>
      <c r="B14" s="9" t="s">
        <v>137</v>
      </c>
      <c r="C14" s="23">
        <v>16257</v>
      </c>
      <c r="D14" s="29">
        <v>1.2</v>
      </c>
      <c r="E14" s="23">
        <v>13776</v>
      </c>
      <c r="F14" s="29">
        <v>1.1</v>
      </c>
      <c r="G14" s="23">
        <v>2481</v>
      </c>
      <c r="H14" s="29">
        <v>18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/>
      <c r="B15" s="9" t="s">
        <v>138</v>
      </c>
      <c r="C15" s="23">
        <v>342217</v>
      </c>
      <c r="D15" s="29">
        <v>25.8</v>
      </c>
      <c r="E15" s="23">
        <v>430784</v>
      </c>
      <c r="F15" s="29">
        <v>34.7</v>
      </c>
      <c r="G15" s="23">
        <v>-88567</v>
      </c>
      <c r="H15" s="29">
        <v>-20.6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1.75" customHeight="1">
      <c r="A16" s="1"/>
      <c r="B16" s="9" t="s">
        <v>139</v>
      </c>
      <c r="C16" s="23">
        <v>328918</v>
      </c>
      <c r="D16" s="29">
        <v>24.8</v>
      </c>
      <c r="E16" s="23">
        <v>274362</v>
      </c>
      <c r="F16" s="29">
        <v>22.1</v>
      </c>
      <c r="G16" s="23">
        <v>54556</v>
      </c>
      <c r="H16" s="29">
        <v>19.9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.75" customHeight="1">
      <c r="A17" s="1"/>
      <c r="B17" s="9" t="s">
        <v>140</v>
      </c>
      <c r="C17" s="23">
        <v>584565</v>
      </c>
      <c r="D17" s="29">
        <v>44</v>
      </c>
      <c r="E17" s="23">
        <v>516926</v>
      </c>
      <c r="F17" s="29">
        <v>41.7</v>
      </c>
      <c r="G17" s="23">
        <v>67639</v>
      </c>
      <c r="H17" s="29">
        <v>13.1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1"/>
      <c r="B18" s="9" t="s">
        <v>141</v>
      </c>
      <c r="C18" s="23">
        <v>55598</v>
      </c>
      <c r="D18" s="29">
        <v>4.2</v>
      </c>
      <c r="E18" s="23">
        <v>5245</v>
      </c>
      <c r="F18" s="29">
        <v>0.4</v>
      </c>
      <c r="G18" s="23">
        <v>50353</v>
      </c>
      <c r="H18" s="29">
        <v>960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.75" customHeight="1">
      <c r="A19" s="1"/>
      <c r="B19" s="9" t="s">
        <v>59</v>
      </c>
      <c r="C19" s="23">
        <v>1327555</v>
      </c>
      <c r="D19" s="29">
        <v>100</v>
      </c>
      <c r="E19" s="23">
        <v>1241093</v>
      </c>
      <c r="F19" s="29">
        <v>100</v>
      </c>
      <c r="G19" s="23">
        <v>86462</v>
      </c>
      <c r="H19" s="29">
        <v>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.75" customHeight="1">
      <c r="A20" s="1"/>
      <c r="B20" s="1" t="s">
        <v>142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.75" customHeight="1">
      <c r="A21" s="1"/>
      <c r="B21" s="1" t="s">
        <v>143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2:B13"/>
    <mergeCell ref="G11:H11"/>
    <mergeCell ref="C12:D12"/>
    <mergeCell ref="E12:F12"/>
    <mergeCell ref="G12:H12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4">
      <selection activeCell="C38" sqref="C38"/>
    </sheetView>
  </sheetViews>
  <sheetFormatPr defaultColWidth="9.00390625" defaultRowHeight="16.5"/>
  <cols>
    <col min="1" max="1" width="5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10.50390625" style="0" customWidth="1"/>
    <col min="9" max="9" width="2.625" style="0" customWidth="1"/>
    <col min="10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9.5" customHeight="1">
      <c r="A4" s="1"/>
      <c r="B4" s="3" t="s">
        <v>144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customHeight="1">
      <c r="A5" s="1"/>
      <c r="B5" s="3" t="s">
        <v>176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36" customHeight="1">
      <c r="A7" s="1"/>
      <c r="B7" s="2" t="s">
        <v>145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customHeight="1">
      <c r="A8" s="1"/>
      <c r="B8" s="1"/>
      <c r="C8" s="1"/>
      <c r="D8" s="1"/>
      <c r="E8" s="1"/>
      <c r="F8" s="1"/>
      <c r="G8" s="43" t="s">
        <v>2</v>
      </c>
      <c r="H8" s="43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.75" customHeight="1">
      <c r="A9" s="1"/>
      <c r="B9" s="42" t="s">
        <v>146</v>
      </c>
      <c r="C9" s="42" t="s">
        <v>3</v>
      </c>
      <c r="D9" s="42"/>
      <c r="E9" s="42" t="s">
        <v>4</v>
      </c>
      <c r="F9" s="42"/>
      <c r="G9" s="42" t="s">
        <v>5</v>
      </c>
      <c r="H9" s="42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.75" customHeight="1">
      <c r="A10" s="1"/>
      <c r="B10" s="42"/>
      <c r="C10" s="8" t="s">
        <v>7</v>
      </c>
      <c r="D10" s="8" t="s">
        <v>8</v>
      </c>
      <c r="E10" s="8" t="s">
        <v>7</v>
      </c>
      <c r="F10" s="8" t="s">
        <v>8</v>
      </c>
      <c r="G10" s="8" t="s">
        <v>7</v>
      </c>
      <c r="H10" s="8" t="s">
        <v>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.75" customHeight="1">
      <c r="A11" s="1"/>
      <c r="B11" s="9" t="s">
        <v>147</v>
      </c>
      <c r="C11" s="23">
        <v>498258</v>
      </c>
      <c r="D11" s="29">
        <v>45.3</v>
      </c>
      <c r="E11" s="23">
        <v>390749</v>
      </c>
      <c r="F11" s="29">
        <v>38.4</v>
      </c>
      <c r="G11" s="23">
        <v>107509</v>
      </c>
      <c r="H11" s="29">
        <v>27.5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.75" customHeight="1">
      <c r="A12" s="1"/>
      <c r="B12" s="9" t="s">
        <v>148</v>
      </c>
      <c r="C12" s="23">
        <v>2187</v>
      </c>
      <c r="D12" s="29">
        <v>0.2</v>
      </c>
      <c r="E12" s="22">
        <v>180</v>
      </c>
      <c r="F12" s="29" t="s">
        <v>16</v>
      </c>
      <c r="G12" s="23">
        <v>2007</v>
      </c>
      <c r="H12" s="33">
        <v>1115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.75" customHeight="1">
      <c r="A13" s="1"/>
      <c r="B13" s="9" t="s">
        <v>149</v>
      </c>
      <c r="C13" s="10" t="s">
        <v>16</v>
      </c>
      <c r="D13" s="29" t="s">
        <v>16</v>
      </c>
      <c r="E13" s="22">
        <v>1</v>
      </c>
      <c r="F13" s="29" t="s">
        <v>16</v>
      </c>
      <c r="G13" s="22">
        <v>-1</v>
      </c>
      <c r="H13" s="29">
        <v>-100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.75" customHeight="1">
      <c r="A14" s="1"/>
      <c r="B14" s="9" t="s">
        <v>150</v>
      </c>
      <c r="C14" s="22">
        <v>366</v>
      </c>
      <c r="D14" s="28" t="s">
        <v>16</v>
      </c>
      <c r="E14" s="22">
        <v>190</v>
      </c>
      <c r="F14" s="29" t="s">
        <v>16</v>
      </c>
      <c r="G14" s="22">
        <v>176</v>
      </c>
      <c r="H14" s="29">
        <v>92.6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/>
      <c r="B15" s="9" t="s">
        <v>151</v>
      </c>
      <c r="C15" s="23">
        <v>8468</v>
      </c>
      <c r="D15" s="29">
        <v>0.8</v>
      </c>
      <c r="E15" s="23">
        <v>7011</v>
      </c>
      <c r="F15" s="29">
        <v>0.7</v>
      </c>
      <c r="G15" s="23">
        <v>1457</v>
      </c>
      <c r="H15" s="29">
        <v>20.8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1.75" customHeight="1">
      <c r="A16" s="1"/>
      <c r="B16" s="9" t="s">
        <v>152</v>
      </c>
      <c r="C16" s="23">
        <v>368282</v>
      </c>
      <c r="D16" s="29">
        <v>33.5</v>
      </c>
      <c r="E16" s="23">
        <v>286168</v>
      </c>
      <c r="F16" s="29">
        <v>28.1</v>
      </c>
      <c r="G16" s="23">
        <v>82114</v>
      </c>
      <c r="H16" s="29">
        <v>28.7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.75" customHeight="1">
      <c r="A17" s="1"/>
      <c r="B17" s="9" t="s">
        <v>153</v>
      </c>
      <c r="C17" s="23">
        <v>86267</v>
      </c>
      <c r="D17" s="22">
        <v>7.8</v>
      </c>
      <c r="E17" s="23">
        <v>97123</v>
      </c>
      <c r="F17" s="22">
        <v>9.5</v>
      </c>
      <c r="G17" s="23">
        <v>-10856</v>
      </c>
      <c r="H17" s="22">
        <v>-11.2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1"/>
      <c r="B18" s="9" t="s">
        <v>154</v>
      </c>
      <c r="C18" s="23">
        <v>136516</v>
      </c>
      <c r="D18" s="22">
        <v>12.4</v>
      </c>
      <c r="E18" s="23">
        <v>236623</v>
      </c>
      <c r="F18" s="22">
        <v>23.3</v>
      </c>
      <c r="G18" s="23">
        <v>-100107</v>
      </c>
      <c r="H18" s="22">
        <v>-42.3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.75" customHeight="1">
      <c r="A19" s="1"/>
      <c r="B19" s="9" t="s">
        <v>59</v>
      </c>
      <c r="C19" s="23">
        <v>1100344</v>
      </c>
      <c r="D19" s="29">
        <v>100</v>
      </c>
      <c r="E19" s="23">
        <v>1018045</v>
      </c>
      <c r="F19" s="29">
        <v>100</v>
      </c>
      <c r="G19" s="23">
        <v>82299</v>
      </c>
      <c r="H19" s="29">
        <v>8.1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.75" customHeight="1">
      <c r="A20" s="1"/>
      <c r="B20" s="1" t="s">
        <v>170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.75" customHeight="1">
      <c r="A21" s="1"/>
      <c r="B21" s="1" t="s">
        <v>171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9:B10"/>
    <mergeCell ref="G8:H8"/>
    <mergeCell ref="C9:D9"/>
    <mergeCell ref="E9:F9"/>
    <mergeCell ref="G9:H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B4">
      <selection activeCell="C38" sqref="C38"/>
    </sheetView>
  </sheetViews>
  <sheetFormatPr defaultColWidth="9.00390625" defaultRowHeight="16.5"/>
  <cols>
    <col min="1" max="1" width="22.625" style="0" customWidth="1"/>
    <col min="2" max="2" width="34.625" style="0" customWidth="1"/>
    <col min="3" max="3" width="11.625" style="0" customWidth="1"/>
    <col min="4" max="4" width="7.625" style="0" customWidth="1"/>
    <col min="5" max="5" width="11.625" style="0" customWidth="1"/>
    <col min="6" max="6" width="7.625" style="0" customWidth="1"/>
    <col min="7" max="7" width="11.625" style="0" customWidth="1"/>
    <col min="8" max="8" width="8.625" style="0" customWidth="1"/>
    <col min="9" max="9" width="2.625" style="0" customWidth="1"/>
    <col min="10" max="19" width="11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3" t="s">
        <v>155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3" t="s">
        <v>177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>
      <c r="A6" s="1"/>
      <c r="B6" s="3" t="s">
        <v>178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36" customHeight="1">
      <c r="A8" s="1"/>
      <c r="B8" s="2" t="s">
        <v>156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 customHeight="1">
      <c r="A9" s="1"/>
      <c r="B9" s="1"/>
      <c r="C9" s="1"/>
      <c r="D9" s="1"/>
      <c r="E9" s="1"/>
      <c r="F9" s="1"/>
      <c r="G9" s="43" t="s">
        <v>2</v>
      </c>
      <c r="H9" s="43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 customHeight="1">
      <c r="A10" s="1"/>
      <c r="B10" s="48" t="s">
        <v>157</v>
      </c>
      <c r="C10" s="42" t="s">
        <v>3</v>
      </c>
      <c r="D10" s="42"/>
      <c r="E10" s="42" t="s">
        <v>4</v>
      </c>
      <c r="F10" s="42"/>
      <c r="G10" s="42" t="s">
        <v>5</v>
      </c>
      <c r="H10" s="4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" customHeight="1">
      <c r="A11" s="1"/>
      <c r="B11" s="48"/>
      <c r="C11" s="8" t="s">
        <v>7</v>
      </c>
      <c r="D11" s="8" t="s">
        <v>8</v>
      </c>
      <c r="E11" s="8" t="s">
        <v>7</v>
      </c>
      <c r="F11" s="8" t="s">
        <v>8</v>
      </c>
      <c r="G11" s="8" t="s">
        <v>7</v>
      </c>
      <c r="H11" s="8" t="s">
        <v>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" customHeight="1">
      <c r="A12" s="1"/>
      <c r="B12" s="9" t="s">
        <v>101</v>
      </c>
      <c r="C12" s="23">
        <v>72971</v>
      </c>
      <c r="D12" s="29">
        <f>(C12/$C$45)*100</f>
        <v>5.496646089992505</v>
      </c>
      <c r="E12" s="23">
        <v>60122</v>
      </c>
      <c r="F12" s="29">
        <v>4.8</v>
      </c>
      <c r="G12" s="23">
        <v>12849</v>
      </c>
      <c r="H12" s="29">
        <v>21.4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" customHeight="1">
      <c r="A13" s="1"/>
      <c r="B13" s="9" t="s">
        <v>102</v>
      </c>
      <c r="C13" s="23">
        <v>467578</v>
      </c>
      <c r="D13" s="29">
        <f>(C13/$C$45)*100</f>
        <v>35.22098896090934</v>
      </c>
      <c r="E13" s="23">
        <v>482680</v>
      </c>
      <c r="F13" s="29">
        <v>38.9</v>
      </c>
      <c r="G13" s="23">
        <v>-15102</v>
      </c>
      <c r="H13" s="29">
        <v>-3.1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" customHeight="1">
      <c r="A14" s="1"/>
      <c r="B14" s="9" t="s">
        <v>103</v>
      </c>
      <c r="C14" s="23">
        <v>13211</v>
      </c>
      <c r="D14" s="29">
        <f>(C14/$C$45)*100</f>
        <v>0.9951376779116496</v>
      </c>
      <c r="E14" s="23">
        <v>13749</v>
      </c>
      <c r="F14" s="29">
        <v>1.1</v>
      </c>
      <c r="G14" s="22">
        <v>-538</v>
      </c>
      <c r="H14" s="29">
        <v>-3.9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" customHeight="1">
      <c r="A15" s="1"/>
      <c r="B15" s="9" t="s">
        <v>104</v>
      </c>
      <c r="C15" s="23">
        <v>13084</v>
      </c>
      <c r="D15" s="29">
        <f>(C15/$C$45)*100</f>
        <v>0.985571219271518</v>
      </c>
      <c r="E15" s="23">
        <v>8459</v>
      </c>
      <c r="F15" s="29">
        <v>0.7</v>
      </c>
      <c r="G15" s="23">
        <v>4625</v>
      </c>
      <c r="H15" s="29">
        <v>54.7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" customHeight="1">
      <c r="A16" s="1"/>
      <c r="B16" s="9" t="s">
        <v>105</v>
      </c>
      <c r="C16" s="10" t="s">
        <v>16</v>
      </c>
      <c r="D16" s="29" t="s">
        <v>16</v>
      </c>
      <c r="E16" s="23">
        <v>2165</v>
      </c>
      <c r="F16" s="29">
        <v>0.2</v>
      </c>
      <c r="G16" s="23">
        <v>-2165</v>
      </c>
      <c r="H16" s="29">
        <v>-100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" customHeight="1">
      <c r="A17" s="1"/>
      <c r="B17" s="9" t="s">
        <v>106</v>
      </c>
      <c r="C17" s="22">
        <v>422</v>
      </c>
      <c r="D17" s="29" t="s">
        <v>16</v>
      </c>
      <c r="E17" s="22">
        <v>370</v>
      </c>
      <c r="F17" s="29" t="s">
        <v>16</v>
      </c>
      <c r="G17" s="22">
        <v>52</v>
      </c>
      <c r="H17" s="29">
        <v>14.1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" customHeight="1">
      <c r="A18" s="1"/>
      <c r="B18" s="9" t="s">
        <v>193</v>
      </c>
      <c r="C18" s="22">
        <v>9</v>
      </c>
      <c r="D18" s="29" t="s">
        <v>16</v>
      </c>
      <c r="E18" s="22">
        <v>9</v>
      </c>
      <c r="F18" s="29" t="s">
        <v>16</v>
      </c>
      <c r="G18" s="10" t="s">
        <v>16</v>
      </c>
      <c r="H18" s="29" t="s">
        <v>16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" customHeight="1">
      <c r="A19" s="1"/>
      <c r="B19" s="9" t="s">
        <v>107</v>
      </c>
      <c r="C19" s="22">
        <v>595</v>
      </c>
      <c r="D19" s="29" t="s">
        <v>16</v>
      </c>
      <c r="E19" s="22">
        <v>812</v>
      </c>
      <c r="F19" s="29">
        <v>0.1</v>
      </c>
      <c r="G19" s="22">
        <v>-217</v>
      </c>
      <c r="H19" s="29">
        <v>-26.7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" customHeight="1">
      <c r="A20" s="1"/>
      <c r="B20" s="9" t="s">
        <v>108</v>
      </c>
      <c r="C20" s="10" t="s">
        <v>16</v>
      </c>
      <c r="D20" s="29" t="s">
        <v>16</v>
      </c>
      <c r="E20" s="10" t="s">
        <v>16</v>
      </c>
      <c r="F20" s="29" t="s">
        <v>16</v>
      </c>
      <c r="G20" s="10" t="s">
        <v>16</v>
      </c>
      <c r="H20" s="29" t="s">
        <v>16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" customHeight="1">
      <c r="A21" s="1"/>
      <c r="B21" s="9" t="s">
        <v>109</v>
      </c>
      <c r="C21" s="23">
        <v>1026</v>
      </c>
      <c r="D21" s="29">
        <f aca="true" t="shared" si="0" ref="D21:D29">(C21/$C$45)*100</f>
        <v>0.07728493358090625</v>
      </c>
      <c r="E21" s="22">
        <v>444</v>
      </c>
      <c r="F21" s="29" t="s">
        <v>16</v>
      </c>
      <c r="G21" s="22">
        <v>582</v>
      </c>
      <c r="H21" s="29">
        <v>131.1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" customHeight="1">
      <c r="A22" s="1"/>
      <c r="B22" s="9" t="s">
        <v>110</v>
      </c>
      <c r="C22" s="23">
        <v>90183</v>
      </c>
      <c r="D22" s="29">
        <f t="shared" si="0"/>
        <v>6.793164878291296</v>
      </c>
      <c r="E22" s="23">
        <v>106393</v>
      </c>
      <c r="F22" s="29">
        <v>8.6</v>
      </c>
      <c r="G22" s="23">
        <v>-16210</v>
      </c>
      <c r="H22" s="29">
        <v>-15.2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" customHeight="1">
      <c r="A23" s="1"/>
      <c r="B23" s="9" t="s">
        <v>111</v>
      </c>
      <c r="C23" s="23">
        <v>21074</v>
      </c>
      <c r="D23" s="29">
        <f t="shared" si="0"/>
        <v>1.5874295226939752</v>
      </c>
      <c r="E23" s="23">
        <v>37149</v>
      </c>
      <c r="F23" s="29">
        <v>3</v>
      </c>
      <c r="G23" s="23">
        <v>-16075</v>
      </c>
      <c r="H23" s="29">
        <v>-43.3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" customHeight="1">
      <c r="A24" s="1"/>
      <c r="B24" s="9" t="s">
        <v>112</v>
      </c>
      <c r="C24" s="23">
        <v>9013</v>
      </c>
      <c r="D24" s="29">
        <f t="shared" si="0"/>
        <v>0.6789172576654074</v>
      </c>
      <c r="E24" s="23">
        <v>6390</v>
      </c>
      <c r="F24" s="29">
        <v>0.5</v>
      </c>
      <c r="G24" s="23">
        <v>2623</v>
      </c>
      <c r="H24" s="29">
        <v>41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" customHeight="1">
      <c r="A25" s="1"/>
      <c r="B25" s="9" t="s">
        <v>113</v>
      </c>
      <c r="C25" s="23">
        <v>30208</v>
      </c>
      <c r="D25" s="29">
        <f t="shared" si="0"/>
        <v>2.2754612803236025</v>
      </c>
      <c r="E25" s="23">
        <v>33183</v>
      </c>
      <c r="F25" s="29">
        <v>2.7</v>
      </c>
      <c r="G25" s="23">
        <v>-2975</v>
      </c>
      <c r="H25" s="29">
        <v>-9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" customHeight="1">
      <c r="A26" s="1"/>
      <c r="B26" s="9" t="s">
        <v>114</v>
      </c>
      <c r="C26" s="23">
        <v>82815</v>
      </c>
      <c r="D26" s="29">
        <f t="shared" si="0"/>
        <v>6.238159624271687</v>
      </c>
      <c r="E26" s="23">
        <v>8679</v>
      </c>
      <c r="F26" s="29">
        <v>0.7</v>
      </c>
      <c r="G26" s="23">
        <v>74136</v>
      </c>
      <c r="H26" s="29">
        <v>854.2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" customHeight="1">
      <c r="A27" s="1"/>
      <c r="B27" s="9" t="s">
        <v>115</v>
      </c>
      <c r="C27" s="22">
        <v>254</v>
      </c>
      <c r="D27" s="29" t="s">
        <v>16</v>
      </c>
      <c r="E27" s="22">
        <v>829</v>
      </c>
      <c r="F27" s="29">
        <v>0.1</v>
      </c>
      <c r="G27" s="22">
        <v>-575</v>
      </c>
      <c r="H27" s="29">
        <v>-69.4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" customHeight="1">
      <c r="A28" s="1"/>
      <c r="B28" s="9" t="s">
        <v>116</v>
      </c>
      <c r="C28" s="23">
        <v>332271</v>
      </c>
      <c r="D28" s="29">
        <f t="shared" si="0"/>
        <v>25.02879353397788</v>
      </c>
      <c r="E28" s="23">
        <v>327859</v>
      </c>
      <c r="F28" s="29">
        <v>26.4</v>
      </c>
      <c r="G28" s="23">
        <v>4412</v>
      </c>
      <c r="H28" s="29">
        <v>1.3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" customHeight="1">
      <c r="A29" s="1"/>
      <c r="B29" s="9" t="s">
        <v>117</v>
      </c>
      <c r="C29" s="23">
        <v>14019</v>
      </c>
      <c r="D29" s="29">
        <f t="shared" si="0"/>
        <v>1.056001446267763</v>
      </c>
      <c r="E29" s="23">
        <v>12297</v>
      </c>
      <c r="F29" s="29">
        <v>1</v>
      </c>
      <c r="G29" s="23">
        <v>1722</v>
      </c>
      <c r="H29" s="29">
        <v>14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" customHeight="1">
      <c r="A30" s="1"/>
      <c r="B30" s="9" t="s">
        <v>192</v>
      </c>
      <c r="C30" s="10" t="s">
        <v>16</v>
      </c>
      <c r="D30" s="29" t="s">
        <v>16</v>
      </c>
      <c r="E30" s="10" t="s">
        <v>16</v>
      </c>
      <c r="F30" s="29" t="s">
        <v>16</v>
      </c>
      <c r="G30" s="10" t="s">
        <v>16</v>
      </c>
      <c r="H30" s="29" t="s">
        <v>16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" customHeight="1">
      <c r="A31" s="1"/>
      <c r="B31" s="9" t="s">
        <v>119</v>
      </c>
      <c r="C31" s="10" t="s">
        <v>16</v>
      </c>
      <c r="D31" s="29" t="s">
        <v>16</v>
      </c>
      <c r="E31" s="10" t="s">
        <v>16</v>
      </c>
      <c r="F31" s="29" t="s">
        <v>16</v>
      </c>
      <c r="G31" s="10" t="s">
        <v>16</v>
      </c>
      <c r="H31" s="29" t="s">
        <v>16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" customHeight="1">
      <c r="A32" s="1"/>
      <c r="B32" s="9" t="s">
        <v>120</v>
      </c>
      <c r="C32" s="23">
        <v>14830</v>
      </c>
      <c r="D32" s="29">
        <f>(C32/$C$45)*100</f>
        <v>1.1170911939618322</v>
      </c>
      <c r="E32" s="23">
        <v>2787</v>
      </c>
      <c r="F32" s="29">
        <v>0.2</v>
      </c>
      <c r="G32" s="23">
        <v>12043</v>
      </c>
      <c r="H32" s="29">
        <v>432.1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" customHeight="1">
      <c r="A33" s="1"/>
      <c r="B33" s="9" t="s">
        <v>121</v>
      </c>
      <c r="C33" s="23">
        <v>15095</v>
      </c>
      <c r="D33" s="29">
        <f>(C33/$C$45)*100</f>
        <v>1.1370527021479335</v>
      </c>
      <c r="E33" s="23">
        <v>9664</v>
      </c>
      <c r="F33" s="29">
        <v>0.8</v>
      </c>
      <c r="G33" s="23">
        <v>5431</v>
      </c>
      <c r="H33" s="29">
        <v>56.2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" customHeight="1">
      <c r="A34" s="1"/>
      <c r="B34" s="9" t="s">
        <v>122</v>
      </c>
      <c r="C34" s="22">
        <v>458</v>
      </c>
      <c r="D34" s="29" t="s">
        <v>16</v>
      </c>
      <c r="E34" s="22">
        <v>438</v>
      </c>
      <c r="F34" s="29" t="s">
        <v>16</v>
      </c>
      <c r="G34" s="22">
        <v>20</v>
      </c>
      <c r="H34" s="29">
        <v>4.6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8" customHeight="1">
      <c r="A35" s="1"/>
      <c r="B35" s="9" t="s">
        <v>123</v>
      </c>
      <c r="C35" s="23">
        <v>59291</v>
      </c>
      <c r="D35" s="29">
        <f>(C35/$C$45)*100</f>
        <v>4.4661803089137555</v>
      </c>
      <c r="E35" s="23">
        <v>54497</v>
      </c>
      <c r="F35" s="29">
        <v>4.4</v>
      </c>
      <c r="G35" s="23">
        <v>4794</v>
      </c>
      <c r="H35" s="29">
        <v>8.8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" customHeight="1">
      <c r="A36" s="1"/>
      <c r="B36" s="9" t="s">
        <v>124</v>
      </c>
      <c r="C36" s="23">
        <v>1767</v>
      </c>
      <c r="D36" s="29">
        <f>(C36/$C$45)*100</f>
        <v>0.1331018300560052</v>
      </c>
      <c r="E36" s="23">
        <v>4416</v>
      </c>
      <c r="F36" s="29">
        <v>0.4</v>
      </c>
      <c r="G36" s="23">
        <v>-2649</v>
      </c>
      <c r="H36" s="29">
        <v>-60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" customHeight="1">
      <c r="A37" s="1"/>
      <c r="B37" s="9" t="s">
        <v>125</v>
      </c>
      <c r="C37" s="10" t="s">
        <v>16</v>
      </c>
      <c r="D37" s="29" t="s">
        <v>16</v>
      </c>
      <c r="E37" s="10" t="s">
        <v>16</v>
      </c>
      <c r="F37" s="29" t="s">
        <v>16</v>
      </c>
      <c r="G37" s="10" t="s">
        <v>16</v>
      </c>
      <c r="H37" s="29" t="s">
        <v>16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" customHeight="1">
      <c r="A38" s="1"/>
      <c r="B38" s="9" t="s">
        <v>126</v>
      </c>
      <c r="C38" s="23">
        <v>23230</v>
      </c>
      <c r="D38" s="29">
        <v>1.8</v>
      </c>
      <c r="E38" s="23">
        <v>12058</v>
      </c>
      <c r="F38" s="29">
        <v>1</v>
      </c>
      <c r="G38" s="23">
        <v>11172</v>
      </c>
      <c r="H38" s="29">
        <v>92.7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" customHeight="1">
      <c r="A39" s="1"/>
      <c r="B39" s="9" t="s">
        <v>127</v>
      </c>
      <c r="C39" s="22">
        <v>214</v>
      </c>
      <c r="D39" s="29" t="s">
        <v>16</v>
      </c>
      <c r="E39" s="22">
        <v>125</v>
      </c>
      <c r="F39" s="29" t="s">
        <v>16</v>
      </c>
      <c r="G39" s="22">
        <v>89</v>
      </c>
      <c r="H39" s="29">
        <v>71.2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" customHeight="1">
      <c r="A40" s="1"/>
      <c r="B40" s="9" t="s">
        <v>128</v>
      </c>
      <c r="C40" s="23">
        <v>35737</v>
      </c>
      <c r="D40" s="29">
        <f>(C40/$C$45)*100</f>
        <v>2.691941200176264</v>
      </c>
      <c r="E40" s="23">
        <v>31668</v>
      </c>
      <c r="F40" s="29">
        <v>2.5</v>
      </c>
      <c r="G40" s="23">
        <v>4069</v>
      </c>
      <c r="H40" s="29">
        <v>12.8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" customHeight="1">
      <c r="A41" s="1"/>
      <c r="B41" s="9" t="s">
        <v>129</v>
      </c>
      <c r="C41" s="23">
        <v>3287</v>
      </c>
      <c r="D41" s="29">
        <v>0.3</v>
      </c>
      <c r="E41" s="23">
        <v>2888</v>
      </c>
      <c r="F41" s="29">
        <v>0.2</v>
      </c>
      <c r="G41" s="22">
        <v>399</v>
      </c>
      <c r="H41" s="29">
        <v>13.8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8" customHeight="1">
      <c r="A42" s="1"/>
      <c r="B42" s="9" t="s">
        <v>130</v>
      </c>
      <c r="C42" s="23">
        <v>24913</v>
      </c>
      <c r="D42" s="29">
        <f>(C42/$C$45)*100</f>
        <v>1.8766077488314985</v>
      </c>
      <c r="E42" s="23">
        <v>20085</v>
      </c>
      <c r="F42" s="29">
        <v>1.6</v>
      </c>
      <c r="G42" s="23">
        <v>4828</v>
      </c>
      <c r="H42" s="29">
        <v>24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8" customHeight="1">
      <c r="A43" s="1"/>
      <c r="B43" s="9" t="s">
        <v>131</v>
      </c>
      <c r="C43" s="10" t="s">
        <v>16</v>
      </c>
      <c r="D43" s="29" t="s">
        <v>16</v>
      </c>
      <c r="E43" s="22">
        <v>878</v>
      </c>
      <c r="F43" s="29">
        <v>0.1</v>
      </c>
      <c r="G43" s="22">
        <v>-878</v>
      </c>
      <c r="H43" s="29">
        <v>-100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8" customHeight="1">
      <c r="A44" s="1"/>
      <c r="B44" s="9" t="s">
        <v>132</v>
      </c>
      <c r="C44" s="10" t="s">
        <v>16</v>
      </c>
      <c r="D44" s="29" t="s">
        <v>16</v>
      </c>
      <c r="E44" s="10" t="s">
        <v>16</v>
      </c>
      <c r="F44" s="29" t="s">
        <v>16</v>
      </c>
      <c r="G44" s="10" t="s">
        <v>16</v>
      </c>
      <c r="H44" s="29" t="s">
        <v>16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8" customHeight="1">
      <c r="A45" s="1"/>
      <c r="B45" s="9" t="s">
        <v>133</v>
      </c>
      <c r="C45" s="23">
        <v>1327555</v>
      </c>
      <c r="D45" s="29">
        <v>100</v>
      </c>
      <c r="E45" s="23">
        <v>1241093</v>
      </c>
      <c r="F45" s="29">
        <v>100</v>
      </c>
      <c r="G45" s="23">
        <v>86462</v>
      </c>
      <c r="H45" s="29">
        <v>7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0:B11"/>
    <mergeCell ref="G9:H9"/>
    <mergeCell ref="C10:D10"/>
    <mergeCell ref="E10:F10"/>
    <mergeCell ref="G10:H10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69"/>
  <sheetViews>
    <sheetView workbookViewId="0" topLeftCell="B16">
      <selection activeCell="C38" sqref="C38"/>
    </sheetView>
  </sheetViews>
  <sheetFormatPr defaultColWidth="9.00390625" defaultRowHeight="16.5"/>
  <cols>
    <col min="1" max="1" width="22.625" style="0" customWidth="1"/>
    <col min="2" max="2" width="40.625" style="0" customWidth="1"/>
    <col min="3" max="5" width="16.625" style="0" customWidth="1"/>
    <col min="6" max="6" width="2.625" style="0" customWidth="1"/>
    <col min="7" max="19" width="16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3" t="s">
        <v>158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3" t="s">
        <v>159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36" customHeight="1">
      <c r="A7" s="1"/>
      <c r="B7" s="2" t="s">
        <v>160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customHeight="1">
      <c r="A8" s="1"/>
      <c r="B8" s="1"/>
      <c r="C8" s="1"/>
      <c r="D8" s="43" t="s">
        <v>2</v>
      </c>
      <c r="E8" s="4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4" customHeight="1">
      <c r="A9" s="1"/>
      <c r="B9" s="9" t="s">
        <v>161</v>
      </c>
      <c r="C9" s="8" t="s">
        <v>162</v>
      </c>
      <c r="D9" s="8" t="s">
        <v>163</v>
      </c>
      <c r="E9" s="8" t="s">
        <v>164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 customHeight="1">
      <c r="A10" s="1"/>
      <c r="B10" s="9" t="s">
        <v>101</v>
      </c>
      <c r="C10" s="23">
        <v>8221</v>
      </c>
      <c r="D10" s="23">
        <v>2966</v>
      </c>
      <c r="E10" s="23">
        <v>5255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" customHeight="1">
      <c r="A11" s="1"/>
      <c r="B11" s="9" t="s">
        <v>102</v>
      </c>
      <c r="C11" s="23">
        <v>14754</v>
      </c>
      <c r="D11" s="23">
        <v>14541</v>
      </c>
      <c r="E11" s="22">
        <v>213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" customHeight="1">
      <c r="A12" s="1"/>
      <c r="B12" s="9" t="s">
        <v>103</v>
      </c>
      <c r="C12" s="22">
        <v>688</v>
      </c>
      <c r="D12" s="22">
        <v>676</v>
      </c>
      <c r="E12" s="22">
        <v>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" customHeight="1">
      <c r="A13" s="1"/>
      <c r="B13" s="9" t="s">
        <v>104</v>
      </c>
      <c r="C13" s="22">
        <v>536</v>
      </c>
      <c r="D13" s="22">
        <v>534</v>
      </c>
      <c r="E13" s="22">
        <v>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" customHeight="1">
      <c r="A14" s="1"/>
      <c r="B14" s="9" t="s">
        <v>106</v>
      </c>
      <c r="C14" s="22">
        <v>40</v>
      </c>
      <c r="D14" s="22">
        <v>28</v>
      </c>
      <c r="E14" s="22">
        <v>12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" customHeight="1">
      <c r="A15" s="1"/>
      <c r="B15" s="9" t="s">
        <v>193</v>
      </c>
      <c r="C15" s="22">
        <v>54</v>
      </c>
      <c r="D15" s="22">
        <v>1</v>
      </c>
      <c r="E15" s="22">
        <v>53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" customHeight="1">
      <c r="A16" s="1"/>
      <c r="B16" s="9" t="s">
        <v>107</v>
      </c>
      <c r="C16" s="22">
        <v>32</v>
      </c>
      <c r="D16" s="22">
        <v>24</v>
      </c>
      <c r="E16" s="22">
        <v>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" customHeight="1">
      <c r="A17" s="1"/>
      <c r="B17" s="9" t="s">
        <v>108</v>
      </c>
      <c r="C17" s="22">
        <v>45</v>
      </c>
      <c r="D17" s="10" t="s">
        <v>16</v>
      </c>
      <c r="E17" s="22">
        <v>45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" customHeight="1">
      <c r="A18" s="1"/>
      <c r="B18" s="9" t="s">
        <v>109</v>
      </c>
      <c r="C18" s="22">
        <v>66</v>
      </c>
      <c r="D18" s="22">
        <v>64</v>
      </c>
      <c r="E18" s="22">
        <v>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" customHeight="1">
      <c r="A19" s="1"/>
      <c r="B19" s="9" t="s">
        <v>110</v>
      </c>
      <c r="C19" s="23">
        <v>2067</v>
      </c>
      <c r="D19" s="23">
        <v>1992</v>
      </c>
      <c r="E19" s="22">
        <v>75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" customHeight="1">
      <c r="A20" s="1"/>
      <c r="B20" s="9" t="s">
        <v>111</v>
      </c>
      <c r="C20" s="23">
        <v>1666</v>
      </c>
      <c r="D20" s="23">
        <v>1455</v>
      </c>
      <c r="E20" s="22">
        <v>211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" customHeight="1">
      <c r="A21" s="1"/>
      <c r="B21" s="9" t="s">
        <v>112</v>
      </c>
      <c r="C21" s="23">
        <v>1666</v>
      </c>
      <c r="D21" s="22">
        <v>447</v>
      </c>
      <c r="E21" s="23">
        <v>1219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" customHeight="1">
      <c r="A22" s="1"/>
      <c r="B22" s="9" t="s">
        <v>113</v>
      </c>
      <c r="C22" s="23">
        <v>2853</v>
      </c>
      <c r="D22" s="23">
        <v>2851</v>
      </c>
      <c r="E22" s="22">
        <v>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" customHeight="1">
      <c r="A23" s="1"/>
      <c r="B23" s="9" t="s">
        <v>114</v>
      </c>
      <c r="C23" s="23">
        <v>3638</v>
      </c>
      <c r="D23" s="23">
        <v>3602</v>
      </c>
      <c r="E23" s="22">
        <v>36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" customHeight="1">
      <c r="A24" s="1"/>
      <c r="B24" s="9" t="s">
        <v>115</v>
      </c>
      <c r="C24" s="22">
        <v>15</v>
      </c>
      <c r="D24" s="22">
        <v>12</v>
      </c>
      <c r="E24" s="22">
        <v>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" customHeight="1">
      <c r="A25" s="1"/>
      <c r="B25" s="9" t="s">
        <v>116</v>
      </c>
      <c r="C25" s="23">
        <v>20490</v>
      </c>
      <c r="D25" s="23">
        <v>19460</v>
      </c>
      <c r="E25" s="23">
        <v>1030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" customHeight="1">
      <c r="A26" s="1"/>
      <c r="B26" s="9" t="s">
        <v>117</v>
      </c>
      <c r="C26" s="22">
        <v>461</v>
      </c>
      <c r="D26" s="22">
        <v>204</v>
      </c>
      <c r="E26" s="22">
        <v>257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" customHeight="1">
      <c r="A27" s="1"/>
      <c r="B27" s="9" t="s">
        <v>118</v>
      </c>
      <c r="C27" s="22">
        <v>1</v>
      </c>
      <c r="D27" s="10" t="s">
        <v>16</v>
      </c>
      <c r="E27" s="22">
        <v>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" customHeight="1">
      <c r="A28" s="1"/>
      <c r="B28" s="9" t="s">
        <v>119</v>
      </c>
      <c r="C28" s="22">
        <v>7</v>
      </c>
      <c r="D28" s="10" t="s">
        <v>16</v>
      </c>
      <c r="E28" s="22">
        <v>7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" customHeight="1">
      <c r="A29" s="1"/>
      <c r="B29" s="9" t="s">
        <v>120</v>
      </c>
      <c r="C29" s="22">
        <v>662</v>
      </c>
      <c r="D29" s="22">
        <v>583</v>
      </c>
      <c r="E29" s="22">
        <v>79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" customHeight="1">
      <c r="A30" s="1"/>
      <c r="B30" s="9" t="s">
        <v>121</v>
      </c>
      <c r="C30" s="22">
        <v>813</v>
      </c>
      <c r="D30" s="22">
        <v>692</v>
      </c>
      <c r="E30" s="22">
        <v>121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" customHeight="1">
      <c r="A31" s="1"/>
      <c r="B31" s="9" t="s">
        <v>122</v>
      </c>
      <c r="C31" s="22">
        <v>27</v>
      </c>
      <c r="D31" s="22">
        <v>6</v>
      </c>
      <c r="E31" s="22">
        <v>21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" customHeight="1">
      <c r="A32" s="1"/>
      <c r="B32" s="9" t="s">
        <v>123</v>
      </c>
      <c r="C32" s="22">
        <v>831</v>
      </c>
      <c r="D32" s="22">
        <v>748</v>
      </c>
      <c r="E32" s="22">
        <v>83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" customHeight="1">
      <c r="A33" s="1"/>
      <c r="B33" s="9" t="s">
        <v>124</v>
      </c>
      <c r="C33" s="22">
        <v>88</v>
      </c>
      <c r="D33" s="22">
        <v>86</v>
      </c>
      <c r="E33" s="22">
        <v>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" customHeight="1">
      <c r="A34" s="1"/>
      <c r="B34" s="9" t="s">
        <v>125</v>
      </c>
      <c r="C34" s="10" t="s">
        <v>16</v>
      </c>
      <c r="D34" s="10" t="s">
        <v>16</v>
      </c>
      <c r="E34" s="10" t="s">
        <v>16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8" customHeight="1">
      <c r="A35" s="1"/>
      <c r="B35" s="9" t="s">
        <v>126</v>
      </c>
      <c r="C35" s="22">
        <v>546</v>
      </c>
      <c r="D35" s="22">
        <v>533</v>
      </c>
      <c r="E35" s="22">
        <v>13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" customHeight="1">
      <c r="A36" s="1"/>
      <c r="B36" s="9" t="s">
        <v>127</v>
      </c>
      <c r="C36" s="22">
        <v>68</v>
      </c>
      <c r="D36" s="22">
        <v>12</v>
      </c>
      <c r="E36" s="22">
        <v>56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" customHeight="1">
      <c r="A37" s="1"/>
      <c r="B37" s="9" t="s">
        <v>128</v>
      </c>
      <c r="C37" s="23">
        <v>1807</v>
      </c>
      <c r="D37" s="23">
        <v>1187</v>
      </c>
      <c r="E37" s="22">
        <v>620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" customHeight="1">
      <c r="A38" s="1"/>
      <c r="B38" s="9" t="s">
        <v>129</v>
      </c>
      <c r="C38" s="22">
        <v>109</v>
      </c>
      <c r="D38" s="22">
        <v>58</v>
      </c>
      <c r="E38" s="22">
        <v>51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" customHeight="1">
      <c r="A39" s="1"/>
      <c r="B39" s="9" t="s">
        <v>130</v>
      </c>
      <c r="C39" s="22">
        <v>947</v>
      </c>
      <c r="D39" s="22">
        <v>926</v>
      </c>
      <c r="E39" s="22">
        <v>21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" customHeight="1">
      <c r="A40" s="1"/>
      <c r="B40" s="9" t="s">
        <v>131</v>
      </c>
      <c r="C40" s="22">
        <v>11</v>
      </c>
      <c r="D40" s="10" t="s">
        <v>16</v>
      </c>
      <c r="E40" s="22">
        <v>11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" customHeight="1">
      <c r="A41" s="1"/>
      <c r="B41" s="9" t="s">
        <v>132</v>
      </c>
      <c r="C41" s="10" t="s">
        <v>16</v>
      </c>
      <c r="D41" s="10" t="s">
        <v>16</v>
      </c>
      <c r="E41" s="10" t="s">
        <v>16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8" customHeight="1">
      <c r="A42" s="1"/>
      <c r="B42" s="9" t="s">
        <v>133</v>
      </c>
      <c r="C42" s="23">
        <v>63209</v>
      </c>
      <c r="D42" s="23">
        <v>53688</v>
      </c>
      <c r="E42" s="23">
        <v>9521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</sheetData>
  <mergeCells count="1">
    <mergeCell ref="D8:E8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0"/>
  <sheetViews>
    <sheetView tabSelected="1" workbookViewId="0" topLeftCell="A7">
      <selection activeCell="C38" sqref="C38"/>
    </sheetView>
  </sheetViews>
  <sheetFormatPr defaultColWidth="9.00390625" defaultRowHeight="16.5"/>
  <cols>
    <col min="1" max="1" width="22.625" style="0" customWidth="1"/>
    <col min="2" max="2" width="34.625" style="0" customWidth="1"/>
    <col min="3" max="3" width="11.625" style="0" customWidth="1"/>
    <col min="4" max="4" width="7.625" style="0" customWidth="1"/>
    <col min="5" max="5" width="11.625" style="0" customWidth="1"/>
    <col min="6" max="6" width="7.625" style="0" customWidth="1"/>
    <col min="7" max="7" width="11.625" style="0" customWidth="1"/>
    <col min="8" max="8" width="8.625" style="0" customWidth="1"/>
    <col min="9" max="9" width="2.625" style="0" customWidth="1"/>
    <col min="10" max="19" width="11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2" t="s">
        <v>165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3" t="s">
        <v>172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3" t="s">
        <v>183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36" customHeight="1">
      <c r="A7" s="1"/>
      <c r="B7" s="2" t="s">
        <v>166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customHeight="1">
      <c r="A8" s="1"/>
      <c r="B8" s="1"/>
      <c r="C8" s="1"/>
      <c r="D8" s="1"/>
      <c r="E8" s="1"/>
      <c r="F8" s="1"/>
      <c r="G8" s="43" t="s">
        <v>2</v>
      </c>
      <c r="H8" s="43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" customHeight="1">
      <c r="A9" s="1"/>
      <c r="B9" s="48" t="s">
        <v>157</v>
      </c>
      <c r="C9" s="42" t="s">
        <v>3</v>
      </c>
      <c r="D9" s="42"/>
      <c r="E9" s="42" t="s">
        <v>4</v>
      </c>
      <c r="F9" s="42"/>
      <c r="G9" s="42" t="s">
        <v>5</v>
      </c>
      <c r="H9" s="42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 customHeight="1">
      <c r="A10" s="1"/>
      <c r="B10" s="48"/>
      <c r="C10" s="8" t="s">
        <v>7</v>
      </c>
      <c r="D10" s="8" t="s">
        <v>8</v>
      </c>
      <c r="E10" s="8" t="s">
        <v>7</v>
      </c>
      <c r="F10" s="8" t="s">
        <v>8</v>
      </c>
      <c r="G10" s="8" t="s">
        <v>7</v>
      </c>
      <c r="H10" s="8" t="s">
        <v>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" customHeight="1">
      <c r="A11" s="1"/>
      <c r="B11" s="9" t="s">
        <v>101</v>
      </c>
      <c r="C11" s="10" t="s">
        <v>16</v>
      </c>
      <c r="D11" s="10" t="s">
        <v>16</v>
      </c>
      <c r="E11" s="10" t="s">
        <v>16</v>
      </c>
      <c r="F11" s="10" t="s">
        <v>16</v>
      </c>
      <c r="G11" s="10" t="s">
        <v>16</v>
      </c>
      <c r="H11" s="10" t="s">
        <v>16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" customHeight="1">
      <c r="A12" s="1"/>
      <c r="B12" s="9" t="s">
        <v>102</v>
      </c>
      <c r="C12" s="10" t="s">
        <v>16</v>
      </c>
      <c r="D12" s="10" t="s">
        <v>16</v>
      </c>
      <c r="E12" s="10" t="s">
        <v>16</v>
      </c>
      <c r="F12" s="10" t="s">
        <v>16</v>
      </c>
      <c r="G12" s="10" t="s">
        <v>16</v>
      </c>
      <c r="H12" s="10" t="s">
        <v>16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" customHeight="1">
      <c r="A13" s="1"/>
      <c r="B13" s="9" t="s">
        <v>103</v>
      </c>
      <c r="C13" s="10" t="s">
        <v>16</v>
      </c>
      <c r="D13" s="10" t="s">
        <v>16</v>
      </c>
      <c r="E13" s="10" t="s">
        <v>16</v>
      </c>
      <c r="F13" s="10" t="s">
        <v>16</v>
      </c>
      <c r="G13" s="10" t="s">
        <v>16</v>
      </c>
      <c r="H13" s="10" t="s">
        <v>16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" customHeight="1">
      <c r="A14" s="1"/>
      <c r="B14" s="9" t="s">
        <v>104</v>
      </c>
      <c r="C14" s="10" t="s">
        <v>16</v>
      </c>
      <c r="D14" s="10" t="s">
        <v>16</v>
      </c>
      <c r="E14" s="10" t="s">
        <v>16</v>
      </c>
      <c r="F14" s="10" t="s">
        <v>16</v>
      </c>
      <c r="G14" s="10" t="s">
        <v>16</v>
      </c>
      <c r="H14" s="10" t="s">
        <v>16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" customHeight="1">
      <c r="A15" s="1"/>
      <c r="B15" s="9" t="s">
        <v>105</v>
      </c>
      <c r="C15" s="10" t="s">
        <v>16</v>
      </c>
      <c r="D15" s="10" t="s">
        <v>16</v>
      </c>
      <c r="E15" s="10" t="s">
        <v>16</v>
      </c>
      <c r="F15" s="10" t="s">
        <v>16</v>
      </c>
      <c r="G15" s="10" t="s">
        <v>16</v>
      </c>
      <c r="H15" s="10" t="s">
        <v>16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" customHeight="1">
      <c r="A16" s="1"/>
      <c r="B16" s="9" t="s">
        <v>106</v>
      </c>
      <c r="C16" s="10" t="s">
        <v>16</v>
      </c>
      <c r="D16" s="10" t="s">
        <v>16</v>
      </c>
      <c r="E16" s="10" t="s">
        <v>16</v>
      </c>
      <c r="F16" s="10" t="s">
        <v>16</v>
      </c>
      <c r="G16" s="10" t="s">
        <v>16</v>
      </c>
      <c r="H16" s="10" t="s">
        <v>16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" customHeight="1">
      <c r="A17" s="1"/>
      <c r="B17" s="9" t="s">
        <v>193</v>
      </c>
      <c r="C17" s="10" t="s">
        <v>16</v>
      </c>
      <c r="D17" s="10" t="s">
        <v>16</v>
      </c>
      <c r="E17" s="10" t="s">
        <v>16</v>
      </c>
      <c r="F17" s="10" t="s">
        <v>16</v>
      </c>
      <c r="G17" s="10" t="s">
        <v>16</v>
      </c>
      <c r="H17" s="10" t="s">
        <v>16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" customHeight="1">
      <c r="A18" s="1"/>
      <c r="B18" s="14" t="e">
        <f>#REF!</f>
        <v>#REF!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" customHeight="1">
      <c r="A19" s="1"/>
      <c r="B19" s="9" t="s">
        <v>108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" customHeight="1">
      <c r="A20" s="1"/>
      <c r="B20" s="9" t="s">
        <v>109</v>
      </c>
      <c r="C20" s="10" t="s">
        <v>16</v>
      </c>
      <c r="D20" s="10" t="s">
        <v>16</v>
      </c>
      <c r="E20" s="23">
        <v>2595</v>
      </c>
      <c r="F20" s="29">
        <v>100</v>
      </c>
      <c r="G20" s="23">
        <v>-2595</v>
      </c>
      <c r="H20" s="29">
        <v>-100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" customHeight="1">
      <c r="A21" s="1"/>
      <c r="B21" s="9" t="s">
        <v>110</v>
      </c>
      <c r="C21" s="10" t="s">
        <v>16</v>
      </c>
      <c r="D21" s="10" t="s">
        <v>16</v>
      </c>
      <c r="E21" s="10" t="s">
        <v>16</v>
      </c>
      <c r="F21" s="10" t="s">
        <v>16</v>
      </c>
      <c r="G21" s="10" t="s">
        <v>16</v>
      </c>
      <c r="H21" s="10" t="s">
        <v>16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" customHeight="1">
      <c r="A22" s="1"/>
      <c r="B22" s="9" t="s">
        <v>111</v>
      </c>
      <c r="C22" s="10" t="s">
        <v>16</v>
      </c>
      <c r="D22" s="10" t="s">
        <v>16</v>
      </c>
      <c r="E22" s="10" t="s">
        <v>16</v>
      </c>
      <c r="F22" s="10" t="s">
        <v>16</v>
      </c>
      <c r="G22" s="10" t="s">
        <v>16</v>
      </c>
      <c r="H22" s="10" t="s">
        <v>16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" customHeight="1">
      <c r="A23" s="1"/>
      <c r="B23" s="9" t="s">
        <v>112</v>
      </c>
      <c r="C23" s="10" t="s">
        <v>16</v>
      </c>
      <c r="D23" s="10" t="s">
        <v>16</v>
      </c>
      <c r="E23" s="10" t="s">
        <v>16</v>
      </c>
      <c r="F23" s="10" t="s">
        <v>16</v>
      </c>
      <c r="G23" s="10" t="s">
        <v>16</v>
      </c>
      <c r="H23" s="10" t="s">
        <v>16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" customHeight="1">
      <c r="A24" s="1"/>
      <c r="B24" s="9" t="s">
        <v>113</v>
      </c>
      <c r="C24" s="10" t="s">
        <v>16</v>
      </c>
      <c r="D24" s="10" t="s">
        <v>16</v>
      </c>
      <c r="E24" s="10" t="s">
        <v>16</v>
      </c>
      <c r="F24" s="10" t="s">
        <v>16</v>
      </c>
      <c r="G24" s="10" t="s">
        <v>16</v>
      </c>
      <c r="H24" s="10" t="s">
        <v>16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" customHeight="1">
      <c r="A25" s="1"/>
      <c r="B25" s="9" t="s">
        <v>114</v>
      </c>
      <c r="C25" s="22">
        <v>630</v>
      </c>
      <c r="D25" s="29">
        <v>14.6</v>
      </c>
      <c r="E25" s="10" t="s">
        <v>16</v>
      </c>
      <c r="F25" s="10" t="s">
        <v>16</v>
      </c>
      <c r="G25" s="22">
        <v>630</v>
      </c>
      <c r="H25" s="10" t="s">
        <v>16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" customHeight="1">
      <c r="A26" s="1"/>
      <c r="B26" s="9" t="s">
        <v>115</v>
      </c>
      <c r="C26" s="10" t="s">
        <v>16</v>
      </c>
      <c r="D26" s="10" t="s">
        <v>16</v>
      </c>
      <c r="E26" s="10" t="s">
        <v>16</v>
      </c>
      <c r="F26" s="10" t="s">
        <v>16</v>
      </c>
      <c r="G26" s="10" t="s">
        <v>16</v>
      </c>
      <c r="H26" s="10" t="s">
        <v>16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" customHeight="1">
      <c r="A27" s="1"/>
      <c r="B27" s="9" t="s">
        <v>116</v>
      </c>
      <c r="C27" s="23">
        <v>3694</v>
      </c>
      <c r="D27" s="22">
        <v>85.4</v>
      </c>
      <c r="E27" s="10" t="s">
        <v>16</v>
      </c>
      <c r="F27" s="10" t="s">
        <v>16</v>
      </c>
      <c r="G27" s="23">
        <v>3694</v>
      </c>
      <c r="H27" s="10" t="s">
        <v>16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" customHeight="1">
      <c r="A28" s="1"/>
      <c r="B28" s="9" t="s">
        <v>117</v>
      </c>
      <c r="C28" s="10" t="s">
        <v>16</v>
      </c>
      <c r="D28" s="10" t="s">
        <v>16</v>
      </c>
      <c r="E28" s="10" t="s">
        <v>16</v>
      </c>
      <c r="F28" s="10" t="s">
        <v>16</v>
      </c>
      <c r="G28" s="10" t="s">
        <v>16</v>
      </c>
      <c r="H28" s="10" t="s">
        <v>16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" customHeight="1">
      <c r="A29" s="1"/>
      <c r="B29" s="9" t="s">
        <v>118</v>
      </c>
      <c r="C29" s="10" t="s">
        <v>16</v>
      </c>
      <c r="D29" s="10" t="s">
        <v>16</v>
      </c>
      <c r="E29" s="10" t="s">
        <v>16</v>
      </c>
      <c r="F29" s="10" t="s">
        <v>16</v>
      </c>
      <c r="G29" s="10" t="s">
        <v>16</v>
      </c>
      <c r="H29" s="10" t="s">
        <v>16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" customHeight="1">
      <c r="A30" s="1"/>
      <c r="B30" s="9" t="s">
        <v>119</v>
      </c>
      <c r="C30" s="10" t="s">
        <v>16</v>
      </c>
      <c r="D30" s="10" t="s">
        <v>16</v>
      </c>
      <c r="E30" s="10" t="s">
        <v>16</v>
      </c>
      <c r="F30" s="10" t="s">
        <v>16</v>
      </c>
      <c r="G30" s="10" t="s">
        <v>16</v>
      </c>
      <c r="H30" s="10" t="s">
        <v>16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" customHeight="1">
      <c r="A31" s="1"/>
      <c r="B31" s="9" t="s">
        <v>120</v>
      </c>
      <c r="C31" s="10" t="s">
        <v>16</v>
      </c>
      <c r="D31" s="10" t="s">
        <v>16</v>
      </c>
      <c r="E31" s="10" t="s">
        <v>16</v>
      </c>
      <c r="F31" s="10" t="s">
        <v>16</v>
      </c>
      <c r="G31" s="10" t="s">
        <v>16</v>
      </c>
      <c r="H31" s="10" t="s">
        <v>16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" customHeight="1">
      <c r="A32" s="1"/>
      <c r="B32" s="9" t="s">
        <v>121</v>
      </c>
      <c r="C32" s="10" t="s">
        <v>16</v>
      </c>
      <c r="D32" s="10" t="s">
        <v>16</v>
      </c>
      <c r="E32" s="10" t="s">
        <v>16</v>
      </c>
      <c r="F32" s="10" t="s">
        <v>16</v>
      </c>
      <c r="G32" s="10" t="s">
        <v>16</v>
      </c>
      <c r="H32" s="10" t="s">
        <v>16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" customHeight="1">
      <c r="A33" s="1"/>
      <c r="B33" s="9" t="s">
        <v>122</v>
      </c>
      <c r="C33" s="10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16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" customHeight="1">
      <c r="A34" s="1"/>
      <c r="B34" s="9" t="s">
        <v>123</v>
      </c>
      <c r="C34" s="10" t="s">
        <v>16</v>
      </c>
      <c r="D34" s="10" t="s">
        <v>16</v>
      </c>
      <c r="E34" s="10" t="s">
        <v>16</v>
      </c>
      <c r="F34" s="10" t="s">
        <v>16</v>
      </c>
      <c r="G34" s="10" t="s">
        <v>16</v>
      </c>
      <c r="H34" s="10" t="s">
        <v>16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8" customHeight="1">
      <c r="A35" s="1"/>
      <c r="B35" s="9" t="s">
        <v>124</v>
      </c>
      <c r="C35" s="10" t="s">
        <v>16</v>
      </c>
      <c r="D35" s="10" t="s">
        <v>16</v>
      </c>
      <c r="E35" s="10" t="s">
        <v>16</v>
      </c>
      <c r="F35" s="10" t="s">
        <v>16</v>
      </c>
      <c r="G35" s="10" t="s">
        <v>16</v>
      </c>
      <c r="H35" s="10" t="s">
        <v>16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" customHeight="1">
      <c r="A36" s="1"/>
      <c r="B36" s="9" t="s">
        <v>125</v>
      </c>
      <c r="C36" s="10" t="s">
        <v>16</v>
      </c>
      <c r="D36" s="10" t="s">
        <v>16</v>
      </c>
      <c r="E36" s="10" t="s">
        <v>16</v>
      </c>
      <c r="F36" s="10" t="s">
        <v>16</v>
      </c>
      <c r="G36" s="10" t="s">
        <v>16</v>
      </c>
      <c r="H36" s="10" t="s">
        <v>16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" customHeight="1">
      <c r="A37" s="1"/>
      <c r="B37" s="9" t="s">
        <v>126</v>
      </c>
      <c r="C37" s="10" t="s">
        <v>16</v>
      </c>
      <c r="D37" s="10" t="s">
        <v>16</v>
      </c>
      <c r="E37" s="10" t="s">
        <v>16</v>
      </c>
      <c r="F37" s="10" t="s">
        <v>16</v>
      </c>
      <c r="G37" s="10" t="s">
        <v>16</v>
      </c>
      <c r="H37" s="10" t="s">
        <v>16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" customHeight="1">
      <c r="A38" s="1"/>
      <c r="B38" s="9" t="s">
        <v>127</v>
      </c>
      <c r="C38" s="10" t="s">
        <v>16</v>
      </c>
      <c r="D38" s="10" t="s">
        <v>16</v>
      </c>
      <c r="E38" s="10" t="s">
        <v>16</v>
      </c>
      <c r="F38" s="10" t="s">
        <v>16</v>
      </c>
      <c r="G38" s="10" t="s">
        <v>16</v>
      </c>
      <c r="H38" s="10" t="s">
        <v>16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" customHeight="1">
      <c r="A39" s="1"/>
      <c r="B39" s="9" t="s">
        <v>128</v>
      </c>
      <c r="C39" s="10" t="s">
        <v>16</v>
      </c>
      <c r="D39" s="10" t="s">
        <v>16</v>
      </c>
      <c r="E39" s="10" t="s">
        <v>16</v>
      </c>
      <c r="F39" s="10" t="s">
        <v>16</v>
      </c>
      <c r="G39" s="10" t="s">
        <v>16</v>
      </c>
      <c r="H39" s="10" t="s">
        <v>16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" customHeight="1">
      <c r="A40" s="1"/>
      <c r="B40" s="9" t="s">
        <v>129</v>
      </c>
      <c r="C40" s="10" t="s">
        <v>16</v>
      </c>
      <c r="D40" s="10" t="s">
        <v>16</v>
      </c>
      <c r="E40" s="10" t="s">
        <v>16</v>
      </c>
      <c r="F40" s="10" t="s">
        <v>16</v>
      </c>
      <c r="G40" s="10" t="s">
        <v>16</v>
      </c>
      <c r="H40" s="10" t="s">
        <v>16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" customHeight="1">
      <c r="A41" s="1"/>
      <c r="B41" s="9" t="s">
        <v>130</v>
      </c>
      <c r="C41" s="10" t="s">
        <v>16</v>
      </c>
      <c r="D41" s="10" t="s">
        <v>16</v>
      </c>
      <c r="E41" s="10" t="s">
        <v>16</v>
      </c>
      <c r="F41" s="10" t="s">
        <v>16</v>
      </c>
      <c r="G41" s="10" t="s">
        <v>16</v>
      </c>
      <c r="H41" s="10" t="s">
        <v>16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8" customHeight="1">
      <c r="A42" s="1"/>
      <c r="B42" s="9" t="s">
        <v>131</v>
      </c>
      <c r="C42" s="10" t="s">
        <v>16</v>
      </c>
      <c r="D42" s="10" t="s">
        <v>16</v>
      </c>
      <c r="E42" s="10" t="s">
        <v>16</v>
      </c>
      <c r="F42" s="10" t="s">
        <v>16</v>
      </c>
      <c r="G42" s="10" t="s">
        <v>16</v>
      </c>
      <c r="H42" s="10" t="s">
        <v>16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8" customHeight="1">
      <c r="A43" s="1"/>
      <c r="B43" s="9" t="s">
        <v>132</v>
      </c>
      <c r="C43" s="10" t="s">
        <v>16</v>
      </c>
      <c r="D43" s="10" t="s">
        <v>16</v>
      </c>
      <c r="E43" s="10" t="s">
        <v>16</v>
      </c>
      <c r="F43" s="10" t="s">
        <v>16</v>
      </c>
      <c r="G43" s="10" t="s">
        <v>16</v>
      </c>
      <c r="H43" s="10" t="s">
        <v>16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8" customHeight="1">
      <c r="A44" s="1"/>
      <c r="B44" s="9" t="s">
        <v>133</v>
      </c>
      <c r="C44" s="23">
        <v>4324</v>
      </c>
      <c r="D44" s="29">
        <v>100</v>
      </c>
      <c r="E44" s="23">
        <v>2595</v>
      </c>
      <c r="F44" s="29">
        <v>100</v>
      </c>
      <c r="G44" s="23">
        <v>1729</v>
      </c>
      <c r="H44" s="22">
        <v>66.6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9:B10"/>
    <mergeCell ref="G8:H8"/>
    <mergeCell ref="C9:D9"/>
    <mergeCell ref="E9:F9"/>
    <mergeCell ref="G9:H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showGridLines="0" view="pageBreakPreview" zoomScale="75" zoomScaleSheetLayoutView="75" workbookViewId="0" topLeftCell="A3">
      <selection activeCell="H3" sqref="H3"/>
    </sheetView>
  </sheetViews>
  <sheetFormatPr defaultColWidth="9.00390625" defaultRowHeight="16.5"/>
  <cols>
    <col min="1" max="16384" width="9.00390625" style="41" customWidth="1"/>
  </cols>
  <sheetData>
    <row r="1" spans="1:10" ht="27.75">
      <c r="A1" s="39" t="s">
        <v>202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7.75">
      <c r="A2" s="39" t="s">
        <v>203</v>
      </c>
      <c r="B2" s="40"/>
      <c r="C2" s="40"/>
      <c r="D2" s="40"/>
      <c r="E2" s="40"/>
      <c r="F2" s="40"/>
      <c r="G2" s="40"/>
      <c r="H2" s="40"/>
      <c r="I2" s="40"/>
      <c r="J2" s="40"/>
    </row>
  </sheetData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C11" sqref="C11:C14"/>
    </sheetView>
  </sheetViews>
  <sheetFormatPr defaultColWidth="9.00390625" defaultRowHeight="16.5"/>
  <cols>
    <col min="1" max="1" width="5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3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7.75" customHeight="1">
      <c r="A2" s="12"/>
      <c r="B2" s="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9.5" customHeight="1">
      <c r="A4" s="12"/>
      <c r="B4" s="3" t="s">
        <v>189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24.75" customHeight="1">
      <c r="A5" s="12"/>
      <c r="B5" s="3" t="s">
        <v>191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30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6" customHeight="1">
      <c r="A7" s="12"/>
      <c r="B7" s="2" t="s">
        <v>58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9.5" customHeight="1">
      <c r="A8" s="12"/>
      <c r="B8" s="12"/>
      <c r="C8" s="12"/>
      <c r="D8" s="12"/>
      <c r="E8" s="12"/>
      <c r="F8" s="12"/>
      <c r="G8" s="46" t="s">
        <v>2</v>
      </c>
      <c r="H8" s="46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33.75" customHeight="1">
      <c r="A9" s="12"/>
      <c r="B9" s="44" t="s">
        <v>194</v>
      </c>
      <c r="C9" s="47" t="s">
        <v>3</v>
      </c>
      <c r="D9" s="47"/>
      <c r="E9" s="47" t="s">
        <v>4</v>
      </c>
      <c r="F9" s="47"/>
      <c r="G9" s="47" t="s">
        <v>5</v>
      </c>
      <c r="H9" s="47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33.75" customHeight="1">
      <c r="A10" s="12"/>
      <c r="B10" s="45"/>
      <c r="C10" s="13" t="s">
        <v>7</v>
      </c>
      <c r="D10" s="13" t="s">
        <v>8</v>
      </c>
      <c r="E10" s="13" t="s">
        <v>7</v>
      </c>
      <c r="F10" s="13" t="s">
        <v>8</v>
      </c>
      <c r="G10" s="13" t="s">
        <v>7</v>
      </c>
      <c r="H10" s="13" t="s">
        <v>8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33.75" customHeight="1">
      <c r="A11" s="12"/>
      <c r="B11" s="14" t="s">
        <v>188</v>
      </c>
      <c r="C11" s="27">
        <v>734030</v>
      </c>
      <c r="D11" s="34">
        <v>50.5</v>
      </c>
      <c r="E11" s="27">
        <v>335601</v>
      </c>
      <c r="F11" s="34">
        <v>26.4</v>
      </c>
      <c r="G11" s="27">
        <f>C11-E11</f>
        <v>398429</v>
      </c>
      <c r="H11" s="26">
        <v>118.7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33.75" customHeight="1">
      <c r="A12" s="12"/>
      <c r="B12" s="14" t="s">
        <v>53</v>
      </c>
      <c r="C12" s="27">
        <v>208877</v>
      </c>
      <c r="D12" s="34">
        <v>14.4</v>
      </c>
      <c r="E12" s="27">
        <v>256030</v>
      </c>
      <c r="F12" s="34">
        <v>20.2</v>
      </c>
      <c r="G12" s="27">
        <f>C12-E12</f>
        <v>-47153</v>
      </c>
      <c r="H12" s="26">
        <v>-18.4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33.75" customHeight="1">
      <c r="A13" s="12"/>
      <c r="B13" s="14" t="s">
        <v>54</v>
      </c>
      <c r="C13" s="27">
        <v>28894</v>
      </c>
      <c r="D13" s="34">
        <v>2</v>
      </c>
      <c r="E13" s="27">
        <v>64069</v>
      </c>
      <c r="F13" s="34">
        <v>5</v>
      </c>
      <c r="G13" s="27">
        <f>C13-E13</f>
        <v>-35175</v>
      </c>
      <c r="H13" s="26">
        <v>-54.9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33.75" customHeight="1">
      <c r="A14" s="12"/>
      <c r="B14" s="14" t="s">
        <v>190</v>
      </c>
      <c r="C14" s="27">
        <v>480942</v>
      </c>
      <c r="D14" s="34">
        <v>33.1</v>
      </c>
      <c r="E14" s="27">
        <v>614788</v>
      </c>
      <c r="F14" s="34">
        <v>48.4</v>
      </c>
      <c r="G14" s="27">
        <f>C14-E14</f>
        <v>-133846</v>
      </c>
      <c r="H14" s="26">
        <v>-21.8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33.75" customHeight="1">
      <c r="A15" s="12"/>
      <c r="B15" s="14" t="s">
        <v>59</v>
      </c>
      <c r="C15" s="27">
        <v>1452743</v>
      </c>
      <c r="D15" s="34">
        <v>100</v>
      </c>
      <c r="E15" s="27">
        <v>1270488</v>
      </c>
      <c r="F15" s="34">
        <v>100</v>
      </c>
      <c r="G15" s="27">
        <f>C15-E15</f>
        <v>182255</v>
      </c>
      <c r="H15" s="26">
        <v>14.3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33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33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33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33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33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33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33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33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33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33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33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33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33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33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33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33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33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33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33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33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33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33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33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33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33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33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33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33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33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33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33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33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33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33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33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33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33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33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33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33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33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33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33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33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33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33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33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33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33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33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33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33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33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33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33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</sheetData>
  <mergeCells count="5">
    <mergeCell ref="B9:B10"/>
    <mergeCell ref="G8:H8"/>
    <mergeCell ref="C9:D9"/>
    <mergeCell ref="E9:F9"/>
    <mergeCell ref="G9:H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B28" sqref="B28"/>
    </sheetView>
  </sheetViews>
  <sheetFormatPr defaultColWidth="9.00390625" defaultRowHeight="16.5"/>
  <cols>
    <col min="1" max="1" width="22.625" style="0" customWidth="1"/>
    <col min="2" max="2" width="31.625" style="0" customWidth="1"/>
    <col min="3" max="3" width="12.625" style="0" customWidth="1"/>
    <col min="4" max="4" width="7.625" style="0" customWidth="1"/>
    <col min="5" max="5" width="12.625" style="0" customWidth="1"/>
    <col min="6" max="6" width="7.625" style="0" customWidth="1"/>
    <col min="7" max="7" width="12.625" style="0" customWidth="1"/>
    <col min="8" max="8" width="9.625" style="0" customWidth="1"/>
    <col min="9" max="9" width="2.625" style="0" customWidth="1"/>
    <col min="10" max="19" width="12.625" style="0" customWidth="1"/>
  </cols>
  <sheetData>
    <row r="1" spans="1:19" ht="4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6" customHeight="1">
      <c r="A2" s="1"/>
      <c r="B2" s="2" t="s">
        <v>48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1"/>
      <c r="B3" s="1"/>
      <c r="C3" s="1"/>
      <c r="D3" s="1"/>
      <c r="E3" s="1"/>
      <c r="F3" s="1"/>
      <c r="G3" s="43" t="s">
        <v>2</v>
      </c>
      <c r="H3" s="43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1"/>
      <c r="B4" s="48" t="s">
        <v>49</v>
      </c>
      <c r="C4" s="42" t="s">
        <v>3</v>
      </c>
      <c r="D4" s="42"/>
      <c r="E4" s="42" t="s">
        <v>4</v>
      </c>
      <c r="F4" s="42"/>
      <c r="G4" s="42" t="s">
        <v>5</v>
      </c>
      <c r="H4" s="4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 customHeight="1">
      <c r="A5" s="1"/>
      <c r="B5" s="48"/>
      <c r="C5" s="8" t="s">
        <v>7</v>
      </c>
      <c r="D5" s="8" t="s">
        <v>8</v>
      </c>
      <c r="E5" s="8" t="s">
        <v>7</v>
      </c>
      <c r="F5" s="8" t="s">
        <v>8</v>
      </c>
      <c r="G5" s="8" t="s">
        <v>7</v>
      </c>
      <c r="H5" s="8" t="s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customHeight="1">
      <c r="A6" s="1"/>
      <c r="B6" s="11" t="s">
        <v>9</v>
      </c>
      <c r="C6" s="11" t="s">
        <v>10</v>
      </c>
      <c r="D6" s="11" t="s">
        <v>11</v>
      </c>
      <c r="E6" s="11" t="s">
        <v>10</v>
      </c>
      <c r="F6" s="11" t="s">
        <v>11</v>
      </c>
      <c r="G6" s="11" t="s">
        <v>10</v>
      </c>
      <c r="H6" s="11" t="s">
        <v>50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customHeight="1">
      <c r="A7" s="1"/>
      <c r="B7" s="4" t="s">
        <v>12</v>
      </c>
      <c r="C7" s="19">
        <v>456876</v>
      </c>
      <c r="D7" s="28">
        <f>(C7/$C$25)*100</f>
        <v>15.813454429661217</v>
      </c>
      <c r="E7" s="19">
        <v>603807</v>
      </c>
      <c r="F7" s="28">
        <v>26</v>
      </c>
      <c r="G7" s="19">
        <v>-146931</v>
      </c>
      <c r="H7" s="28">
        <v>-24.3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customHeight="1">
      <c r="A8" s="1"/>
      <c r="B8" s="4" t="s">
        <v>13</v>
      </c>
      <c r="C8" s="4" t="s">
        <v>10</v>
      </c>
      <c r="D8" s="28" t="s">
        <v>11</v>
      </c>
      <c r="E8" s="4" t="s">
        <v>10</v>
      </c>
      <c r="F8" s="28" t="s">
        <v>11</v>
      </c>
      <c r="G8" s="4" t="s">
        <v>10</v>
      </c>
      <c r="H8" s="28" t="s">
        <v>50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 customHeight="1">
      <c r="A9" s="1"/>
      <c r="B9" s="4" t="s">
        <v>14</v>
      </c>
      <c r="C9" s="19">
        <v>954497</v>
      </c>
      <c r="D9" s="28">
        <f>(C9/$C$25)*100</f>
        <v>33.037180356920345</v>
      </c>
      <c r="E9" s="19">
        <v>411515</v>
      </c>
      <c r="F9" s="28">
        <v>17.8</v>
      </c>
      <c r="G9" s="19">
        <v>542982</v>
      </c>
      <c r="H9" s="28">
        <v>131.9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>
      <c r="A10" s="1"/>
      <c r="B10" s="4" t="s">
        <v>15</v>
      </c>
      <c r="C10" s="19">
        <v>2660</v>
      </c>
      <c r="D10" s="28">
        <f>(C10/$C$25)*100</f>
        <v>0.09206828282268895</v>
      </c>
      <c r="E10" s="5" t="s">
        <v>16</v>
      </c>
      <c r="F10" s="28" t="s">
        <v>16</v>
      </c>
      <c r="G10" s="19">
        <v>2660</v>
      </c>
      <c r="H10" s="28" t="s">
        <v>16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 customHeight="1">
      <c r="A11" s="1"/>
      <c r="B11" s="4" t="s">
        <v>17</v>
      </c>
      <c r="C11" s="19">
        <v>287819</v>
      </c>
      <c r="D11" s="28">
        <f>(C11/$C$25)*100</f>
        <v>9.962030486369741</v>
      </c>
      <c r="E11" s="19">
        <v>281046</v>
      </c>
      <c r="F11" s="28">
        <v>12.1</v>
      </c>
      <c r="G11" s="19">
        <v>6773</v>
      </c>
      <c r="H11" s="28">
        <v>2.4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 customHeight="1">
      <c r="A12" s="1"/>
      <c r="B12" s="4" t="s">
        <v>56</v>
      </c>
      <c r="C12" s="5" t="s">
        <v>16</v>
      </c>
      <c r="D12" s="28" t="s">
        <v>16</v>
      </c>
      <c r="E12" s="5" t="s">
        <v>16</v>
      </c>
      <c r="F12" s="28" t="s">
        <v>16</v>
      </c>
      <c r="G12" s="5" t="s">
        <v>16</v>
      </c>
      <c r="H12" s="28" t="s">
        <v>16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 customHeight="1">
      <c r="A13" s="1"/>
      <c r="B13" s="4" t="s">
        <v>18</v>
      </c>
      <c r="C13" s="19">
        <v>611358</v>
      </c>
      <c r="D13" s="28">
        <f>(C13/$C$25)*100</f>
        <v>21.160406484929876</v>
      </c>
      <c r="E13" s="19">
        <v>524173</v>
      </c>
      <c r="F13" s="28">
        <v>22.6</v>
      </c>
      <c r="G13" s="19">
        <v>87185</v>
      </c>
      <c r="H13" s="28">
        <v>16.6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 customHeight="1">
      <c r="A14" s="1"/>
      <c r="B14" s="4" t="s">
        <v>19</v>
      </c>
      <c r="C14" s="19">
        <v>-30860</v>
      </c>
      <c r="D14" s="28">
        <f>(C14/$C$25)*100</f>
        <v>-1.06813052928879</v>
      </c>
      <c r="E14" s="19">
        <v>-16091</v>
      </c>
      <c r="F14" s="28">
        <v>-0.7</v>
      </c>
      <c r="G14" s="19">
        <v>-14769</v>
      </c>
      <c r="H14" s="28" t="s">
        <v>16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customHeight="1">
      <c r="A15" s="1"/>
      <c r="B15" s="4" t="s">
        <v>20</v>
      </c>
      <c r="C15" s="19">
        <v>17191</v>
      </c>
      <c r="D15" s="28">
        <f>(C15/$C$25)*100</f>
        <v>0.5950172368439269</v>
      </c>
      <c r="E15" s="19">
        <v>5056</v>
      </c>
      <c r="F15" s="28">
        <v>0.2</v>
      </c>
      <c r="G15" s="19">
        <v>12135</v>
      </c>
      <c r="H15" s="28">
        <v>240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customHeight="1">
      <c r="A16" s="1"/>
      <c r="B16" s="4" t="s">
        <v>21</v>
      </c>
      <c r="C16" s="18">
        <v>7</v>
      </c>
      <c r="D16" s="28" t="s">
        <v>16</v>
      </c>
      <c r="E16" s="5" t="s">
        <v>16</v>
      </c>
      <c r="F16" s="28" t="s">
        <v>16</v>
      </c>
      <c r="G16" s="18">
        <v>7</v>
      </c>
      <c r="H16" s="28" t="s">
        <v>16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customHeight="1">
      <c r="A17" s="1"/>
      <c r="B17" s="4" t="s">
        <v>22</v>
      </c>
      <c r="C17" s="19">
        <v>15685</v>
      </c>
      <c r="D17" s="28">
        <f>(C17/$C$25)*100</f>
        <v>0.5428913594262692</v>
      </c>
      <c r="E17" s="19">
        <v>9744</v>
      </c>
      <c r="F17" s="28">
        <v>0.4</v>
      </c>
      <c r="G17" s="19">
        <v>5941</v>
      </c>
      <c r="H17" s="28">
        <v>61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customHeight="1">
      <c r="A18" s="1"/>
      <c r="B18" s="4" t="s">
        <v>23</v>
      </c>
      <c r="C18" s="19">
        <v>-6775</v>
      </c>
      <c r="D18" s="28">
        <f aca="true" t="shared" si="0" ref="D18:D24">(C18/$C$25)*100</f>
        <v>-0.23449722410666074</v>
      </c>
      <c r="E18" s="19">
        <v>-5615</v>
      </c>
      <c r="F18" s="28">
        <v>-0.2</v>
      </c>
      <c r="G18" s="19">
        <v>-1160</v>
      </c>
      <c r="H18" s="28" t="s">
        <v>16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customHeight="1">
      <c r="A19" s="1"/>
      <c r="B19" s="4" t="s">
        <v>24</v>
      </c>
      <c r="C19" s="19">
        <v>-1191</v>
      </c>
      <c r="D19" s="28" t="s">
        <v>16</v>
      </c>
      <c r="E19" s="18">
        <v>-129</v>
      </c>
      <c r="F19" s="38" t="s">
        <v>198</v>
      </c>
      <c r="G19" s="19">
        <v>-1062</v>
      </c>
      <c r="H19" s="28" t="s">
        <v>16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customHeight="1">
      <c r="A20" s="1"/>
      <c r="B20" s="4" t="s">
        <v>25</v>
      </c>
      <c r="C20" s="19">
        <v>17102</v>
      </c>
      <c r="D20" s="28">
        <f t="shared" si="0"/>
        <v>0.5919367567043708</v>
      </c>
      <c r="E20" s="19">
        <v>9046</v>
      </c>
      <c r="F20" s="28">
        <v>0.4</v>
      </c>
      <c r="G20" s="19">
        <v>8056</v>
      </c>
      <c r="H20" s="28">
        <v>89.1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customHeight="1">
      <c r="A21" s="1"/>
      <c r="B21" s="4" t="s">
        <v>26</v>
      </c>
      <c r="C21" s="19">
        <v>3341</v>
      </c>
      <c r="D21" s="28">
        <f t="shared" si="0"/>
        <v>0.1156391477107533</v>
      </c>
      <c r="E21" s="19">
        <v>5892</v>
      </c>
      <c r="F21" s="28">
        <v>0.3</v>
      </c>
      <c r="G21" s="19">
        <v>-2551</v>
      </c>
      <c r="H21" s="28">
        <v>-43.3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customHeight="1">
      <c r="A22" s="1"/>
      <c r="B22" s="4" t="s">
        <v>27</v>
      </c>
      <c r="C22" s="19">
        <v>12334</v>
      </c>
      <c r="D22" s="28">
        <f t="shared" si="0"/>
        <v>0.4269060903515209</v>
      </c>
      <c r="E22" s="19">
        <v>11532</v>
      </c>
      <c r="F22" s="28">
        <v>0.5</v>
      </c>
      <c r="G22" s="18">
        <v>802</v>
      </c>
      <c r="H22" s="28">
        <v>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 customHeight="1">
      <c r="A23" s="1"/>
      <c r="B23" s="4" t="s">
        <v>28</v>
      </c>
      <c r="C23" s="18">
        <v>571</v>
      </c>
      <c r="D23" s="28" t="s">
        <v>16</v>
      </c>
      <c r="E23" s="18">
        <v>540</v>
      </c>
      <c r="F23" s="28" t="s">
        <v>16</v>
      </c>
      <c r="G23" s="18">
        <v>31</v>
      </c>
      <c r="H23" s="28">
        <v>5.7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 customHeight="1">
      <c r="A24" s="1"/>
      <c r="B24" s="6" t="s">
        <v>29</v>
      </c>
      <c r="C24" s="21">
        <v>548545</v>
      </c>
      <c r="D24" s="28">
        <f t="shared" si="0"/>
        <v>18.986314361267635</v>
      </c>
      <c r="E24" s="21">
        <v>478385</v>
      </c>
      <c r="F24" s="28">
        <v>20.6</v>
      </c>
      <c r="G24" s="21">
        <v>70160</v>
      </c>
      <c r="H24" s="28">
        <v>14.7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 customHeight="1">
      <c r="A25" s="1"/>
      <c r="B25" s="9" t="s">
        <v>30</v>
      </c>
      <c r="C25" s="23">
        <v>2889160</v>
      </c>
      <c r="D25" s="29">
        <v>100</v>
      </c>
      <c r="E25" s="23">
        <v>2318901</v>
      </c>
      <c r="F25" s="29">
        <v>100</v>
      </c>
      <c r="G25" s="23">
        <v>570259</v>
      </c>
      <c r="H25" s="29">
        <v>24.6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customHeight="1">
      <c r="A26" s="1"/>
      <c r="B26" s="11" t="s">
        <v>31</v>
      </c>
      <c r="C26" s="11" t="s">
        <v>10</v>
      </c>
      <c r="D26" s="11" t="s">
        <v>11</v>
      </c>
      <c r="E26" s="11" t="s">
        <v>10</v>
      </c>
      <c r="F26" s="11" t="s">
        <v>11</v>
      </c>
      <c r="G26" s="11" t="s">
        <v>10</v>
      </c>
      <c r="H26" s="11" t="s">
        <v>50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 customHeight="1">
      <c r="A27" s="1"/>
      <c r="B27" s="4" t="s">
        <v>32</v>
      </c>
      <c r="C27" s="19">
        <v>137973</v>
      </c>
      <c r="D27" s="28">
        <f aca="true" t="shared" si="1" ref="D27:D38">(C27/$C$25)*100</f>
        <v>4.775540295449196</v>
      </c>
      <c r="E27" s="19">
        <v>162790</v>
      </c>
      <c r="F27" s="28">
        <v>7</v>
      </c>
      <c r="G27" s="19">
        <v>-24817</v>
      </c>
      <c r="H27" s="28">
        <v>-15.2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 customHeight="1">
      <c r="A28" s="1"/>
      <c r="B28" s="4" t="s">
        <v>57</v>
      </c>
      <c r="C28" s="5" t="s">
        <v>16</v>
      </c>
      <c r="D28" s="28" t="s">
        <v>16</v>
      </c>
      <c r="E28" s="5" t="s">
        <v>16</v>
      </c>
      <c r="F28" s="28" t="s">
        <v>16</v>
      </c>
      <c r="G28" s="5" t="s">
        <v>16</v>
      </c>
      <c r="H28" s="28" t="s">
        <v>16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 customHeight="1">
      <c r="A29" s="1"/>
      <c r="B29" s="4" t="s">
        <v>33</v>
      </c>
      <c r="C29" s="19">
        <v>1099174</v>
      </c>
      <c r="D29" s="28">
        <f t="shared" si="1"/>
        <v>38.044760414791845</v>
      </c>
      <c r="E29" s="19">
        <v>1018053</v>
      </c>
      <c r="F29" s="28">
        <v>43.9</v>
      </c>
      <c r="G29" s="19">
        <v>81121</v>
      </c>
      <c r="H29" s="28">
        <v>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 customHeight="1">
      <c r="A30" s="1"/>
      <c r="B30" s="4" t="s">
        <v>13</v>
      </c>
      <c r="C30" s="4" t="s">
        <v>10</v>
      </c>
      <c r="D30" s="28"/>
      <c r="E30" s="4" t="s">
        <v>10</v>
      </c>
      <c r="F30" s="28" t="s">
        <v>11</v>
      </c>
      <c r="G30" s="4" t="s">
        <v>10</v>
      </c>
      <c r="H30" s="28" t="s">
        <v>50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customHeight="1">
      <c r="A31" s="1"/>
      <c r="B31" s="4" t="s">
        <v>34</v>
      </c>
      <c r="C31" s="19">
        <v>707092</v>
      </c>
      <c r="D31" s="28">
        <f t="shared" si="1"/>
        <v>24.473964751000292</v>
      </c>
      <c r="E31" s="19">
        <v>217280</v>
      </c>
      <c r="F31" s="28">
        <v>9.3</v>
      </c>
      <c r="G31" s="19">
        <v>489812</v>
      </c>
      <c r="H31" s="28">
        <v>225.4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customHeight="1">
      <c r="A32" s="1"/>
      <c r="B32" s="4" t="s">
        <v>35</v>
      </c>
      <c r="C32" s="19">
        <v>11125</v>
      </c>
      <c r="D32" s="28">
        <f t="shared" si="1"/>
        <v>0.38506001744451673</v>
      </c>
      <c r="E32" s="19">
        <v>12024</v>
      </c>
      <c r="F32" s="28">
        <v>0.5</v>
      </c>
      <c r="G32" s="18">
        <v>-899</v>
      </c>
      <c r="H32" s="28">
        <v>-7.5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customHeight="1">
      <c r="A33" s="1"/>
      <c r="B33" s="4" t="s">
        <v>36</v>
      </c>
      <c r="C33" s="19">
        <v>4324</v>
      </c>
      <c r="D33" s="28">
        <v>0.2</v>
      </c>
      <c r="E33" s="5" t="s">
        <v>16</v>
      </c>
      <c r="F33" s="28" t="s">
        <v>16</v>
      </c>
      <c r="G33" s="19">
        <v>4324</v>
      </c>
      <c r="H33" s="28" t="s">
        <v>16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 customHeight="1">
      <c r="A34" s="1"/>
      <c r="B34" s="4" t="s">
        <v>37</v>
      </c>
      <c r="C34" s="19">
        <v>3340</v>
      </c>
      <c r="D34" s="28">
        <f t="shared" si="1"/>
        <v>0.1156045355743538</v>
      </c>
      <c r="E34" s="19">
        <v>5892</v>
      </c>
      <c r="F34" s="28">
        <v>0.3</v>
      </c>
      <c r="G34" s="19">
        <v>-2552</v>
      </c>
      <c r="H34" s="28">
        <v>-43.3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 customHeight="1">
      <c r="A35" s="1"/>
      <c r="B35" s="4" t="s">
        <v>38</v>
      </c>
      <c r="C35" s="19">
        <v>6586</v>
      </c>
      <c r="D35" s="28">
        <f t="shared" si="1"/>
        <v>0.22795553032715393</v>
      </c>
      <c r="E35" s="19">
        <v>7144</v>
      </c>
      <c r="F35" s="28">
        <v>0.3</v>
      </c>
      <c r="G35" s="18">
        <v>-558</v>
      </c>
      <c r="H35" s="28">
        <v>-7.8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 customHeight="1">
      <c r="A36" s="1"/>
      <c r="B36" s="4" t="s">
        <v>39</v>
      </c>
      <c r="C36" s="18">
        <v>101</v>
      </c>
      <c r="D36" s="28" t="s">
        <v>16</v>
      </c>
      <c r="E36" s="18">
        <v>76</v>
      </c>
      <c r="F36" s="28" t="s">
        <v>16</v>
      </c>
      <c r="G36" s="18">
        <v>25</v>
      </c>
      <c r="H36" s="28">
        <v>32.9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 customHeight="1">
      <c r="A37" s="1"/>
      <c r="B37" s="6" t="s">
        <v>40</v>
      </c>
      <c r="C37" s="21">
        <v>861116</v>
      </c>
      <c r="D37" s="28">
        <f t="shared" si="1"/>
        <v>29.805064447797974</v>
      </c>
      <c r="E37" s="21">
        <v>850234</v>
      </c>
      <c r="F37" s="28">
        <v>36.7</v>
      </c>
      <c r="G37" s="21">
        <v>10882</v>
      </c>
      <c r="H37" s="28">
        <v>1.3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 customHeight="1">
      <c r="A38" s="1"/>
      <c r="B38" s="9" t="s">
        <v>41</v>
      </c>
      <c r="C38" s="23">
        <v>2830831</v>
      </c>
      <c r="D38" s="29">
        <f t="shared" si="1"/>
        <v>97.98110869595314</v>
      </c>
      <c r="E38" s="23">
        <v>2273493</v>
      </c>
      <c r="F38" s="29">
        <v>98</v>
      </c>
      <c r="G38" s="23">
        <v>557338</v>
      </c>
      <c r="H38" s="29">
        <v>24.5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 customHeight="1">
      <c r="A39" s="1"/>
      <c r="B39" s="11" t="s">
        <v>42</v>
      </c>
      <c r="C39" s="11" t="s">
        <v>10</v>
      </c>
      <c r="D39" s="11" t="s">
        <v>11</v>
      </c>
      <c r="E39" s="11" t="s">
        <v>10</v>
      </c>
      <c r="F39" s="11" t="s">
        <v>11</v>
      </c>
      <c r="G39" s="11" t="s">
        <v>10</v>
      </c>
      <c r="H39" s="11" t="s">
        <v>50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 customHeight="1">
      <c r="A40" s="1"/>
      <c r="B40" s="4" t="s">
        <v>43</v>
      </c>
      <c r="C40" s="19">
        <v>33737</v>
      </c>
      <c r="D40" s="28">
        <v>1.1</v>
      </c>
      <c r="E40" s="19">
        <v>23931</v>
      </c>
      <c r="F40" s="28">
        <v>1.1</v>
      </c>
      <c r="G40" s="19">
        <v>9806</v>
      </c>
      <c r="H40" s="28">
        <v>41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 customHeight="1">
      <c r="A41" s="1"/>
      <c r="B41" s="4" t="s">
        <v>44</v>
      </c>
      <c r="C41" s="19">
        <v>22258</v>
      </c>
      <c r="D41" s="28">
        <f>(C41/$C$25)*100</f>
        <v>0.7703969319802295</v>
      </c>
      <c r="E41" s="19">
        <v>21359</v>
      </c>
      <c r="F41" s="28">
        <v>0.9</v>
      </c>
      <c r="G41" s="18">
        <v>899</v>
      </c>
      <c r="H41" s="28">
        <v>4.2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 customHeight="1">
      <c r="A42" s="1"/>
      <c r="B42" s="6" t="s">
        <v>45</v>
      </c>
      <c r="C42" s="21">
        <v>2334</v>
      </c>
      <c r="D42" s="28">
        <f>(C42/$C$25)*100</f>
        <v>0.08078472635644963</v>
      </c>
      <c r="E42" s="20">
        <v>118</v>
      </c>
      <c r="F42" s="28" t="s">
        <v>16</v>
      </c>
      <c r="G42" s="21">
        <v>2216</v>
      </c>
      <c r="H42" s="30">
        <v>1878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 customHeight="1">
      <c r="A43" s="1"/>
      <c r="B43" s="9" t="s">
        <v>46</v>
      </c>
      <c r="C43" s="23">
        <v>58329</v>
      </c>
      <c r="D43" s="29">
        <f>(C43/$C$25)*100</f>
        <v>2.018891304046851</v>
      </c>
      <c r="E43" s="23">
        <v>45408</v>
      </c>
      <c r="F43" s="29">
        <v>2</v>
      </c>
      <c r="G43" s="23">
        <v>12921</v>
      </c>
      <c r="H43" s="29">
        <v>28.5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 customHeight="1">
      <c r="A44" s="1"/>
      <c r="B44" s="9" t="s">
        <v>47</v>
      </c>
      <c r="C44" s="23">
        <v>2889160</v>
      </c>
      <c r="D44" s="29">
        <v>100</v>
      </c>
      <c r="E44" s="23">
        <v>2318901</v>
      </c>
      <c r="F44" s="29">
        <v>100</v>
      </c>
      <c r="G44" s="23">
        <v>570259</v>
      </c>
      <c r="H44" s="29">
        <v>24.6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 customHeight="1">
      <c r="A45" s="1"/>
      <c r="B45" s="11" t="s">
        <v>51</v>
      </c>
      <c r="C45" s="11" t="s">
        <v>10</v>
      </c>
      <c r="D45" s="11" t="s">
        <v>11</v>
      </c>
      <c r="E45" s="11" t="s">
        <v>10</v>
      </c>
      <c r="F45" s="11" t="s">
        <v>11</v>
      </c>
      <c r="G45" s="11" t="s">
        <v>10</v>
      </c>
      <c r="H45" s="11" t="s">
        <v>50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 customHeight="1">
      <c r="A46" s="1"/>
      <c r="B46" s="4" t="s">
        <v>52</v>
      </c>
      <c r="C46" s="19">
        <v>629619</v>
      </c>
      <c r="D46" s="18">
        <v>21.8</v>
      </c>
      <c r="E46" s="19">
        <v>250755</v>
      </c>
      <c r="F46" s="18">
        <v>10.8</v>
      </c>
      <c r="G46" s="19">
        <v>378864</v>
      </c>
      <c r="H46" s="18">
        <v>151.1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 customHeight="1">
      <c r="A47" s="1"/>
      <c r="B47" s="4" t="s">
        <v>53</v>
      </c>
      <c r="C47" s="19">
        <v>193447</v>
      </c>
      <c r="D47" s="18">
        <v>6.7</v>
      </c>
      <c r="E47" s="19">
        <v>237460</v>
      </c>
      <c r="F47" s="18">
        <v>10.2</v>
      </c>
      <c r="G47" s="19">
        <v>-44013</v>
      </c>
      <c r="H47" s="18">
        <v>-18.5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 customHeight="1">
      <c r="A48" s="1"/>
      <c r="B48" s="4" t="s">
        <v>54</v>
      </c>
      <c r="C48" s="19">
        <v>22872</v>
      </c>
      <c r="D48" s="18">
        <v>0.8</v>
      </c>
      <c r="E48" s="19">
        <v>54730</v>
      </c>
      <c r="F48" s="18">
        <v>2.4</v>
      </c>
      <c r="G48" s="19">
        <v>-31858</v>
      </c>
      <c r="H48" s="18">
        <v>-58.2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"/>
      <c r="B49" s="6" t="s">
        <v>55</v>
      </c>
      <c r="C49" s="21">
        <v>453319</v>
      </c>
      <c r="D49" s="20">
        <v>15.7</v>
      </c>
      <c r="E49" s="21">
        <v>585823</v>
      </c>
      <c r="F49" s="20">
        <v>25.3</v>
      </c>
      <c r="G49" s="21">
        <v>-132504</v>
      </c>
      <c r="H49" s="20">
        <v>-22.6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4:B5"/>
    <mergeCell ref="G3:H3"/>
    <mergeCell ref="C4:D4"/>
    <mergeCell ref="E4:F4"/>
    <mergeCell ref="G4:H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C15" sqref="C15"/>
    </sheetView>
  </sheetViews>
  <sheetFormatPr defaultColWidth="9.00390625" defaultRowHeight="16.5"/>
  <cols>
    <col min="1" max="1" width="5.625" style="0" customWidth="1"/>
    <col min="2" max="2" width="31.625" style="0" customWidth="1"/>
    <col min="3" max="3" width="12.625" style="0" customWidth="1"/>
    <col min="4" max="4" width="7.625" style="0" customWidth="1"/>
    <col min="5" max="5" width="12.625" style="0" customWidth="1"/>
    <col min="6" max="6" width="7.625" style="0" customWidth="1"/>
    <col min="7" max="7" width="12.625" style="0" customWidth="1"/>
    <col min="8" max="8" width="9.625" style="0" customWidth="1"/>
    <col min="9" max="9" width="2.625" style="0" customWidth="1"/>
    <col min="10" max="19" width="12.625" style="0" customWidth="1"/>
  </cols>
  <sheetData>
    <row r="1" spans="1:19" ht="4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6" customHeight="1">
      <c r="A2" s="1"/>
      <c r="B2" s="16" t="s">
        <v>60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1"/>
      <c r="B3" s="1"/>
      <c r="C3" s="1"/>
      <c r="D3" s="1"/>
      <c r="E3" s="1"/>
      <c r="F3" s="1"/>
      <c r="G3" s="43" t="s">
        <v>2</v>
      </c>
      <c r="H3" s="43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1"/>
      <c r="B4" s="48" t="s">
        <v>49</v>
      </c>
      <c r="C4" s="42" t="s">
        <v>3</v>
      </c>
      <c r="D4" s="42"/>
      <c r="E4" s="42" t="s">
        <v>4</v>
      </c>
      <c r="F4" s="42"/>
      <c r="G4" s="42" t="s">
        <v>5</v>
      </c>
      <c r="H4" s="4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 customHeight="1">
      <c r="A5" s="1"/>
      <c r="B5" s="48"/>
      <c r="C5" s="8" t="s">
        <v>7</v>
      </c>
      <c r="D5" s="8" t="s">
        <v>8</v>
      </c>
      <c r="E5" s="8" t="s">
        <v>7</v>
      </c>
      <c r="F5" s="8" t="s">
        <v>8</v>
      </c>
      <c r="G5" s="8" t="s">
        <v>7</v>
      </c>
      <c r="H5" s="8" t="s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customHeight="1">
      <c r="A6" s="1"/>
      <c r="B6" s="11" t="s">
        <v>9</v>
      </c>
      <c r="C6" s="11" t="s">
        <v>10</v>
      </c>
      <c r="D6" s="11" t="s">
        <v>11</v>
      </c>
      <c r="E6" s="11" t="s">
        <v>10</v>
      </c>
      <c r="F6" s="11" t="s">
        <v>11</v>
      </c>
      <c r="G6" s="11" t="s">
        <v>10</v>
      </c>
      <c r="H6" s="11" t="s">
        <v>50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customHeight="1">
      <c r="A7" s="1"/>
      <c r="B7" s="4" t="s">
        <v>12</v>
      </c>
      <c r="C7" s="19">
        <v>26120</v>
      </c>
      <c r="D7" s="28">
        <f>(C7/$C$25)*100</f>
        <v>3.225208984157951</v>
      </c>
      <c r="E7" s="19">
        <v>42273</v>
      </c>
      <c r="F7" s="28">
        <v>5.7</v>
      </c>
      <c r="G7" s="19">
        <v>-16153</v>
      </c>
      <c r="H7" s="28">
        <v>-38.2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customHeight="1">
      <c r="A8" s="1"/>
      <c r="B8" s="4" t="s">
        <v>13</v>
      </c>
      <c r="C8" s="4" t="s">
        <v>10</v>
      </c>
      <c r="D8" s="28" t="s">
        <v>11</v>
      </c>
      <c r="E8" s="4" t="s">
        <v>10</v>
      </c>
      <c r="F8" s="28" t="s">
        <v>11</v>
      </c>
      <c r="G8" s="4" t="s">
        <v>10</v>
      </c>
      <c r="H8" s="28" t="s">
        <v>50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 customHeight="1">
      <c r="A9" s="1"/>
      <c r="B9" s="4" t="s">
        <v>14</v>
      </c>
      <c r="C9" s="19">
        <v>8643</v>
      </c>
      <c r="D9" s="28">
        <f>(C9/$C$25)*100</f>
        <v>1.0672083173842715</v>
      </c>
      <c r="E9" s="19">
        <v>5793</v>
      </c>
      <c r="F9" s="28">
        <v>0.8</v>
      </c>
      <c r="G9" s="19">
        <v>2850</v>
      </c>
      <c r="H9" s="28">
        <v>49.2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>
      <c r="A10" s="1"/>
      <c r="B10" s="4" t="s">
        <v>15</v>
      </c>
      <c r="C10" s="5" t="s">
        <v>16</v>
      </c>
      <c r="D10" s="28" t="s">
        <v>16</v>
      </c>
      <c r="E10" s="5" t="s">
        <v>16</v>
      </c>
      <c r="F10" s="28" t="s">
        <v>16</v>
      </c>
      <c r="G10" s="5" t="s">
        <v>16</v>
      </c>
      <c r="H10" s="28" t="s">
        <v>16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 customHeight="1">
      <c r="A11" s="1"/>
      <c r="B11" s="4" t="s">
        <v>17</v>
      </c>
      <c r="C11" s="18">
        <v>100</v>
      </c>
      <c r="D11" s="28" t="s">
        <v>16</v>
      </c>
      <c r="E11" s="18">
        <v>97</v>
      </c>
      <c r="F11" s="38" t="s">
        <v>198</v>
      </c>
      <c r="G11" s="18">
        <v>3</v>
      </c>
      <c r="H11" s="28">
        <v>3.1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 customHeight="1">
      <c r="A12" s="1"/>
      <c r="B12" s="4" t="s">
        <v>56</v>
      </c>
      <c r="C12" s="5" t="s">
        <v>16</v>
      </c>
      <c r="D12" s="28" t="s">
        <v>16</v>
      </c>
      <c r="E12" s="5" t="s">
        <v>16</v>
      </c>
      <c r="F12" s="28" t="s">
        <v>16</v>
      </c>
      <c r="G12" s="5" t="s">
        <v>16</v>
      </c>
      <c r="H12" s="28" t="s">
        <v>16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 customHeight="1">
      <c r="A13" s="1"/>
      <c r="B13" s="4" t="s">
        <v>18</v>
      </c>
      <c r="C13" s="19">
        <v>185014</v>
      </c>
      <c r="D13" s="28">
        <v>22.9</v>
      </c>
      <c r="E13" s="19">
        <v>126950</v>
      </c>
      <c r="F13" s="28">
        <v>17</v>
      </c>
      <c r="G13" s="19">
        <v>58064</v>
      </c>
      <c r="H13" s="28">
        <v>45.7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 customHeight="1">
      <c r="A14" s="1"/>
      <c r="B14" s="4" t="s">
        <v>19</v>
      </c>
      <c r="C14" s="18">
        <v>-760</v>
      </c>
      <c r="D14" s="28">
        <v>-0.1</v>
      </c>
      <c r="E14" s="18">
        <v>-519</v>
      </c>
      <c r="F14" s="28">
        <v>-0.1</v>
      </c>
      <c r="G14" s="18">
        <v>-241</v>
      </c>
      <c r="H14" s="28" t="s">
        <v>16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customHeight="1">
      <c r="A15" s="1"/>
      <c r="B15" s="4" t="s">
        <v>20</v>
      </c>
      <c r="C15" s="5" t="s">
        <v>16</v>
      </c>
      <c r="D15" s="28" t="s">
        <v>16</v>
      </c>
      <c r="E15" s="5" t="s">
        <v>16</v>
      </c>
      <c r="F15" s="28" t="s">
        <v>16</v>
      </c>
      <c r="G15" s="5" t="s">
        <v>16</v>
      </c>
      <c r="H15" s="28" t="s">
        <v>16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customHeight="1">
      <c r="A16" s="1"/>
      <c r="B16" s="4" t="s">
        <v>21</v>
      </c>
      <c r="C16" s="5" t="s">
        <v>16</v>
      </c>
      <c r="D16" s="28" t="s">
        <v>16</v>
      </c>
      <c r="E16" s="5" t="s">
        <v>16</v>
      </c>
      <c r="F16" s="28" t="s">
        <v>16</v>
      </c>
      <c r="G16" s="5" t="s">
        <v>16</v>
      </c>
      <c r="H16" s="28" t="s">
        <v>16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customHeight="1">
      <c r="A17" s="1"/>
      <c r="B17" s="4" t="s">
        <v>22</v>
      </c>
      <c r="C17" s="18">
        <v>1</v>
      </c>
      <c r="D17" s="28" t="s">
        <v>16</v>
      </c>
      <c r="E17" s="18">
        <v>1</v>
      </c>
      <c r="F17" s="38" t="s">
        <v>198</v>
      </c>
      <c r="G17" s="5" t="s">
        <v>16</v>
      </c>
      <c r="H17" s="28" t="s">
        <v>16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customHeight="1">
      <c r="A18" s="1"/>
      <c r="B18" s="4" t="s">
        <v>23</v>
      </c>
      <c r="C18" s="18">
        <v>-1</v>
      </c>
      <c r="D18" s="28" t="s">
        <v>16</v>
      </c>
      <c r="E18" s="18">
        <v>-1</v>
      </c>
      <c r="F18" s="28" t="s">
        <v>16</v>
      </c>
      <c r="G18" s="5" t="s">
        <v>16</v>
      </c>
      <c r="H18" s="28" t="s">
        <v>16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customHeight="1">
      <c r="A19" s="1"/>
      <c r="B19" s="4" t="s">
        <v>24</v>
      </c>
      <c r="C19" s="5" t="s">
        <v>16</v>
      </c>
      <c r="D19" s="28" t="s">
        <v>16</v>
      </c>
      <c r="E19" s="5" t="s">
        <v>16</v>
      </c>
      <c r="F19" s="28" t="s">
        <v>16</v>
      </c>
      <c r="G19" s="5" t="s">
        <v>16</v>
      </c>
      <c r="H19" s="28" t="s">
        <v>16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customHeight="1">
      <c r="A20" s="1"/>
      <c r="B20" s="4" t="s">
        <v>25</v>
      </c>
      <c r="C20" s="5" t="s">
        <v>16</v>
      </c>
      <c r="D20" s="28" t="s">
        <v>16</v>
      </c>
      <c r="E20" s="5" t="s">
        <v>16</v>
      </c>
      <c r="F20" s="28" t="s">
        <v>16</v>
      </c>
      <c r="G20" s="5" t="s">
        <v>16</v>
      </c>
      <c r="H20" s="28" t="s">
        <v>16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customHeight="1">
      <c r="A21" s="1"/>
      <c r="B21" s="4" t="s">
        <v>26</v>
      </c>
      <c r="C21" s="19">
        <v>2911</v>
      </c>
      <c r="D21" s="28">
        <f>(C21/$C$25)*100</f>
        <v>0.35944040401545924</v>
      </c>
      <c r="E21" s="19">
        <v>3619</v>
      </c>
      <c r="F21" s="28">
        <v>0.5</v>
      </c>
      <c r="G21" s="18">
        <v>-708</v>
      </c>
      <c r="H21" s="28">
        <v>-19.6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customHeight="1">
      <c r="A22" s="1"/>
      <c r="B22" s="4" t="s">
        <v>27</v>
      </c>
      <c r="C22" s="19">
        <v>3593</v>
      </c>
      <c r="D22" s="28">
        <f>(C22/$C$25)*100</f>
        <v>0.4436514502327534</v>
      </c>
      <c r="E22" s="19">
        <v>3201</v>
      </c>
      <c r="F22" s="28">
        <v>0.4</v>
      </c>
      <c r="G22" s="18">
        <v>392</v>
      </c>
      <c r="H22" s="28">
        <v>12.2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 customHeight="1">
      <c r="A23" s="1"/>
      <c r="B23" s="4" t="s">
        <v>28</v>
      </c>
      <c r="C23" s="18">
        <v>53</v>
      </c>
      <c r="D23" s="28" t="s">
        <v>16</v>
      </c>
      <c r="E23" s="18">
        <v>72</v>
      </c>
      <c r="F23" s="38" t="s">
        <v>198</v>
      </c>
      <c r="G23" s="18">
        <v>-19</v>
      </c>
      <c r="H23" s="28">
        <v>-26.4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 customHeight="1">
      <c r="A24" s="1"/>
      <c r="B24" s="6" t="s">
        <v>29</v>
      </c>
      <c r="C24" s="21">
        <v>584196</v>
      </c>
      <c r="D24" s="28">
        <f>(C24/$C$25)*100</f>
        <v>72.1345401113759</v>
      </c>
      <c r="E24" s="21">
        <v>565991</v>
      </c>
      <c r="F24" s="28">
        <v>75.7</v>
      </c>
      <c r="G24" s="21">
        <v>18205</v>
      </c>
      <c r="H24" s="28">
        <v>3.2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 customHeight="1">
      <c r="A25" s="1"/>
      <c r="B25" s="9" t="s">
        <v>30</v>
      </c>
      <c r="C25" s="23">
        <v>809870</v>
      </c>
      <c r="D25" s="29">
        <v>100</v>
      </c>
      <c r="E25" s="23">
        <v>747477</v>
      </c>
      <c r="F25" s="29">
        <v>100</v>
      </c>
      <c r="G25" s="23">
        <v>62393</v>
      </c>
      <c r="H25" s="29">
        <v>8.3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customHeight="1">
      <c r="A26" s="1"/>
      <c r="B26" s="11" t="s">
        <v>31</v>
      </c>
      <c r="C26" s="11" t="s">
        <v>10</v>
      </c>
      <c r="D26" s="11" t="s">
        <v>11</v>
      </c>
      <c r="E26" s="11" t="s">
        <v>10</v>
      </c>
      <c r="F26" s="11" t="s">
        <v>11</v>
      </c>
      <c r="G26" s="11" t="s">
        <v>10</v>
      </c>
      <c r="H26" s="11" t="s">
        <v>50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 customHeight="1">
      <c r="A27" s="1"/>
      <c r="B27" s="4" t="s">
        <v>32</v>
      </c>
      <c r="C27" s="19">
        <v>59544</v>
      </c>
      <c r="D27" s="28">
        <v>7.3</v>
      </c>
      <c r="E27" s="19">
        <v>17404</v>
      </c>
      <c r="F27" s="28">
        <v>2.3</v>
      </c>
      <c r="G27" s="19">
        <v>42140</v>
      </c>
      <c r="H27" s="28">
        <v>242.1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 customHeight="1">
      <c r="A28" s="1"/>
      <c r="B28" s="4" t="s">
        <v>57</v>
      </c>
      <c r="C28" s="5" t="s">
        <v>16</v>
      </c>
      <c r="D28" s="28" t="s">
        <v>16</v>
      </c>
      <c r="E28" s="5" t="s">
        <v>16</v>
      </c>
      <c r="F28" s="28" t="s">
        <v>16</v>
      </c>
      <c r="G28" s="5" t="s">
        <v>16</v>
      </c>
      <c r="H28" s="28" t="s">
        <v>16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 customHeight="1">
      <c r="A29" s="1"/>
      <c r="B29" s="4" t="s">
        <v>33</v>
      </c>
      <c r="C29" s="19">
        <v>228381</v>
      </c>
      <c r="D29" s="28">
        <f>(C29/$C$25)*100</f>
        <v>28.199711064738786</v>
      </c>
      <c r="E29" s="19">
        <v>223040</v>
      </c>
      <c r="F29" s="28">
        <v>29.8</v>
      </c>
      <c r="G29" s="19">
        <v>5341</v>
      </c>
      <c r="H29" s="28">
        <v>2.4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 customHeight="1">
      <c r="A30" s="1"/>
      <c r="B30" s="4" t="s">
        <v>13</v>
      </c>
      <c r="C30" s="4" t="s">
        <v>10</v>
      </c>
      <c r="D30" s="28" t="s">
        <v>11</v>
      </c>
      <c r="E30" s="4" t="s">
        <v>10</v>
      </c>
      <c r="F30" s="28" t="s">
        <v>11</v>
      </c>
      <c r="G30" s="4" t="s">
        <v>10</v>
      </c>
      <c r="H30" s="28" t="s">
        <v>50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customHeight="1">
      <c r="A31" s="1"/>
      <c r="B31" s="4" t="s">
        <v>34</v>
      </c>
      <c r="C31" s="19">
        <v>7012</v>
      </c>
      <c r="D31" s="28">
        <f>(C31/$C$25)*100</f>
        <v>0.8658179707854347</v>
      </c>
      <c r="E31" s="19">
        <v>1452</v>
      </c>
      <c r="F31" s="28">
        <v>0.2</v>
      </c>
      <c r="G31" s="19">
        <v>5560</v>
      </c>
      <c r="H31" s="28">
        <v>382.9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customHeight="1">
      <c r="A32" s="1"/>
      <c r="B32" s="4" t="s">
        <v>35</v>
      </c>
      <c r="C32" s="5" t="s">
        <v>16</v>
      </c>
      <c r="D32" s="28" t="s">
        <v>16</v>
      </c>
      <c r="E32" s="5" t="s">
        <v>16</v>
      </c>
      <c r="F32" s="28" t="s">
        <v>16</v>
      </c>
      <c r="G32" s="5" t="s">
        <v>16</v>
      </c>
      <c r="H32" s="28" t="s">
        <v>16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customHeight="1">
      <c r="A33" s="1"/>
      <c r="B33" s="4" t="s">
        <v>36</v>
      </c>
      <c r="C33" s="5" t="s">
        <v>16</v>
      </c>
      <c r="D33" s="28" t="s">
        <v>16</v>
      </c>
      <c r="E33" s="19">
        <v>2595</v>
      </c>
      <c r="F33" s="28">
        <v>0.4</v>
      </c>
      <c r="G33" s="19">
        <v>-2595</v>
      </c>
      <c r="H33" s="28">
        <v>-100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 customHeight="1">
      <c r="A34" s="1"/>
      <c r="B34" s="4" t="s">
        <v>37</v>
      </c>
      <c r="C34" s="19">
        <v>2912</v>
      </c>
      <c r="D34" s="28">
        <f>(C34/$C$25)*100</f>
        <v>0.359563880622816</v>
      </c>
      <c r="E34" s="19">
        <v>3619</v>
      </c>
      <c r="F34" s="28">
        <v>0.5</v>
      </c>
      <c r="G34" s="18">
        <v>-707</v>
      </c>
      <c r="H34" s="28">
        <v>-19.5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 customHeight="1">
      <c r="A35" s="1"/>
      <c r="B35" s="4" t="s">
        <v>38</v>
      </c>
      <c r="C35" s="19">
        <v>1806</v>
      </c>
      <c r="D35" s="28">
        <f>(C35/$C$25)*100</f>
        <v>0.2229987528862657</v>
      </c>
      <c r="E35" s="19">
        <v>2436</v>
      </c>
      <c r="F35" s="28">
        <v>0.3</v>
      </c>
      <c r="G35" s="18">
        <v>-630</v>
      </c>
      <c r="H35" s="28">
        <v>-25.9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 customHeight="1">
      <c r="A36" s="1"/>
      <c r="B36" s="4" t="s">
        <v>39</v>
      </c>
      <c r="C36" s="5" t="s">
        <v>16</v>
      </c>
      <c r="D36" s="28" t="s">
        <v>16</v>
      </c>
      <c r="E36" s="5" t="s">
        <v>16</v>
      </c>
      <c r="F36" s="28" t="s">
        <v>16</v>
      </c>
      <c r="G36" s="5" t="s">
        <v>16</v>
      </c>
      <c r="H36" s="28" t="s">
        <v>16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 customHeight="1">
      <c r="A37" s="1"/>
      <c r="B37" s="6" t="s">
        <v>40</v>
      </c>
      <c r="C37" s="21">
        <v>494036</v>
      </c>
      <c r="D37" s="28">
        <f>(C37/$C$25)*100</f>
        <v>61.00188919209256</v>
      </c>
      <c r="E37" s="21">
        <v>481591</v>
      </c>
      <c r="F37" s="28">
        <v>64.4</v>
      </c>
      <c r="G37" s="21">
        <v>12445</v>
      </c>
      <c r="H37" s="28">
        <v>2.6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 customHeight="1">
      <c r="A38" s="1"/>
      <c r="B38" s="9" t="s">
        <v>41</v>
      </c>
      <c r="C38" s="23">
        <v>793691</v>
      </c>
      <c r="D38" s="29">
        <f>(C38/$C$25)*100</f>
        <v>98.00227196957536</v>
      </c>
      <c r="E38" s="23">
        <v>732137</v>
      </c>
      <c r="F38" s="29">
        <v>97.9</v>
      </c>
      <c r="G38" s="23">
        <v>61554</v>
      </c>
      <c r="H38" s="29">
        <v>8.4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 customHeight="1">
      <c r="A39" s="1"/>
      <c r="B39" s="11" t="s">
        <v>42</v>
      </c>
      <c r="C39" s="11" t="s">
        <v>10</v>
      </c>
      <c r="D39" s="11" t="s">
        <v>11</v>
      </c>
      <c r="E39" s="11" t="s">
        <v>10</v>
      </c>
      <c r="F39" s="11" t="s">
        <v>11</v>
      </c>
      <c r="G39" s="11" t="s">
        <v>10</v>
      </c>
      <c r="H39" s="11" t="s">
        <v>50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 customHeight="1">
      <c r="A40" s="1"/>
      <c r="B40" s="4" t="s">
        <v>43</v>
      </c>
      <c r="C40" s="5" t="s">
        <v>16</v>
      </c>
      <c r="D40" s="28" t="s">
        <v>16</v>
      </c>
      <c r="E40" s="5" t="s">
        <v>16</v>
      </c>
      <c r="F40" s="28" t="s">
        <v>16</v>
      </c>
      <c r="G40" s="5" t="s">
        <v>16</v>
      </c>
      <c r="H40" s="28" t="s">
        <v>16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 customHeight="1">
      <c r="A41" s="1"/>
      <c r="B41" s="4" t="s">
        <v>44</v>
      </c>
      <c r="C41" s="19">
        <v>15739</v>
      </c>
      <c r="D41" s="28">
        <f>(C41/$C$25)*100</f>
        <v>1.9433983231876721</v>
      </c>
      <c r="E41" s="19">
        <v>15313</v>
      </c>
      <c r="F41" s="28">
        <v>2.1</v>
      </c>
      <c r="G41" s="18">
        <v>426</v>
      </c>
      <c r="H41" s="28">
        <v>2.8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 customHeight="1">
      <c r="A42" s="1"/>
      <c r="B42" s="6" t="s">
        <v>45</v>
      </c>
      <c r="C42" s="20">
        <v>440</v>
      </c>
      <c r="D42" s="28">
        <f>(C42/$C$25)*100</f>
        <v>0.05432970723696395</v>
      </c>
      <c r="E42" s="20">
        <v>27</v>
      </c>
      <c r="F42" s="28" t="s">
        <v>16</v>
      </c>
      <c r="G42" s="20">
        <v>413</v>
      </c>
      <c r="H42" s="30">
        <v>1529.6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 customHeight="1">
      <c r="A43" s="1"/>
      <c r="B43" s="9" t="s">
        <v>46</v>
      </c>
      <c r="C43" s="23">
        <v>16179</v>
      </c>
      <c r="D43" s="29">
        <f>(C43/$C$25)*100</f>
        <v>1.997728030424636</v>
      </c>
      <c r="E43" s="23">
        <v>15340</v>
      </c>
      <c r="F43" s="29">
        <v>2.1</v>
      </c>
      <c r="G43" s="22">
        <v>839</v>
      </c>
      <c r="H43" s="29">
        <v>5.5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 customHeight="1">
      <c r="A44" s="1"/>
      <c r="B44" s="9" t="s">
        <v>47</v>
      </c>
      <c r="C44" s="23">
        <v>809870</v>
      </c>
      <c r="D44" s="29">
        <v>100</v>
      </c>
      <c r="E44" s="23">
        <v>747477</v>
      </c>
      <c r="F44" s="29">
        <v>100</v>
      </c>
      <c r="G44" s="23">
        <v>62393</v>
      </c>
      <c r="H44" s="29">
        <v>8.3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 customHeight="1">
      <c r="A45" s="1"/>
      <c r="B45" s="11" t="s">
        <v>51</v>
      </c>
      <c r="C45" s="11" t="s">
        <v>10</v>
      </c>
      <c r="D45" s="11" t="s">
        <v>11</v>
      </c>
      <c r="E45" s="11" t="s">
        <v>10</v>
      </c>
      <c r="F45" s="11" t="s">
        <v>11</v>
      </c>
      <c r="G45" s="11" t="s">
        <v>10</v>
      </c>
      <c r="H45" s="11" t="s">
        <v>50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 customHeight="1">
      <c r="A46" s="1"/>
      <c r="B46" s="4" t="s">
        <v>52</v>
      </c>
      <c r="C46" s="19">
        <v>104411</v>
      </c>
      <c r="D46" s="18">
        <v>12.9</v>
      </c>
      <c r="E46" s="19">
        <v>84847</v>
      </c>
      <c r="F46" s="18">
        <v>11.4</v>
      </c>
      <c r="G46" s="19">
        <v>19564</v>
      </c>
      <c r="H46" s="18">
        <v>23.1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 customHeight="1">
      <c r="A47" s="1"/>
      <c r="B47" s="4" t="s">
        <v>53</v>
      </c>
      <c r="C47" s="19">
        <v>15430</v>
      </c>
      <c r="D47" s="18">
        <v>1.9</v>
      </c>
      <c r="E47" s="19">
        <v>18570</v>
      </c>
      <c r="F47" s="18">
        <v>2.5</v>
      </c>
      <c r="G47" s="19">
        <v>-3140</v>
      </c>
      <c r="H47" s="18">
        <v>-16.9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 customHeight="1">
      <c r="A48" s="1"/>
      <c r="B48" s="4" t="s">
        <v>54</v>
      </c>
      <c r="C48" s="19">
        <v>6021</v>
      </c>
      <c r="D48" s="18">
        <v>0.7</v>
      </c>
      <c r="E48" s="19">
        <v>10339</v>
      </c>
      <c r="F48" s="18">
        <v>1.4</v>
      </c>
      <c r="G48" s="19">
        <v>-4318</v>
      </c>
      <c r="H48" s="18">
        <v>-41.8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"/>
      <c r="B49" s="6" t="s">
        <v>55</v>
      </c>
      <c r="C49" s="21">
        <v>27623</v>
      </c>
      <c r="D49" s="20">
        <v>3.4</v>
      </c>
      <c r="E49" s="21">
        <v>28964</v>
      </c>
      <c r="F49" s="20">
        <v>3.9</v>
      </c>
      <c r="G49" s="21">
        <v>-1341</v>
      </c>
      <c r="H49" s="20">
        <v>-4.6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4:B5"/>
    <mergeCell ref="G3:H3"/>
    <mergeCell ref="C4:D4"/>
    <mergeCell ref="E4:F4"/>
    <mergeCell ref="G4:H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B33" sqref="B33"/>
    </sheetView>
  </sheetViews>
  <sheetFormatPr defaultColWidth="9.00390625" defaultRowHeight="16.5"/>
  <cols>
    <col min="1" max="1" width="16.625" style="0" customWidth="1"/>
    <col min="2" max="2" width="31.1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9.25390625" style="0" customWidth="1"/>
    <col min="9" max="9" width="2.625" style="0" customWidth="1"/>
    <col min="10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2" t="s">
        <v>61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4.75" customHeight="1">
      <c r="A4" s="1"/>
      <c r="B4" s="3" t="s">
        <v>167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4.75" customHeight="1">
      <c r="A5" s="1"/>
      <c r="B5" s="3" t="s">
        <v>173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4.75" customHeight="1">
      <c r="A6" s="1"/>
      <c r="B6" s="3" t="s">
        <v>168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4.75" customHeight="1">
      <c r="A7" s="1"/>
      <c r="B7" s="3" t="s">
        <v>201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4.75" customHeight="1">
      <c r="A8" s="1"/>
      <c r="B8" s="3" t="s">
        <v>174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4.75" customHeight="1">
      <c r="A9" s="1"/>
      <c r="B9" s="3" t="s">
        <v>175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7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6" customHeight="1">
      <c r="A12" s="1"/>
      <c r="B12" s="2" t="s">
        <v>62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 customHeight="1">
      <c r="A13" s="1"/>
      <c r="B13" s="1"/>
      <c r="C13" s="1"/>
      <c r="D13" s="1"/>
      <c r="E13" s="1"/>
      <c r="F13" s="1"/>
      <c r="G13" s="43" t="s">
        <v>2</v>
      </c>
      <c r="H13" s="4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.75" customHeight="1">
      <c r="A14" s="1"/>
      <c r="B14" s="42" t="s">
        <v>6</v>
      </c>
      <c r="C14" s="42" t="s">
        <v>63</v>
      </c>
      <c r="D14" s="42"/>
      <c r="E14" s="42" t="s">
        <v>64</v>
      </c>
      <c r="F14" s="42"/>
      <c r="G14" s="42" t="s">
        <v>5</v>
      </c>
      <c r="H14" s="4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.75" customHeight="1">
      <c r="A15" s="1"/>
      <c r="B15" s="42"/>
      <c r="C15" s="8" t="s">
        <v>7</v>
      </c>
      <c r="D15" s="8" t="s">
        <v>8</v>
      </c>
      <c r="E15" s="8" t="s">
        <v>7</v>
      </c>
      <c r="F15" s="8" t="s">
        <v>8</v>
      </c>
      <c r="G15" s="8" t="s">
        <v>7</v>
      </c>
      <c r="H15" s="8" t="s">
        <v>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.75" customHeight="1">
      <c r="A16" s="1"/>
      <c r="B16" s="11" t="s">
        <v>65</v>
      </c>
      <c r="C16" s="25">
        <v>81096</v>
      </c>
      <c r="D16" s="28">
        <v>100</v>
      </c>
      <c r="E16" s="25">
        <v>79085</v>
      </c>
      <c r="F16" s="28">
        <v>100</v>
      </c>
      <c r="G16" s="25">
        <v>2011</v>
      </c>
      <c r="H16" s="28">
        <v>2.5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.75" customHeight="1">
      <c r="A17" s="1"/>
      <c r="B17" s="4" t="s">
        <v>66</v>
      </c>
      <c r="C17" s="19">
        <v>28552</v>
      </c>
      <c r="D17" s="28">
        <v>35.2</v>
      </c>
      <c r="E17" s="19">
        <v>24008</v>
      </c>
      <c r="F17" s="28">
        <v>30.4</v>
      </c>
      <c r="G17" s="19">
        <v>4544</v>
      </c>
      <c r="H17" s="28">
        <v>18.9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.75" customHeight="1">
      <c r="A18" s="1"/>
      <c r="B18" s="4" t="s">
        <v>67</v>
      </c>
      <c r="C18" s="19">
        <v>11699</v>
      </c>
      <c r="D18" s="28">
        <v>14.4</v>
      </c>
      <c r="E18" s="19">
        <v>10977</v>
      </c>
      <c r="F18" s="28">
        <v>13.9</v>
      </c>
      <c r="G18" s="18">
        <v>722</v>
      </c>
      <c r="H18" s="28">
        <v>6.6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customHeight="1">
      <c r="A19" s="1"/>
      <c r="B19" s="4" t="s">
        <v>68</v>
      </c>
      <c r="C19" s="18">
        <v>107</v>
      </c>
      <c r="D19" s="28">
        <v>0.1</v>
      </c>
      <c r="E19" s="18">
        <v>100</v>
      </c>
      <c r="F19" s="28">
        <v>0.1</v>
      </c>
      <c r="G19" s="18">
        <v>7</v>
      </c>
      <c r="H19" s="28">
        <v>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 customHeight="1">
      <c r="A20" s="1"/>
      <c r="B20" s="4" t="s">
        <v>69</v>
      </c>
      <c r="C20" s="19">
        <v>13453</v>
      </c>
      <c r="D20" s="28">
        <v>16.6</v>
      </c>
      <c r="E20" s="19">
        <v>9588</v>
      </c>
      <c r="F20" s="28">
        <v>12.1</v>
      </c>
      <c r="G20" s="19">
        <v>3865</v>
      </c>
      <c r="H20" s="28">
        <v>40.3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75" customHeight="1">
      <c r="A21" s="1"/>
      <c r="B21" s="4" t="s">
        <v>70</v>
      </c>
      <c r="C21" s="19">
        <v>27285</v>
      </c>
      <c r="D21" s="28">
        <v>33.7</v>
      </c>
      <c r="E21" s="19">
        <v>34412</v>
      </c>
      <c r="F21" s="28">
        <v>43.5</v>
      </c>
      <c r="G21" s="19">
        <v>-7127</v>
      </c>
      <c r="H21" s="28">
        <v>-20.7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 customHeight="1">
      <c r="A22" s="1"/>
      <c r="B22" s="4" t="s">
        <v>71</v>
      </c>
      <c r="C22" s="19">
        <v>50472</v>
      </c>
      <c r="D22" s="28">
        <v>62.2</v>
      </c>
      <c r="E22" s="19">
        <v>62496</v>
      </c>
      <c r="F22" s="28">
        <v>79</v>
      </c>
      <c r="G22" s="19">
        <v>-12024</v>
      </c>
      <c r="H22" s="28">
        <v>-19.2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 customHeight="1">
      <c r="A23" s="1"/>
      <c r="B23" s="4" t="s">
        <v>72</v>
      </c>
      <c r="C23" s="19">
        <v>17602</v>
      </c>
      <c r="D23" s="28">
        <v>21.7</v>
      </c>
      <c r="E23" s="19">
        <v>22104</v>
      </c>
      <c r="F23" s="28">
        <v>27.9</v>
      </c>
      <c r="G23" s="19">
        <v>-4502</v>
      </c>
      <c r="H23" s="28">
        <v>-20.4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 customHeight="1">
      <c r="A24" s="1"/>
      <c r="B24" s="4" t="s">
        <v>73</v>
      </c>
      <c r="C24" s="19">
        <v>7701</v>
      </c>
      <c r="D24" s="28">
        <v>9.5</v>
      </c>
      <c r="E24" s="19">
        <v>12543</v>
      </c>
      <c r="F24" s="28">
        <v>15.9</v>
      </c>
      <c r="G24" s="19">
        <v>-4842</v>
      </c>
      <c r="H24" s="28">
        <v>-38.6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 customHeight="1">
      <c r="A25" s="1"/>
      <c r="B25" s="4" t="s">
        <v>74</v>
      </c>
      <c r="C25" s="18">
        <v>184</v>
      </c>
      <c r="D25" s="28">
        <v>0.2</v>
      </c>
      <c r="E25" s="18">
        <v>286</v>
      </c>
      <c r="F25" s="28">
        <v>0.4</v>
      </c>
      <c r="G25" s="18">
        <v>-102</v>
      </c>
      <c r="H25" s="28">
        <v>-35.7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 customHeight="1">
      <c r="A26" s="1"/>
      <c r="B26" s="6" t="s">
        <v>75</v>
      </c>
      <c r="C26" s="21">
        <v>24985</v>
      </c>
      <c r="D26" s="28">
        <v>30.8</v>
      </c>
      <c r="E26" s="21">
        <v>27563</v>
      </c>
      <c r="F26" s="28">
        <v>34.8</v>
      </c>
      <c r="G26" s="21">
        <v>-2578</v>
      </c>
      <c r="H26" s="28">
        <v>-9.4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 customHeight="1">
      <c r="A27" s="1"/>
      <c r="B27" s="9" t="s">
        <v>76</v>
      </c>
      <c r="C27" s="23">
        <v>30624</v>
      </c>
      <c r="D27" s="29">
        <v>37.8</v>
      </c>
      <c r="E27" s="23">
        <v>16589</v>
      </c>
      <c r="F27" s="29">
        <v>21</v>
      </c>
      <c r="G27" s="23">
        <v>14035</v>
      </c>
      <c r="H27" s="29">
        <v>84.6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 customHeight="1">
      <c r="A28" s="1"/>
      <c r="B28" s="11" t="s">
        <v>77</v>
      </c>
      <c r="C28" s="25">
        <v>53058</v>
      </c>
      <c r="D28" s="28">
        <v>65.4</v>
      </c>
      <c r="E28" s="25">
        <v>55871</v>
      </c>
      <c r="F28" s="28">
        <v>70.6</v>
      </c>
      <c r="G28" s="25">
        <v>-2813</v>
      </c>
      <c r="H28" s="28">
        <v>-5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 customHeight="1">
      <c r="A29" s="1"/>
      <c r="B29" s="4" t="s">
        <v>78</v>
      </c>
      <c r="C29" s="19">
        <v>18216</v>
      </c>
      <c r="D29" s="28">
        <v>22.5</v>
      </c>
      <c r="E29" s="19">
        <v>24319</v>
      </c>
      <c r="F29" s="28">
        <v>30.7</v>
      </c>
      <c r="G29" s="19">
        <v>-6103</v>
      </c>
      <c r="H29" s="28">
        <v>-25.1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 customHeight="1">
      <c r="A30" s="1"/>
      <c r="B30" s="4" t="s">
        <v>79</v>
      </c>
      <c r="C30" s="4" t="s">
        <v>10</v>
      </c>
      <c r="D30" s="28" t="s">
        <v>11</v>
      </c>
      <c r="E30" s="4" t="s">
        <v>10</v>
      </c>
      <c r="F30" s="28" t="s">
        <v>11</v>
      </c>
      <c r="G30" s="4" t="s">
        <v>10</v>
      </c>
      <c r="H30" s="28" t="s">
        <v>11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 customHeight="1">
      <c r="A31" s="1"/>
      <c r="B31" s="4" t="s">
        <v>80</v>
      </c>
      <c r="C31" s="19">
        <v>28601</v>
      </c>
      <c r="D31" s="28">
        <v>35.3</v>
      </c>
      <c r="E31" s="19">
        <v>16107</v>
      </c>
      <c r="F31" s="28">
        <v>20.4</v>
      </c>
      <c r="G31" s="19">
        <v>12494</v>
      </c>
      <c r="H31" s="28">
        <v>77.6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.75" customHeight="1">
      <c r="A32" s="1"/>
      <c r="B32" s="4" t="s">
        <v>81</v>
      </c>
      <c r="C32" s="18">
        <v>438</v>
      </c>
      <c r="D32" s="28">
        <v>0.5</v>
      </c>
      <c r="E32" s="18">
        <v>28</v>
      </c>
      <c r="F32" s="28" t="s">
        <v>16</v>
      </c>
      <c r="G32" s="18">
        <v>410</v>
      </c>
      <c r="H32" s="30">
        <v>1464.3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.75" customHeight="1">
      <c r="A33" s="1"/>
      <c r="B33" s="4" t="s">
        <v>82</v>
      </c>
      <c r="C33" s="4" t="s">
        <v>10</v>
      </c>
      <c r="D33" s="28" t="s">
        <v>11</v>
      </c>
      <c r="E33" s="4" t="s">
        <v>10</v>
      </c>
      <c r="F33" s="28" t="s">
        <v>11</v>
      </c>
      <c r="G33" s="4" t="s">
        <v>10</v>
      </c>
      <c r="H33" s="28" t="s">
        <v>11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.75" customHeight="1">
      <c r="A34" s="1"/>
      <c r="B34" s="4" t="s">
        <v>83</v>
      </c>
      <c r="C34" s="5" t="s">
        <v>16</v>
      </c>
      <c r="D34" s="28" t="s">
        <v>16</v>
      </c>
      <c r="E34" s="5" t="s">
        <v>16</v>
      </c>
      <c r="F34" s="28" t="s">
        <v>16</v>
      </c>
      <c r="G34" s="5" t="s">
        <v>16</v>
      </c>
      <c r="H34" s="28" t="s">
        <v>16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.75" customHeight="1">
      <c r="A35" s="1"/>
      <c r="B35" s="4" t="s">
        <v>84</v>
      </c>
      <c r="C35" s="5" t="s">
        <v>16</v>
      </c>
      <c r="D35" s="28" t="s">
        <v>16</v>
      </c>
      <c r="E35" s="5" t="s">
        <v>16</v>
      </c>
      <c r="F35" s="28" t="s">
        <v>16</v>
      </c>
      <c r="G35" s="5" t="s">
        <v>16</v>
      </c>
      <c r="H35" s="28" t="s">
        <v>16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.75" customHeight="1">
      <c r="A36" s="1"/>
      <c r="B36" s="4" t="s">
        <v>85</v>
      </c>
      <c r="C36" s="19">
        <v>2447</v>
      </c>
      <c r="D36" s="28">
        <v>3</v>
      </c>
      <c r="E36" s="19">
        <v>15515</v>
      </c>
      <c r="F36" s="28">
        <v>19.6</v>
      </c>
      <c r="G36" s="19">
        <v>-13068</v>
      </c>
      <c r="H36" s="28">
        <v>-84.2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.75" customHeight="1">
      <c r="A37" s="1"/>
      <c r="B37" s="4" t="s">
        <v>86</v>
      </c>
      <c r="C37" s="18">
        <v>-46</v>
      </c>
      <c r="D37" s="28">
        <v>-0.1</v>
      </c>
      <c r="E37" s="18">
        <v>-4</v>
      </c>
      <c r="F37" s="28" t="s">
        <v>16</v>
      </c>
      <c r="G37" s="18">
        <v>-42</v>
      </c>
      <c r="H37" s="28" t="s">
        <v>16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.75" customHeight="1">
      <c r="A38" s="1"/>
      <c r="B38" s="6" t="s">
        <v>87</v>
      </c>
      <c r="C38" s="21">
        <v>3402</v>
      </c>
      <c r="D38" s="28">
        <v>4.2</v>
      </c>
      <c r="E38" s="20">
        <v>-94</v>
      </c>
      <c r="F38" s="28">
        <v>-0.1</v>
      </c>
      <c r="G38" s="21">
        <v>3496</v>
      </c>
      <c r="H38" s="28" t="s">
        <v>16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.75" customHeight="1">
      <c r="A39" s="1"/>
      <c r="B39" s="9" t="s">
        <v>88</v>
      </c>
      <c r="C39" s="23">
        <v>83682</v>
      </c>
      <c r="D39" s="29">
        <v>103.2</v>
      </c>
      <c r="E39" s="23">
        <v>72460</v>
      </c>
      <c r="F39" s="29">
        <v>91.6</v>
      </c>
      <c r="G39" s="23">
        <v>11222</v>
      </c>
      <c r="H39" s="29">
        <v>15.5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.75" customHeight="1">
      <c r="A40" s="1"/>
      <c r="B40" s="11" t="s">
        <v>89</v>
      </c>
      <c r="C40" s="25">
        <v>6210</v>
      </c>
      <c r="D40" s="28">
        <v>7.7</v>
      </c>
      <c r="E40" s="25">
        <v>5028</v>
      </c>
      <c r="F40" s="28">
        <v>6.4</v>
      </c>
      <c r="G40" s="25">
        <v>1182</v>
      </c>
      <c r="H40" s="28">
        <v>23.5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.75" customHeight="1">
      <c r="A41" s="1"/>
      <c r="B41" s="4" t="s">
        <v>90</v>
      </c>
      <c r="C41" s="19">
        <v>5883</v>
      </c>
      <c r="D41" s="28">
        <v>7.3</v>
      </c>
      <c r="E41" s="19">
        <v>6213</v>
      </c>
      <c r="F41" s="28">
        <v>7.9</v>
      </c>
      <c r="G41" s="18">
        <v>-330</v>
      </c>
      <c r="H41" s="28">
        <v>-5.3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.75" customHeight="1">
      <c r="A42" s="1"/>
      <c r="B42" s="6" t="s">
        <v>91</v>
      </c>
      <c r="C42" s="21">
        <v>40304</v>
      </c>
      <c r="D42" s="28">
        <v>49.6</v>
      </c>
      <c r="E42" s="21">
        <v>37518</v>
      </c>
      <c r="F42" s="28">
        <v>47.4</v>
      </c>
      <c r="G42" s="21">
        <v>2786</v>
      </c>
      <c r="H42" s="28">
        <v>7.4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.75" customHeight="1">
      <c r="A43" s="1"/>
      <c r="B43" s="9" t="s">
        <v>92</v>
      </c>
      <c r="C43" s="23">
        <v>31285</v>
      </c>
      <c r="D43" s="29">
        <v>38.6</v>
      </c>
      <c r="E43" s="23">
        <v>23701</v>
      </c>
      <c r="F43" s="29">
        <v>29.9</v>
      </c>
      <c r="G43" s="23">
        <v>7584</v>
      </c>
      <c r="H43" s="29">
        <v>32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.75" customHeight="1">
      <c r="A44" s="1"/>
      <c r="B44" s="11" t="s">
        <v>93</v>
      </c>
      <c r="C44" s="17" t="s">
        <v>16</v>
      </c>
      <c r="D44" s="17" t="s">
        <v>16</v>
      </c>
      <c r="E44" s="17" t="s">
        <v>16</v>
      </c>
      <c r="F44" s="17" t="s">
        <v>16</v>
      </c>
      <c r="G44" s="17" t="s">
        <v>16</v>
      </c>
      <c r="H44" s="17" t="s">
        <v>16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 customHeight="1">
      <c r="A45" s="1"/>
      <c r="B45" s="6" t="s">
        <v>94</v>
      </c>
      <c r="C45" s="7" t="s">
        <v>16</v>
      </c>
      <c r="D45" s="7" t="s">
        <v>16</v>
      </c>
      <c r="E45" s="7" t="s">
        <v>16</v>
      </c>
      <c r="F45" s="7" t="s">
        <v>16</v>
      </c>
      <c r="G45" s="7" t="s">
        <v>16</v>
      </c>
      <c r="H45" s="7" t="s">
        <v>16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 customHeight="1">
      <c r="A46" s="1"/>
      <c r="B46" s="9" t="s">
        <v>95</v>
      </c>
      <c r="C46" s="23">
        <v>31285</v>
      </c>
      <c r="D46" s="29">
        <v>38.6</v>
      </c>
      <c r="E46" s="23">
        <v>23701</v>
      </c>
      <c r="F46" s="29">
        <v>30</v>
      </c>
      <c r="G46" s="23">
        <v>7584</v>
      </c>
      <c r="H46" s="29">
        <v>32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4:B15"/>
    <mergeCell ref="G13:H13"/>
    <mergeCell ref="C14:D14"/>
    <mergeCell ref="E14:F14"/>
    <mergeCell ref="G14:H1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C38" sqref="C38"/>
    </sheetView>
  </sheetViews>
  <sheetFormatPr defaultColWidth="9.00390625" defaultRowHeight="16.5"/>
  <cols>
    <col min="1" max="1" width="5.625" style="0" customWidth="1"/>
    <col min="2" max="2" width="31.625" style="0" customWidth="1"/>
    <col min="3" max="3" width="12.625" style="0" customWidth="1"/>
    <col min="4" max="4" width="7.625" style="0" customWidth="1"/>
    <col min="5" max="5" width="12.625" style="0" customWidth="1"/>
    <col min="6" max="6" width="7.625" style="0" customWidth="1"/>
    <col min="7" max="7" width="12.625" style="0" customWidth="1"/>
    <col min="8" max="8" width="9.625" style="0" customWidth="1"/>
    <col min="9" max="9" width="2.625" style="0" customWidth="1"/>
    <col min="10" max="19" width="12.625" style="0" customWidth="1"/>
  </cols>
  <sheetData>
    <row r="1" spans="1:19" ht="4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6" customHeight="1">
      <c r="A2" s="1"/>
      <c r="B2" s="2" t="s">
        <v>96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1"/>
      <c r="B3" s="1"/>
      <c r="C3" s="1"/>
      <c r="D3" s="1"/>
      <c r="E3" s="1"/>
      <c r="F3" s="1"/>
      <c r="G3" s="43" t="s">
        <v>2</v>
      </c>
      <c r="H3" s="43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1"/>
      <c r="B4" s="48" t="s">
        <v>97</v>
      </c>
      <c r="C4" s="42" t="s">
        <v>63</v>
      </c>
      <c r="D4" s="42"/>
      <c r="E4" s="42" t="s">
        <v>64</v>
      </c>
      <c r="F4" s="42"/>
      <c r="G4" s="42" t="s">
        <v>5</v>
      </c>
      <c r="H4" s="4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48"/>
      <c r="C5" s="8" t="s">
        <v>7</v>
      </c>
      <c r="D5" s="8" t="s">
        <v>8</v>
      </c>
      <c r="E5" s="8" t="s">
        <v>7</v>
      </c>
      <c r="F5" s="8" t="s">
        <v>8</v>
      </c>
      <c r="G5" s="8" t="s">
        <v>7</v>
      </c>
      <c r="H5" s="8" t="s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customHeight="1">
      <c r="A6" s="1"/>
      <c r="B6" s="11" t="s">
        <v>65</v>
      </c>
      <c r="C6" s="25">
        <v>67263</v>
      </c>
      <c r="D6" s="28">
        <v>100</v>
      </c>
      <c r="E6" s="25">
        <v>66596</v>
      </c>
      <c r="F6" s="28">
        <v>100</v>
      </c>
      <c r="G6" s="24">
        <v>667</v>
      </c>
      <c r="H6" s="28">
        <v>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1"/>
      <c r="B7" s="4" t="s">
        <v>66</v>
      </c>
      <c r="C7" s="19">
        <v>22497</v>
      </c>
      <c r="D7" s="28">
        <v>33.4</v>
      </c>
      <c r="E7" s="19">
        <v>18323</v>
      </c>
      <c r="F7" s="28">
        <v>27.5</v>
      </c>
      <c r="G7" s="19">
        <v>4174</v>
      </c>
      <c r="H7" s="28">
        <v>22.8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" customHeight="1">
      <c r="A8" s="1"/>
      <c r="B8" s="4" t="s">
        <v>67</v>
      </c>
      <c r="C8" s="19">
        <v>9874</v>
      </c>
      <c r="D8" s="28">
        <v>14.7</v>
      </c>
      <c r="E8" s="19">
        <v>7840</v>
      </c>
      <c r="F8" s="28">
        <v>11.8</v>
      </c>
      <c r="G8" s="19">
        <v>2034</v>
      </c>
      <c r="H8" s="28">
        <v>25.9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" customHeight="1">
      <c r="A9" s="1"/>
      <c r="B9" s="4" t="s">
        <v>68</v>
      </c>
      <c r="C9" s="18">
        <v>106</v>
      </c>
      <c r="D9" s="28">
        <v>0.2</v>
      </c>
      <c r="E9" s="18">
        <v>100</v>
      </c>
      <c r="F9" s="28">
        <v>0.2</v>
      </c>
      <c r="G9" s="18">
        <v>6</v>
      </c>
      <c r="H9" s="28">
        <v>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 customHeight="1">
      <c r="A10" s="1"/>
      <c r="B10" s="4" t="s">
        <v>69</v>
      </c>
      <c r="C10" s="19">
        <v>13438</v>
      </c>
      <c r="D10" s="28">
        <v>20</v>
      </c>
      <c r="E10" s="19">
        <v>9538</v>
      </c>
      <c r="F10" s="28">
        <v>14.3</v>
      </c>
      <c r="G10" s="19">
        <v>3900</v>
      </c>
      <c r="H10" s="28">
        <v>40.9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" customHeight="1">
      <c r="A11" s="1"/>
      <c r="B11" s="4" t="s">
        <v>70</v>
      </c>
      <c r="C11" s="19">
        <v>21348</v>
      </c>
      <c r="D11" s="28">
        <v>31.7</v>
      </c>
      <c r="E11" s="19">
        <v>30795</v>
      </c>
      <c r="F11" s="28">
        <v>46.2</v>
      </c>
      <c r="G11" s="19">
        <v>-9447</v>
      </c>
      <c r="H11" s="28">
        <v>-30.7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" customHeight="1">
      <c r="A12" s="1"/>
      <c r="B12" s="4" t="s">
        <v>71</v>
      </c>
      <c r="C12" s="19">
        <v>43680</v>
      </c>
      <c r="D12" s="28">
        <v>64.9</v>
      </c>
      <c r="E12" s="19">
        <v>55414</v>
      </c>
      <c r="F12" s="28">
        <v>83.2</v>
      </c>
      <c r="G12" s="19">
        <v>-11734</v>
      </c>
      <c r="H12" s="28">
        <v>-21.2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" customHeight="1">
      <c r="A13" s="1"/>
      <c r="B13" s="4" t="s">
        <v>72</v>
      </c>
      <c r="C13" s="19">
        <v>12901</v>
      </c>
      <c r="D13" s="28">
        <v>19.2</v>
      </c>
      <c r="E13" s="19">
        <v>14804</v>
      </c>
      <c r="F13" s="28">
        <v>22.2</v>
      </c>
      <c r="G13" s="19">
        <v>-1903</v>
      </c>
      <c r="H13" s="28">
        <v>-12.9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" customHeight="1">
      <c r="A14" s="1"/>
      <c r="B14" s="4" t="s">
        <v>73</v>
      </c>
      <c r="C14" s="19">
        <v>6304</v>
      </c>
      <c r="D14" s="28">
        <v>9.3</v>
      </c>
      <c r="E14" s="19">
        <v>11821</v>
      </c>
      <c r="F14" s="28">
        <v>17.8</v>
      </c>
      <c r="G14" s="19">
        <v>-5517</v>
      </c>
      <c r="H14" s="28">
        <v>-46.7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" customHeight="1">
      <c r="A15" s="1"/>
      <c r="B15" s="4" t="s">
        <v>74</v>
      </c>
      <c r="C15" s="18">
        <v>184</v>
      </c>
      <c r="D15" s="28">
        <v>0.3</v>
      </c>
      <c r="E15" s="18">
        <v>286</v>
      </c>
      <c r="F15" s="28">
        <v>0.4</v>
      </c>
      <c r="G15" s="18">
        <v>-102</v>
      </c>
      <c r="H15" s="28">
        <v>-35.7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" customHeight="1">
      <c r="A16" s="1"/>
      <c r="B16" s="6" t="s">
        <v>75</v>
      </c>
      <c r="C16" s="21">
        <v>24291</v>
      </c>
      <c r="D16" s="28">
        <v>36.1</v>
      </c>
      <c r="E16" s="21">
        <v>28503</v>
      </c>
      <c r="F16" s="28">
        <v>42.8</v>
      </c>
      <c r="G16" s="21">
        <v>-4212</v>
      </c>
      <c r="H16" s="28">
        <v>-14.8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" customHeight="1">
      <c r="A17" s="1"/>
      <c r="B17" s="9" t="s">
        <v>76</v>
      </c>
      <c r="C17" s="23">
        <v>23583</v>
      </c>
      <c r="D17" s="29">
        <v>35.1</v>
      </c>
      <c r="E17" s="23">
        <v>11182</v>
      </c>
      <c r="F17" s="29">
        <v>16.8</v>
      </c>
      <c r="G17" s="23">
        <v>12401</v>
      </c>
      <c r="H17" s="29">
        <v>110.9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" customHeight="1">
      <c r="A18" s="1"/>
      <c r="B18" s="11" t="s">
        <v>77</v>
      </c>
      <c r="C18" s="25">
        <v>48563</v>
      </c>
      <c r="D18" s="28">
        <v>72.2</v>
      </c>
      <c r="E18" s="25">
        <v>52355</v>
      </c>
      <c r="F18" s="28">
        <v>78.6</v>
      </c>
      <c r="G18" s="25">
        <v>-3792</v>
      </c>
      <c r="H18" s="28">
        <v>-7.2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" customHeight="1">
      <c r="A19" s="1"/>
      <c r="B19" s="4" t="s">
        <v>78</v>
      </c>
      <c r="C19" s="19">
        <v>15902</v>
      </c>
      <c r="D19" s="28">
        <v>23.6</v>
      </c>
      <c r="E19" s="19">
        <v>22358</v>
      </c>
      <c r="F19" s="28">
        <v>33.6</v>
      </c>
      <c r="G19" s="19">
        <v>-6456</v>
      </c>
      <c r="H19" s="28">
        <v>-28.9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" customHeight="1">
      <c r="A20" s="1"/>
      <c r="B20" s="4" t="s">
        <v>79</v>
      </c>
      <c r="C20" s="4" t="s">
        <v>10</v>
      </c>
      <c r="D20" s="28" t="s">
        <v>11</v>
      </c>
      <c r="E20" s="4" t="s">
        <v>10</v>
      </c>
      <c r="F20" s="28" t="s">
        <v>11</v>
      </c>
      <c r="G20" s="4" t="s">
        <v>10</v>
      </c>
      <c r="H20" s="28" t="s">
        <v>50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" customHeight="1">
      <c r="A21" s="1"/>
      <c r="B21" s="4" t="s">
        <v>80</v>
      </c>
      <c r="C21" s="19">
        <v>28396</v>
      </c>
      <c r="D21" s="28">
        <v>42.2</v>
      </c>
      <c r="E21" s="19">
        <v>15353</v>
      </c>
      <c r="F21" s="28">
        <v>23.1</v>
      </c>
      <c r="G21" s="19">
        <v>13043</v>
      </c>
      <c r="H21" s="28">
        <v>85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" customHeight="1">
      <c r="A22" s="1"/>
      <c r="B22" s="4" t="s">
        <v>81</v>
      </c>
      <c r="C22" s="18">
        <v>434</v>
      </c>
      <c r="D22" s="28">
        <v>0.7</v>
      </c>
      <c r="E22" s="18">
        <v>22</v>
      </c>
      <c r="F22" s="38" t="s">
        <v>199</v>
      </c>
      <c r="G22" s="18">
        <v>412</v>
      </c>
      <c r="H22" s="30">
        <v>1872.7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" customHeight="1">
      <c r="A23" s="1"/>
      <c r="B23" s="4" t="s">
        <v>82</v>
      </c>
      <c r="C23" s="4" t="s">
        <v>10</v>
      </c>
      <c r="D23" s="28" t="s">
        <v>11</v>
      </c>
      <c r="E23" s="4" t="s">
        <v>10</v>
      </c>
      <c r="F23" s="28" t="s">
        <v>11</v>
      </c>
      <c r="G23" s="4" t="s">
        <v>10</v>
      </c>
      <c r="H23" s="28" t="s">
        <v>50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" customHeight="1">
      <c r="A24" s="1"/>
      <c r="B24" s="4" t="s">
        <v>83</v>
      </c>
      <c r="C24" s="5" t="s">
        <v>16</v>
      </c>
      <c r="D24" s="28" t="s">
        <v>16</v>
      </c>
      <c r="E24" s="5" t="s">
        <v>16</v>
      </c>
      <c r="F24" s="28" t="s">
        <v>16</v>
      </c>
      <c r="G24" s="5" t="s">
        <v>16</v>
      </c>
      <c r="H24" s="28" t="s">
        <v>16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" customHeight="1">
      <c r="A25" s="1"/>
      <c r="B25" s="4" t="s">
        <v>84</v>
      </c>
      <c r="C25" s="5" t="s">
        <v>16</v>
      </c>
      <c r="D25" s="28" t="s">
        <v>16</v>
      </c>
      <c r="E25" s="5" t="s">
        <v>16</v>
      </c>
      <c r="F25" s="28" t="s">
        <v>16</v>
      </c>
      <c r="G25" s="5" t="s">
        <v>16</v>
      </c>
      <c r="H25" s="28" t="s">
        <v>16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" customHeight="1">
      <c r="A26" s="1"/>
      <c r="B26" s="4" t="s">
        <v>85</v>
      </c>
      <c r="C26" s="18">
        <v>131</v>
      </c>
      <c r="D26" s="28">
        <v>0.2</v>
      </c>
      <c r="E26" s="19">
        <v>14673</v>
      </c>
      <c r="F26" s="28">
        <v>22</v>
      </c>
      <c r="G26" s="19">
        <v>-14542</v>
      </c>
      <c r="H26" s="28">
        <v>-99.1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" customHeight="1">
      <c r="A27" s="1"/>
      <c r="B27" s="4" t="s">
        <v>86</v>
      </c>
      <c r="C27" s="18">
        <v>-49</v>
      </c>
      <c r="D27" s="28">
        <v>-0.1</v>
      </c>
      <c r="E27" s="18">
        <v>-50</v>
      </c>
      <c r="F27" s="28">
        <v>-0.1</v>
      </c>
      <c r="G27" s="18">
        <v>1</v>
      </c>
      <c r="H27" s="28" t="s">
        <v>16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" customHeight="1">
      <c r="A28" s="1"/>
      <c r="B28" s="6" t="s">
        <v>87</v>
      </c>
      <c r="C28" s="21">
        <v>3749</v>
      </c>
      <c r="D28" s="28">
        <v>5.6</v>
      </c>
      <c r="E28" s="20">
        <v>-1</v>
      </c>
      <c r="F28" s="38" t="s">
        <v>198</v>
      </c>
      <c r="G28" s="21">
        <v>3750</v>
      </c>
      <c r="H28" s="28" t="s">
        <v>16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" customHeight="1">
      <c r="A29" s="1"/>
      <c r="B29" s="9" t="s">
        <v>88</v>
      </c>
      <c r="C29" s="23">
        <v>72146</v>
      </c>
      <c r="D29" s="29">
        <f>(C29/$C$6)*100</f>
        <v>107.25956320711238</v>
      </c>
      <c r="E29" s="23">
        <v>63537</v>
      </c>
      <c r="F29" s="29">
        <v>95.4</v>
      </c>
      <c r="G29" s="23">
        <v>8609</v>
      </c>
      <c r="H29" s="29">
        <v>13.5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" customHeight="1">
      <c r="A30" s="1"/>
      <c r="B30" s="11" t="s">
        <v>89</v>
      </c>
      <c r="C30" s="25">
        <v>5736</v>
      </c>
      <c r="D30" s="31">
        <v>8.6</v>
      </c>
      <c r="E30" s="25">
        <v>4160</v>
      </c>
      <c r="F30" s="28">
        <v>6.2</v>
      </c>
      <c r="G30" s="25">
        <v>1576</v>
      </c>
      <c r="H30" s="28">
        <v>37.9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" customHeight="1">
      <c r="A31" s="1"/>
      <c r="B31" s="4" t="s">
        <v>90</v>
      </c>
      <c r="C31" s="19">
        <v>5865</v>
      </c>
      <c r="D31" s="28">
        <f>(C31/$C$6)*100</f>
        <v>8.71950403639445</v>
      </c>
      <c r="E31" s="19">
        <v>6213</v>
      </c>
      <c r="F31" s="28">
        <v>9.3</v>
      </c>
      <c r="G31" s="18">
        <v>-348</v>
      </c>
      <c r="H31" s="28">
        <v>-5.6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" customHeight="1">
      <c r="A32" s="1"/>
      <c r="B32" s="6" t="s">
        <v>91</v>
      </c>
      <c r="C32" s="21">
        <v>39102</v>
      </c>
      <c r="D32" s="28">
        <f>(C32/$C$6)*100</f>
        <v>58.13300031220731</v>
      </c>
      <c r="E32" s="21">
        <v>36871</v>
      </c>
      <c r="F32" s="28">
        <v>55.4</v>
      </c>
      <c r="G32" s="21">
        <v>2231</v>
      </c>
      <c r="H32" s="28">
        <v>6.1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" customHeight="1">
      <c r="A33" s="1"/>
      <c r="B33" s="9" t="s">
        <v>92</v>
      </c>
      <c r="C33" s="23">
        <v>21443</v>
      </c>
      <c r="D33" s="29">
        <f>(C33/$C$6)*100</f>
        <v>31.879339309873185</v>
      </c>
      <c r="E33" s="23">
        <v>16293</v>
      </c>
      <c r="F33" s="29">
        <v>24.5</v>
      </c>
      <c r="G33" s="23">
        <v>5150</v>
      </c>
      <c r="H33" s="29">
        <v>31.6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" customHeight="1">
      <c r="A34" s="1"/>
      <c r="B34" s="11" t="s">
        <v>93</v>
      </c>
      <c r="C34" s="17" t="s">
        <v>16</v>
      </c>
      <c r="D34" s="17" t="s">
        <v>16</v>
      </c>
      <c r="E34" s="17" t="s">
        <v>16</v>
      </c>
      <c r="F34" s="17" t="s">
        <v>16</v>
      </c>
      <c r="G34" s="17" t="s">
        <v>16</v>
      </c>
      <c r="H34" s="17" t="s">
        <v>16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8" customHeight="1">
      <c r="A35" s="1"/>
      <c r="B35" s="6" t="s">
        <v>94</v>
      </c>
      <c r="C35" s="7" t="s">
        <v>16</v>
      </c>
      <c r="D35" s="7" t="s">
        <v>16</v>
      </c>
      <c r="E35" s="7" t="s">
        <v>16</v>
      </c>
      <c r="F35" s="7" t="s">
        <v>16</v>
      </c>
      <c r="G35" s="7" t="s">
        <v>16</v>
      </c>
      <c r="H35" s="7" t="s">
        <v>16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" customHeight="1">
      <c r="A36" s="1"/>
      <c r="B36" s="9" t="s">
        <v>95</v>
      </c>
      <c r="C36" s="23">
        <v>21443</v>
      </c>
      <c r="D36" s="29">
        <v>31.9</v>
      </c>
      <c r="E36" s="23">
        <v>16293</v>
      </c>
      <c r="F36" s="29">
        <v>24.5</v>
      </c>
      <c r="G36" s="23">
        <v>5150</v>
      </c>
      <c r="H36" s="29">
        <v>31.6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4:B5"/>
    <mergeCell ref="G3:H3"/>
    <mergeCell ref="C4:D4"/>
    <mergeCell ref="E4:F4"/>
    <mergeCell ref="G4:H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C38" sqref="C38"/>
    </sheetView>
  </sheetViews>
  <sheetFormatPr defaultColWidth="9.00390625" defaultRowHeight="16.5"/>
  <cols>
    <col min="1" max="1" width="22.625" style="0" customWidth="1"/>
    <col min="2" max="2" width="31.625" style="0" customWidth="1"/>
    <col min="3" max="3" width="12.625" style="0" customWidth="1"/>
    <col min="4" max="4" width="7.625" style="0" customWidth="1"/>
    <col min="5" max="5" width="12.625" style="0" customWidth="1"/>
    <col min="6" max="6" width="7.625" style="0" customWidth="1"/>
    <col min="7" max="7" width="12.625" style="0" customWidth="1"/>
    <col min="8" max="8" width="9.625" style="0" customWidth="1"/>
    <col min="9" max="9" width="2.625" style="0" customWidth="1"/>
    <col min="10" max="19" width="12.625" style="0" customWidth="1"/>
  </cols>
  <sheetData>
    <row r="1" spans="1:19" ht="4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6" customHeight="1">
      <c r="A2" s="1"/>
      <c r="B2" s="16" t="s">
        <v>98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1"/>
      <c r="B3" s="1"/>
      <c r="C3" s="1"/>
      <c r="D3" s="1"/>
      <c r="E3" s="1"/>
      <c r="F3" s="1"/>
      <c r="G3" s="43" t="s">
        <v>2</v>
      </c>
      <c r="H3" s="43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1"/>
      <c r="B4" s="48" t="s">
        <v>97</v>
      </c>
      <c r="C4" s="42" t="s">
        <v>63</v>
      </c>
      <c r="D4" s="42"/>
      <c r="E4" s="42" t="s">
        <v>64</v>
      </c>
      <c r="F4" s="42"/>
      <c r="G4" s="42" t="s">
        <v>5</v>
      </c>
      <c r="H4" s="4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48"/>
      <c r="C5" s="8" t="s">
        <v>7</v>
      </c>
      <c r="D5" s="8" t="s">
        <v>8</v>
      </c>
      <c r="E5" s="8" t="s">
        <v>7</v>
      </c>
      <c r="F5" s="8" t="s">
        <v>8</v>
      </c>
      <c r="G5" s="8" t="s">
        <v>7</v>
      </c>
      <c r="H5" s="8" t="s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customHeight="1">
      <c r="A6" s="1"/>
      <c r="B6" s="11" t="s">
        <v>65</v>
      </c>
      <c r="C6" s="25">
        <v>15170</v>
      </c>
      <c r="D6" s="28">
        <v>100</v>
      </c>
      <c r="E6" s="25">
        <v>15241</v>
      </c>
      <c r="F6" s="28">
        <v>100</v>
      </c>
      <c r="G6" s="24">
        <v>-71</v>
      </c>
      <c r="H6" s="28">
        <v>-0.5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1"/>
      <c r="B7" s="4" t="s">
        <v>66</v>
      </c>
      <c r="C7" s="19">
        <v>6055</v>
      </c>
      <c r="D7" s="28">
        <v>39.9</v>
      </c>
      <c r="E7" s="19">
        <v>5686</v>
      </c>
      <c r="F7" s="28">
        <v>37.3</v>
      </c>
      <c r="G7" s="18">
        <v>369</v>
      </c>
      <c r="H7" s="28">
        <v>6.5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" customHeight="1">
      <c r="A8" s="1"/>
      <c r="B8" s="4" t="s">
        <v>67</v>
      </c>
      <c r="C8" s="19">
        <v>1825</v>
      </c>
      <c r="D8" s="28">
        <v>12</v>
      </c>
      <c r="E8" s="19">
        <v>3137</v>
      </c>
      <c r="F8" s="28">
        <v>20.6</v>
      </c>
      <c r="G8" s="19">
        <v>-1312</v>
      </c>
      <c r="H8" s="28">
        <v>-41.8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" customHeight="1">
      <c r="A9" s="1"/>
      <c r="B9" s="4" t="s">
        <v>68</v>
      </c>
      <c r="C9" s="18">
        <v>1</v>
      </c>
      <c r="D9" s="28" t="s">
        <v>16</v>
      </c>
      <c r="E9" s="5" t="s">
        <v>16</v>
      </c>
      <c r="F9" s="28" t="s">
        <v>16</v>
      </c>
      <c r="G9" s="18">
        <v>1</v>
      </c>
      <c r="H9" s="28" t="s">
        <v>16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 customHeight="1">
      <c r="A10" s="1"/>
      <c r="B10" s="4" t="s">
        <v>69</v>
      </c>
      <c r="C10" s="18">
        <v>15</v>
      </c>
      <c r="D10" s="28">
        <v>0.1</v>
      </c>
      <c r="E10" s="18">
        <v>50</v>
      </c>
      <c r="F10" s="28">
        <v>0.3</v>
      </c>
      <c r="G10" s="18">
        <v>-35</v>
      </c>
      <c r="H10" s="28">
        <v>-70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" customHeight="1">
      <c r="A11" s="1"/>
      <c r="B11" s="4" t="s">
        <v>70</v>
      </c>
      <c r="C11" s="19">
        <v>7274</v>
      </c>
      <c r="D11" s="28">
        <v>48</v>
      </c>
      <c r="E11" s="19">
        <v>6368</v>
      </c>
      <c r="F11" s="28">
        <v>41.8</v>
      </c>
      <c r="G11" s="18">
        <v>906</v>
      </c>
      <c r="H11" s="28">
        <v>14.2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" customHeight="1">
      <c r="A12" s="1"/>
      <c r="B12" s="4" t="s">
        <v>71</v>
      </c>
      <c r="C12" s="19">
        <v>8129</v>
      </c>
      <c r="D12" s="28">
        <v>53.6</v>
      </c>
      <c r="E12" s="19">
        <v>9833</v>
      </c>
      <c r="F12" s="28">
        <v>64.5</v>
      </c>
      <c r="G12" s="19">
        <v>-1704</v>
      </c>
      <c r="H12" s="28">
        <v>-17.3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" customHeight="1">
      <c r="A13" s="1"/>
      <c r="B13" s="4" t="s">
        <v>72</v>
      </c>
      <c r="C13" s="19">
        <v>4701</v>
      </c>
      <c r="D13" s="28">
        <v>31</v>
      </c>
      <c r="E13" s="19">
        <v>7300</v>
      </c>
      <c r="F13" s="28">
        <v>47.9</v>
      </c>
      <c r="G13" s="19">
        <v>-2599</v>
      </c>
      <c r="H13" s="28">
        <v>-35.6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" customHeight="1">
      <c r="A14" s="1"/>
      <c r="B14" s="4" t="s">
        <v>73</v>
      </c>
      <c r="C14" s="19">
        <v>1397</v>
      </c>
      <c r="D14" s="28">
        <v>9.2</v>
      </c>
      <c r="E14" s="18">
        <v>722</v>
      </c>
      <c r="F14" s="28">
        <v>4.7</v>
      </c>
      <c r="G14" s="18">
        <v>675</v>
      </c>
      <c r="H14" s="28">
        <v>93.5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" customHeight="1">
      <c r="A15" s="1"/>
      <c r="B15" s="4" t="s">
        <v>74</v>
      </c>
      <c r="C15" s="5" t="s">
        <v>16</v>
      </c>
      <c r="D15" s="28" t="s">
        <v>16</v>
      </c>
      <c r="E15" s="5" t="s">
        <v>16</v>
      </c>
      <c r="F15" s="28" t="s">
        <v>16</v>
      </c>
      <c r="G15" s="5" t="s">
        <v>16</v>
      </c>
      <c r="H15" s="28" t="s">
        <v>16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" customHeight="1">
      <c r="A16" s="1"/>
      <c r="B16" s="6" t="s">
        <v>75</v>
      </c>
      <c r="C16" s="21">
        <v>2031</v>
      </c>
      <c r="D16" s="28">
        <v>13.4</v>
      </c>
      <c r="E16" s="21">
        <v>1811</v>
      </c>
      <c r="F16" s="28">
        <v>11.9</v>
      </c>
      <c r="G16" s="20">
        <v>220</v>
      </c>
      <c r="H16" s="28">
        <v>12.1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" customHeight="1">
      <c r="A17" s="1"/>
      <c r="B17" s="9" t="s">
        <v>76</v>
      </c>
      <c r="C17" s="23">
        <v>7041</v>
      </c>
      <c r="D17" s="29">
        <v>46.4</v>
      </c>
      <c r="E17" s="23">
        <v>5408</v>
      </c>
      <c r="F17" s="29">
        <v>35.5</v>
      </c>
      <c r="G17" s="23">
        <v>1633</v>
      </c>
      <c r="H17" s="29">
        <v>30.2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" customHeight="1">
      <c r="A18" s="1"/>
      <c r="B18" s="11" t="s">
        <v>77</v>
      </c>
      <c r="C18" s="25">
        <v>4495</v>
      </c>
      <c r="D18" s="28">
        <v>29.6</v>
      </c>
      <c r="E18" s="25">
        <v>3514</v>
      </c>
      <c r="F18" s="28">
        <v>23</v>
      </c>
      <c r="G18" s="24">
        <v>981</v>
      </c>
      <c r="H18" s="28">
        <v>27.9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" customHeight="1">
      <c r="A19" s="1"/>
      <c r="B19" s="4" t="s">
        <v>78</v>
      </c>
      <c r="C19" s="19">
        <v>2314</v>
      </c>
      <c r="D19" s="28">
        <v>15.2</v>
      </c>
      <c r="E19" s="19">
        <v>1960</v>
      </c>
      <c r="F19" s="28">
        <v>12.9</v>
      </c>
      <c r="G19" s="18">
        <v>354</v>
      </c>
      <c r="H19" s="28">
        <v>18.1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" customHeight="1">
      <c r="A20" s="1"/>
      <c r="B20" s="4" t="s">
        <v>79</v>
      </c>
      <c r="C20" s="4" t="s">
        <v>10</v>
      </c>
      <c r="D20" s="28" t="s">
        <v>11</v>
      </c>
      <c r="E20" s="4" t="s">
        <v>10</v>
      </c>
      <c r="F20" s="28" t="s">
        <v>11</v>
      </c>
      <c r="G20" s="4" t="s">
        <v>10</v>
      </c>
      <c r="H20" s="28" t="s">
        <v>50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" customHeight="1">
      <c r="A21" s="1"/>
      <c r="B21" s="4" t="s">
        <v>80</v>
      </c>
      <c r="C21" s="18">
        <v>206</v>
      </c>
      <c r="D21" s="28">
        <v>1.4</v>
      </c>
      <c r="E21" s="18">
        <v>754</v>
      </c>
      <c r="F21" s="28">
        <v>4.9</v>
      </c>
      <c r="G21" s="18">
        <v>-548</v>
      </c>
      <c r="H21" s="28">
        <v>-72.7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" customHeight="1">
      <c r="A22" s="1"/>
      <c r="B22" s="4" t="s">
        <v>81</v>
      </c>
      <c r="C22" s="18">
        <v>4</v>
      </c>
      <c r="D22" s="28" t="s">
        <v>16</v>
      </c>
      <c r="E22" s="18">
        <v>6</v>
      </c>
      <c r="F22" s="28" t="s">
        <v>16</v>
      </c>
      <c r="G22" s="18">
        <v>-2</v>
      </c>
      <c r="H22" s="28">
        <v>-33.3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" customHeight="1">
      <c r="A23" s="1"/>
      <c r="B23" s="4" t="s">
        <v>82</v>
      </c>
      <c r="C23" s="4" t="s">
        <v>10</v>
      </c>
      <c r="D23" s="28" t="s">
        <v>11</v>
      </c>
      <c r="E23" s="4" t="s">
        <v>10</v>
      </c>
      <c r="F23" s="28" t="s">
        <v>11</v>
      </c>
      <c r="G23" s="4" t="s">
        <v>10</v>
      </c>
      <c r="H23" s="28" t="s">
        <v>50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" customHeight="1">
      <c r="A24" s="1"/>
      <c r="B24" s="4" t="s">
        <v>83</v>
      </c>
      <c r="C24" s="5" t="s">
        <v>16</v>
      </c>
      <c r="D24" s="28" t="s">
        <v>16</v>
      </c>
      <c r="E24" s="5" t="s">
        <v>16</v>
      </c>
      <c r="F24" s="28" t="s">
        <v>16</v>
      </c>
      <c r="G24" s="5" t="s">
        <v>16</v>
      </c>
      <c r="H24" s="28" t="s">
        <v>16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" customHeight="1">
      <c r="A25" s="1"/>
      <c r="B25" s="4" t="s">
        <v>84</v>
      </c>
      <c r="C25" s="5" t="s">
        <v>16</v>
      </c>
      <c r="D25" s="28" t="s">
        <v>16</v>
      </c>
      <c r="E25" s="5" t="s">
        <v>16</v>
      </c>
      <c r="F25" s="28" t="s">
        <v>16</v>
      </c>
      <c r="G25" s="5" t="s">
        <v>16</v>
      </c>
      <c r="H25" s="28" t="s">
        <v>16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" customHeight="1">
      <c r="A26" s="1"/>
      <c r="B26" s="4" t="s">
        <v>85</v>
      </c>
      <c r="C26" s="19">
        <v>2315</v>
      </c>
      <c r="D26" s="28">
        <v>15.3</v>
      </c>
      <c r="E26" s="18">
        <v>842</v>
      </c>
      <c r="F26" s="28">
        <v>5.5</v>
      </c>
      <c r="G26" s="19">
        <v>1473</v>
      </c>
      <c r="H26" s="28">
        <v>174.9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" customHeight="1">
      <c r="A27" s="1"/>
      <c r="B27" s="4" t="s">
        <v>86</v>
      </c>
      <c r="C27" s="18">
        <v>3</v>
      </c>
      <c r="D27" s="28" t="s">
        <v>16</v>
      </c>
      <c r="E27" s="18">
        <v>46</v>
      </c>
      <c r="F27" s="28">
        <v>0.3</v>
      </c>
      <c r="G27" s="18">
        <v>-43</v>
      </c>
      <c r="H27" s="28">
        <v>-93.5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" customHeight="1">
      <c r="A28" s="1"/>
      <c r="B28" s="6" t="s">
        <v>87</v>
      </c>
      <c r="C28" s="20">
        <v>-347</v>
      </c>
      <c r="D28" s="28">
        <v>-2.3</v>
      </c>
      <c r="E28" s="20">
        <v>-94</v>
      </c>
      <c r="F28" s="28">
        <v>-0.6</v>
      </c>
      <c r="G28" s="20">
        <v>-253</v>
      </c>
      <c r="H28" s="28" t="s">
        <v>16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" customHeight="1">
      <c r="A29" s="1"/>
      <c r="B29" s="9" t="s">
        <v>88</v>
      </c>
      <c r="C29" s="23">
        <v>11536</v>
      </c>
      <c r="D29" s="29">
        <v>76</v>
      </c>
      <c r="E29" s="23">
        <v>8922</v>
      </c>
      <c r="F29" s="29">
        <v>58.5</v>
      </c>
      <c r="G29" s="23">
        <v>2614</v>
      </c>
      <c r="H29" s="29">
        <v>29.3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" customHeight="1">
      <c r="A30" s="1"/>
      <c r="B30" s="11" t="s">
        <v>89</v>
      </c>
      <c r="C30" s="24">
        <v>474</v>
      </c>
      <c r="D30" s="28">
        <v>3.1</v>
      </c>
      <c r="E30" s="24">
        <v>868</v>
      </c>
      <c r="F30" s="28">
        <v>5.7</v>
      </c>
      <c r="G30" s="24">
        <v>-394</v>
      </c>
      <c r="H30" s="28">
        <v>-45.4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" customHeight="1">
      <c r="A31" s="1"/>
      <c r="B31" s="4" t="s">
        <v>90</v>
      </c>
      <c r="C31" s="18">
        <v>18</v>
      </c>
      <c r="D31" s="28">
        <v>0.1</v>
      </c>
      <c r="E31" s="5" t="s">
        <v>16</v>
      </c>
      <c r="F31" s="28" t="s">
        <v>16</v>
      </c>
      <c r="G31" s="18">
        <v>18</v>
      </c>
      <c r="H31" s="28" t="s">
        <v>16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" customHeight="1">
      <c r="A32" s="1"/>
      <c r="B32" s="6" t="s">
        <v>91</v>
      </c>
      <c r="C32" s="21">
        <v>1199</v>
      </c>
      <c r="D32" s="28">
        <v>7.9</v>
      </c>
      <c r="E32" s="20">
        <v>646</v>
      </c>
      <c r="F32" s="28">
        <v>4.2</v>
      </c>
      <c r="G32" s="20">
        <v>553</v>
      </c>
      <c r="H32" s="28">
        <v>85.6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" customHeight="1">
      <c r="A33" s="1"/>
      <c r="B33" s="9" t="s">
        <v>92</v>
      </c>
      <c r="C33" s="23">
        <v>9845</v>
      </c>
      <c r="D33" s="29">
        <v>64.9</v>
      </c>
      <c r="E33" s="23">
        <v>7408</v>
      </c>
      <c r="F33" s="29">
        <v>48.6</v>
      </c>
      <c r="G33" s="23">
        <v>2437</v>
      </c>
      <c r="H33" s="29">
        <v>32.9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" customHeight="1">
      <c r="A34" s="1"/>
      <c r="B34" s="11" t="s">
        <v>93</v>
      </c>
      <c r="C34" s="17" t="s">
        <v>16</v>
      </c>
      <c r="D34" s="17" t="s">
        <v>16</v>
      </c>
      <c r="E34" s="17" t="s">
        <v>16</v>
      </c>
      <c r="F34" s="17" t="s">
        <v>16</v>
      </c>
      <c r="G34" s="17" t="s">
        <v>16</v>
      </c>
      <c r="H34" s="17" t="s">
        <v>16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8" customHeight="1">
      <c r="A35" s="1"/>
      <c r="B35" s="6" t="s">
        <v>94</v>
      </c>
      <c r="C35" s="7" t="s">
        <v>16</v>
      </c>
      <c r="D35" s="7" t="s">
        <v>16</v>
      </c>
      <c r="E35" s="7" t="s">
        <v>16</v>
      </c>
      <c r="F35" s="7" t="s">
        <v>16</v>
      </c>
      <c r="G35" s="7" t="s">
        <v>16</v>
      </c>
      <c r="H35" s="7" t="s">
        <v>16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" customHeight="1">
      <c r="A36" s="1"/>
      <c r="B36" s="9" t="s">
        <v>95</v>
      </c>
      <c r="C36" s="23">
        <v>9845</v>
      </c>
      <c r="D36" s="29">
        <v>64.9</v>
      </c>
      <c r="E36" s="23">
        <v>7408</v>
      </c>
      <c r="F36" s="29">
        <v>48.6</v>
      </c>
      <c r="G36" s="23">
        <v>2437</v>
      </c>
      <c r="H36" s="29">
        <v>32.9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4:B5"/>
    <mergeCell ref="G3:H3"/>
    <mergeCell ref="C4:D4"/>
    <mergeCell ref="E4:F4"/>
    <mergeCell ref="G4:H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D18" sqref="D18"/>
    </sheetView>
  </sheetViews>
  <sheetFormatPr defaultColWidth="9.00390625" defaultRowHeight="16.5"/>
  <cols>
    <col min="1" max="1" width="5.625" style="0" customWidth="1"/>
    <col min="2" max="2" width="34.625" style="0" customWidth="1"/>
    <col min="3" max="3" width="11.625" style="0" customWidth="1"/>
    <col min="4" max="4" width="7.625" style="0" customWidth="1"/>
    <col min="5" max="5" width="11.625" style="0" customWidth="1"/>
    <col min="6" max="6" width="7.625" style="0" customWidth="1"/>
    <col min="7" max="7" width="11.625" style="0" customWidth="1"/>
    <col min="8" max="8" width="9.625" style="0" customWidth="1"/>
    <col min="9" max="9" width="2.625" style="0" customWidth="1"/>
    <col min="10" max="19" width="11.625" style="0" customWidth="1"/>
  </cols>
  <sheetData>
    <row r="1" spans="1:19" ht="4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36" customHeight="1">
      <c r="A2" s="12"/>
      <c r="B2" s="2" t="s">
        <v>99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5" customHeight="1">
      <c r="A3" s="12"/>
      <c r="B3" s="12"/>
      <c r="C3" s="12"/>
      <c r="D3" s="12"/>
      <c r="E3" s="12"/>
      <c r="F3" s="12"/>
      <c r="G3" s="46" t="s">
        <v>2</v>
      </c>
      <c r="H3" s="46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8" customHeight="1">
      <c r="A4" s="12"/>
      <c r="B4" s="47" t="s">
        <v>100</v>
      </c>
      <c r="C4" s="47" t="s">
        <v>63</v>
      </c>
      <c r="D4" s="47"/>
      <c r="E4" s="47" t="s">
        <v>64</v>
      </c>
      <c r="F4" s="47"/>
      <c r="G4" s="47" t="s">
        <v>5</v>
      </c>
      <c r="H4" s="4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8" customHeight="1">
      <c r="A5" s="12"/>
      <c r="B5" s="47"/>
      <c r="C5" s="13" t="s">
        <v>7</v>
      </c>
      <c r="D5" s="13" t="s">
        <v>8</v>
      </c>
      <c r="E5" s="13" t="s">
        <v>7</v>
      </c>
      <c r="F5" s="13" t="s">
        <v>8</v>
      </c>
      <c r="G5" s="13" t="s">
        <v>7</v>
      </c>
      <c r="H5" s="13" t="s">
        <v>8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8" customHeight="1">
      <c r="A6" s="12"/>
      <c r="B6" s="14" t="s">
        <v>101</v>
      </c>
      <c r="C6" s="26">
        <v>643</v>
      </c>
      <c r="D6" s="29">
        <f>(C6/$C$39)*100</f>
        <v>2.055298066165894</v>
      </c>
      <c r="E6" s="27">
        <v>1322</v>
      </c>
      <c r="F6" s="29">
        <f>(E6/$E$39)*100</f>
        <v>5.577823720518121</v>
      </c>
      <c r="G6" s="26">
        <v>-679</v>
      </c>
      <c r="H6" s="22">
        <v>-51.4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8" customHeight="1">
      <c r="A7" s="12"/>
      <c r="B7" s="14" t="s">
        <v>102</v>
      </c>
      <c r="C7" s="27">
        <v>15821</v>
      </c>
      <c r="D7" s="29">
        <f aca="true" t="shared" si="0" ref="D7:D38">(C7/$C$39)*100</f>
        <v>50.570560971711686</v>
      </c>
      <c r="E7" s="27">
        <v>13258</v>
      </c>
      <c r="F7" s="29">
        <f aca="true" t="shared" si="1" ref="F7:F37">(E7/$E$39)*100</f>
        <v>55.93856799291169</v>
      </c>
      <c r="G7" s="27">
        <v>2563</v>
      </c>
      <c r="H7" s="22">
        <v>19.3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8" customHeight="1">
      <c r="A8" s="12"/>
      <c r="B8" s="14" t="s">
        <v>103</v>
      </c>
      <c r="C8" s="26">
        <v>845</v>
      </c>
      <c r="D8" s="29">
        <f t="shared" si="0"/>
        <v>2.700974908102925</v>
      </c>
      <c r="E8" s="26">
        <v>972</v>
      </c>
      <c r="F8" s="29">
        <f t="shared" si="1"/>
        <v>4.10109278089532</v>
      </c>
      <c r="G8" s="26">
        <v>-127</v>
      </c>
      <c r="H8" s="22">
        <v>-13.1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8" customHeight="1">
      <c r="A9" s="12"/>
      <c r="B9" s="14" t="s">
        <v>104</v>
      </c>
      <c r="C9" s="26">
        <v>98</v>
      </c>
      <c r="D9" s="29">
        <f t="shared" si="0"/>
        <v>0.31324916093974753</v>
      </c>
      <c r="E9" s="26">
        <v>100</v>
      </c>
      <c r="F9" s="29">
        <f t="shared" si="1"/>
        <v>0.4219231256065145</v>
      </c>
      <c r="G9" s="26">
        <v>-2</v>
      </c>
      <c r="H9" s="29">
        <v>-2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8" customHeight="1">
      <c r="A10" s="12"/>
      <c r="B10" s="14" t="s">
        <v>105</v>
      </c>
      <c r="C10" s="15" t="s">
        <v>16</v>
      </c>
      <c r="D10" s="15" t="s">
        <v>16</v>
      </c>
      <c r="E10" s="26">
        <v>-641</v>
      </c>
      <c r="F10" s="29">
        <f t="shared" si="1"/>
        <v>-2.704527235137758</v>
      </c>
      <c r="G10" s="26">
        <v>641</v>
      </c>
      <c r="H10" s="29" t="s">
        <v>16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8" customHeight="1">
      <c r="A11" s="12"/>
      <c r="B11" s="14" t="s">
        <v>106</v>
      </c>
      <c r="C11" s="26">
        <v>13</v>
      </c>
      <c r="D11" s="15" t="s">
        <v>16</v>
      </c>
      <c r="E11" s="26">
        <v>29</v>
      </c>
      <c r="F11" s="29">
        <f t="shared" si="1"/>
        <v>0.12235770642588921</v>
      </c>
      <c r="G11" s="26">
        <v>-16</v>
      </c>
      <c r="H11" s="29">
        <v>-55.2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8" customHeight="1">
      <c r="A12" s="12"/>
      <c r="B12" s="14" t="s">
        <v>193</v>
      </c>
      <c r="C12" s="26">
        <v>92</v>
      </c>
      <c r="D12" s="29">
        <f t="shared" si="0"/>
        <v>0.2940706408822119</v>
      </c>
      <c r="E12" s="26">
        <v>150</v>
      </c>
      <c r="F12" s="29">
        <f t="shared" si="1"/>
        <v>0.6328846884097717</v>
      </c>
      <c r="G12" s="26">
        <v>-58</v>
      </c>
      <c r="H12" s="29">
        <v>-38.7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8" customHeight="1">
      <c r="A13" s="12"/>
      <c r="B13" s="14" t="s">
        <v>107</v>
      </c>
      <c r="C13" s="26">
        <v>-129</v>
      </c>
      <c r="D13" s="29">
        <f t="shared" si="0"/>
        <v>-0.4123381812370146</v>
      </c>
      <c r="E13" s="26">
        <v>175</v>
      </c>
      <c r="F13" s="29">
        <f t="shared" si="1"/>
        <v>0.7383654698114004</v>
      </c>
      <c r="G13" s="26">
        <v>-304</v>
      </c>
      <c r="H13" s="29">
        <v>-173.7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8" customHeight="1">
      <c r="A14" s="12"/>
      <c r="B14" s="14" t="s">
        <v>108</v>
      </c>
      <c r="C14" s="26">
        <v>519</v>
      </c>
      <c r="D14" s="29">
        <f t="shared" si="0"/>
        <v>1.658941984976826</v>
      </c>
      <c r="E14" s="26">
        <v>548</v>
      </c>
      <c r="F14" s="29">
        <f t="shared" si="1"/>
        <v>2.312138728323699</v>
      </c>
      <c r="G14" s="26">
        <v>-29</v>
      </c>
      <c r="H14" s="29">
        <v>-5.3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8" customHeight="1">
      <c r="A15" s="12"/>
      <c r="B15" s="14" t="s">
        <v>109</v>
      </c>
      <c r="C15" s="26">
        <v>215</v>
      </c>
      <c r="D15" s="29">
        <f t="shared" si="0"/>
        <v>0.6872303020616909</v>
      </c>
      <c r="E15" s="26">
        <v>20</v>
      </c>
      <c r="F15" s="29">
        <f t="shared" si="1"/>
        <v>0.0843846251213029</v>
      </c>
      <c r="G15" s="26">
        <v>195</v>
      </c>
      <c r="H15" s="29">
        <v>975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8" customHeight="1">
      <c r="A16" s="12"/>
      <c r="B16" s="14" t="s">
        <v>110</v>
      </c>
      <c r="C16" s="27">
        <v>-2549</v>
      </c>
      <c r="D16" s="29">
        <v>-8.2</v>
      </c>
      <c r="E16" s="26">
        <v>-329</v>
      </c>
      <c r="F16" s="29">
        <f t="shared" si="1"/>
        <v>-1.3881270832454327</v>
      </c>
      <c r="G16" s="27">
        <v>-2220</v>
      </c>
      <c r="H16" s="29" t="s">
        <v>16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8" customHeight="1">
      <c r="A17" s="12"/>
      <c r="B17" s="14" t="s">
        <v>111</v>
      </c>
      <c r="C17" s="27">
        <v>1462</v>
      </c>
      <c r="D17" s="29">
        <f t="shared" si="0"/>
        <v>4.673166054019498</v>
      </c>
      <c r="E17" s="27">
        <v>1295</v>
      </c>
      <c r="F17" s="29">
        <f t="shared" si="1"/>
        <v>5.4639044766043625</v>
      </c>
      <c r="G17" s="26">
        <v>167</v>
      </c>
      <c r="H17" s="29">
        <v>12.9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8" customHeight="1">
      <c r="A18" s="12"/>
      <c r="B18" s="14" t="s">
        <v>112</v>
      </c>
      <c r="C18" s="26">
        <v>-2</v>
      </c>
      <c r="D18" s="29" t="s">
        <v>16</v>
      </c>
      <c r="E18" s="26">
        <v>-134</v>
      </c>
      <c r="F18" s="29">
        <f t="shared" si="1"/>
        <v>-0.5653769883127294</v>
      </c>
      <c r="G18" s="26">
        <v>132</v>
      </c>
      <c r="H18" s="29" t="s">
        <v>16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8" customHeight="1">
      <c r="A19" s="12"/>
      <c r="B19" s="14" t="s">
        <v>113</v>
      </c>
      <c r="C19" s="27">
        <v>3520</v>
      </c>
      <c r="D19" s="29">
        <v>11.2</v>
      </c>
      <c r="E19" s="27">
        <v>1220</v>
      </c>
      <c r="F19" s="29">
        <v>5.2</v>
      </c>
      <c r="G19" s="27">
        <v>2300</v>
      </c>
      <c r="H19" s="29">
        <v>188.5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8" customHeight="1">
      <c r="A20" s="12"/>
      <c r="B20" s="14" t="s">
        <v>114</v>
      </c>
      <c r="C20" s="26">
        <v>-67</v>
      </c>
      <c r="D20" s="29">
        <f t="shared" si="0"/>
        <v>-0.21416014064248043</v>
      </c>
      <c r="E20" s="26">
        <v>529</v>
      </c>
      <c r="F20" s="29">
        <f t="shared" si="1"/>
        <v>2.2319733344584614</v>
      </c>
      <c r="G20" s="26">
        <v>-596</v>
      </c>
      <c r="H20" s="29">
        <v>-112.7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8" customHeight="1">
      <c r="A21" s="12"/>
      <c r="B21" s="14" t="s">
        <v>115</v>
      </c>
      <c r="C21" s="26">
        <v>137</v>
      </c>
      <c r="D21" s="29">
        <f t="shared" si="0"/>
        <v>0.4379095413137286</v>
      </c>
      <c r="E21" s="26">
        <v>-94</v>
      </c>
      <c r="F21" s="29">
        <f t="shared" si="1"/>
        <v>-0.3966077380701236</v>
      </c>
      <c r="G21" s="26">
        <v>231</v>
      </c>
      <c r="H21" s="29" t="s">
        <v>16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8" customHeight="1">
      <c r="A22" s="12"/>
      <c r="B22" s="14" t="s">
        <v>116</v>
      </c>
      <c r="C22" s="27">
        <v>4903</v>
      </c>
      <c r="D22" s="29">
        <f t="shared" si="0"/>
        <v>15.672047307016143</v>
      </c>
      <c r="E22" s="27">
        <v>3349</v>
      </c>
      <c r="F22" s="29">
        <f t="shared" si="1"/>
        <v>14.130205476562171</v>
      </c>
      <c r="G22" s="27">
        <v>1554</v>
      </c>
      <c r="H22" s="29">
        <v>46.4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8" customHeight="1">
      <c r="A23" s="12"/>
      <c r="B23" s="14" t="s">
        <v>117</v>
      </c>
      <c r="C23" s="26">
        <v>267</v>
      </c>
      <c r="D23" s="29">
        <v>0.8</v>
      </c>
      <c r="E23" s="26">
        <v>-382</v>
      </c>
      <c r="F23" s="29">
        <f t="shared" si="1"/>
        <v>-1.6117463398168854</v>
      </c>
      <c r="G23" s="26">
        <v>649</v>
      </c>
      <c r="H23" s="29" t="s">
        <v>16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8" customHeight="1">
      <c r="A24" s="12"/>
      <c r="B24" s="14" t="s">
        <v>192</v>
      </c>
      <c r="C24" s="26">
        <v>29</v>
      </c>
      <c r="D24" s="29">
        <f t="shared" si="0"/>
        <v>0.09269618027808854</v>
      </c>
      <c r="E24" s="26">
        <v>-8</v>
      </c>
      <c r="F24" s="15" t="s">
        <v>16</v>
      </c>
      <c r="G24" s="26">
        <v>37</v>
      </c>
      <c r="H24" s="29" t="s">
        <v>16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8" customHeight="1">
      <c r="A25" s="12"/>
      <c r="B25" s="14" t="s">
        <v>119</v>
      </c>
      <c r="C25" s="26">
        <v>205</v>
      </c>
      <c r="D25" s="29">
        <f t="shared" si="0"/>
        <v>0.6552661019657983</v>
      </c>
      <c r="E25" s="26">
        <v>93</v>
      </c>
      <c r="F25" s="29">
        <f t="shared" si="1"/>
        <v>0.39238850681405846</v>
      </c>
      <c r="G25" s="26">
        <v>112</v>
      </c>
      <c r="H25" s="29">
        <v>120.4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8" customHeight="1">
      <c r="A26" s="12"/>
      <c r="B26" s="14" t="s">
        <v>120</v>
      </c>
      <c r="C26" s="27">
        <v>1644</v>
      </c>
      <c r="D26" s="29">
        <f t="shared" si="0"/>
        <v>5.254914495764743</v>
      </c>
      <c r="E26" s="26">
        <v>380</v>
      </c>
      <c r="F26" s="29">
        <f t="shared" si="1"/>
        <v>1.6033078773047553</v>
      </c>
      <c r="G26" s="27">
        <v>1264</v>
      </c>
      <c r="H26" s="29">
        <v>332.6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8" customHeight="1">
      <c r="A27" s="12"/>
      <c r="B27" s="14" t="s">
        <v>121</v>
      </c>
      <c r="C27" s="26">
        <v>129</v>
      </c>
      <c r="D27" s="29">
        <f t="shared" si="0"/>
        <v>0.4123381812370146</v>
      </c>
      <c r="E27" s="26">
        <v>50</v>
      </c>
      <c r="F27" s="29">
        <f t="shared" si="1"/>
        <v>0.21096156280325726</v>
      </c>
      <c r="G27" s="26">
        <v>79</v>
      </c>
      <c r="H27" s="29">
        <v>158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8" customHeight="1">
      <c r="A28" s="12"/>
      <c r="B28" s="14" t="s">
        <v>122</v>
      </c>
      <c r="C28" s="26">
        <v>219</v>
      </c>
      <c r="D28" s="29">
        <f t="shared" si="0"/>
        <v>0.7000159821000479</v>
      </c>
      <c r="E28" s="26">
        <v>90</v>
      </c>
      <c r="F28" s="29">
        <f t="shared" si="1"/>
        <v>0.37973081304586304</v>
      </c>
      <c r="G28" s="26">
        <v>129</v>
      </c>
      <c r="H28" s="29">
        <v>143.3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8" customHeight="1">
      <c r="A29" s="12"/>
      <c r="B29" s="14" t="s">
        <v>123</v>
      </c>
      <c r="C29" s="27">
        <v>1079</v>
      </c>
      <c r="D29" s="29">
        <f t="shared" si="0"/>
        <v>3.4489371903468116</v>
      </c>
      <c r="E29" s="27">
        <v>1160</v>
      </c>
      <c r="F29" s="29">
        <f t="shared" si="1"/>
        <v>4.894308257035568</v>
      </c>
      <c r="G29" s="26">
        <v>-81</v>
      </c>
      <c r="H29" s="29">
        <v>-7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8" customHeight="1">
      <c r="A30" s="12"/>
      <c r="B30" s="14" t="s">
        <v>124</v>
      </c>
      <c r="C30" s="26">
        <v>414</v>
      </c>
      <c r="D30" s="29">
        <f t="shared" si="0"/>
        <v>1.3233178839699538</v>
      </c>
      <c r="E30" s="26">
        <v>143</v>
      </c>
      <c r="F30" s="29">
        <f t="shared" si="1"/>
        <v>0.6033500696173157</v>
      </c>
      <c r="G30" s="26">
        <v>271</v>
      </c>
      <c r="H30" s="29">
        <v>189.5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8" customHeight="1">
      <c r="A31" s="12"/>
      <c r="B31" s="14" t="s">
        <v>125</v>
      </c>
      <c r="C31" s="26">
        <v>79</v>
      </c>
      <c r="D31" s="29">
        <f t="shared" si="0"/>
        <v>0.25251718075755153</v>
      </c>
      <c r="E31" s="26">
        <v>65</v>
      </c>
      <c r="F31" s="29">
        <f t="shared" si="1"/>
        <v>0.27425003164423445</v>
      </c>
      <c r="G31" s="26">
        <v>14</v>
      </c>
      <c r="H31" s="29">
        <v>21.5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8" customHeight="1">
      <c r="A32" s="12"/>
      <c r="B32" s="14" t="s">
        <v>126</v>
      </c>
      <c r="C32" s="26">
        <v>317</v>
      </c>
      <c r="D32" s="29">
        <f t="shared" si="0"/>
        <v>1.0132651430397954</v>
      </c>
      <c r="E32" s="26">
        <v>186</v>
      </c>
      <c r="F32" s="29">
        <f t="shared" si="1"/>
        <v>0.7847770136281169</v>
      </c>
      <c r="G32" s="26">
        <v>131</v>
      </c>
      <c r="H32" s="29">
        <v>70.4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8" customHeight="1">
      <c r="A33" s="12"/>
      <c r="B33" s="14" t="s">
        <v>127</v>
      </c>
      <c r="C33" s="26">
        <v>-3</v>
      </c>
      <c r="D33" s="15" t="s">
        <v>16</v>
      </c>
      <c r="E33" s="26">
        <v>-7</v>
      </c>
      <c r="F33" s="15" t="s">
        <v>16</v>
      </c>
      <c r="G33" s="26">
        <v>4</v>
      </c>
      <c r="H33" s="29" t="s">
        <v>16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8" customHeight="1">
      <c r="A34" s="12"/>
      <c r="B34" s="14" t="s">
        <v>128</v>
      </c>
      <c r="C34" s="26">
        <v>859</v>
      </c>
      <c r="D34" s="29">
        <f t="shared" si="0"/>
        <v>2.7457247882371743</v>
      </c>
      <c r="E34" s="26">
        <v>-176</v>
      </c>
      <c r="F34" s="29">
        <f t="shared" si="1"/>
        <v>-0.7425847010674655</v>
      </c>
      <c r="G34" s="27">
        <v>1035</v>
      </c>
      <c r="H34" s="29" t="s">
        <v>16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8" customHeight="1">
      <c r="A35" s="12"/>
      <c r="B35" s="14" t="s">
        <v>129</v>
      </c>
      <c r="C35" s="26">
        <v>303</v>
      </c>
      <c r="D35" s="29">
        <f t="shared" si="0"/>
        <v>0.9685152629055458</v>
      </c>
      <c r="E35" s="26">
        <v>-260</v>
      </c>
      <c r="F35" s="29">
        <f t="shared" si="1"/>
        <v>-1.0970001265769378</v>
      </c>
      <c r="G35" s="26">
        <v>563</v>
      </c>
      <c r="H35" s="29" t="s">
        <v>16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8" customHeight="1">
      <c r="A36" s="12"/>
      <c r="B36" s="14" t="s">
        <v>130</v>
      </c>
      <c r="C36" s="26">
        <v>240</v>
      </c>
      <c r="D36" s="29">
        <f t="shared" si="0"/>
        <v>0.7671408023014225</v>
      </c>
      <c r="E36" s="26">
        <v>97</v>
      </c>
      <c r="F36" s="29">
        <f t="shared" si="1"/>
        <v>0.4092654318383191</v>
      </c>
      <c r="G36" s="26">
        <v>143</v>
      </c>
      <c r="H36" s="29">
        <v>147.4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8" customHeight="1">
      <c r="A37" s="12"/>
      <c r="B37" s="14" t="s">
        <v>131</v>
      </c>
      <c r="C37" s="26">
        <v>68</v>
      </c>
      <c r="D37" s="29">
        <f t="shared" si="0"/>
        <v>0.21735656065206965</v>
      </c>
      <c r="E37" s="26">
        <v>501</v>
      </c>
      <c r="F37" s="29">
        <f t="shared" si="1"/>
        <v>2.113834859288638</v>
      </c>
      <c r="G37" s="26">
        <v>-433</v>
      </c>
      <c r="H37" s="29">
        <v>-86.4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8" customHeight="1">
      <c r="A38" s="12"/>
      <c r="B38" s="14" t="s">
        <v>132</v>
      </c>
      <c r="C38" s="26">
        <v>-85</v>
      </c>
      <c r="D38" s="29">
        <f t="shared" si="0"/>
        <v>-0.2716957008150871</v>
      </c>
      <c r="E38" s="15" t="s">
        <v>16</v>
      </c>
      <c r="F38" s="29" t="s">
        <v>16</v>
      </c>
      <c r="G38" s="26">
        <v>-85</v>
      </c>
      <c r="H38" s="29" t="s">
        <v>16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8" customHeight="1">
      <c r="A39" s="12"/>
      <c r="B39" s="14" t="s">
        <v>133</v>
      </c>
      <c r="C39" s="27">
        <v>31285</v>
      </c>
      <c r="D39" s="29">
        <v>100</v>
      </c>
      <c r="E39" s="27">
        <v>23701</v>
      </c>
      <c r="F39" s="29">
        <v>100</v>
      </c>
      <c r="G39" s="27">
        <v>7584</v>
      </c>
      <c r="H39" s="29">
        <v>32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8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8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8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8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8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8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8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8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8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8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8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8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8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8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8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8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8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8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8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8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8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8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8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8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8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8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</sheetData>
  <mergeCells count="5">
    <mergeCell ref="B4:B5"/>
    <mergeCell ref="G3:H3"/>
    <mergeCell ref="C4:D4"/>
    <mergeCell ref="E4:F4"/>
    <mergeCell ref="G4:H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顧石望</cp:lastModifiedBy>
  <cp:lastPrinted>2009-06-15T04:01:50Z</cp:lastPrinted>
  <dcterms:created xsi:type="dcterms:W3CDTF">2004-03-24T02:54:26Z</dcterms:created>
  <dcterms:modified xsi:type="dcterms:W3CDTF">2009-06-18T06:15:39Z</dcterms:modified>
  <cp:category/>
  <cp:version/>
  <cp:contentType/>
  <cp:contentStatus/>
</cp:coreProperties>
</file>