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0" windowWidth="19300" windowHeight="10900"/>
  </bookViews>
  <sheets>
    <sheet name="資負表" sheetId="2" r:id="rId1"/>
    <sheet name="人壽圖" sheetId="1" r:id="rId2"/>
    <sheet name="收支損益" sheetId="4" r:id="rId3"/>
    <sheet name="稅前純益統計表" sheetId="5" r:id="rId4"/>
    <sheet name="保險負債" sheetId="6" r:id="rId5"/>
    <sheet name="業主權益" sheetId="7" r:id="rId6"/>
    <sheet name="政府債券投資" sheetId="8" r:id="rId7"/>
    <sheet name="其他有價證券" sheetId="9" r:id="rId8"/>
    <sheet name="不動產投資" sheetId="10" r:id="rId9"/>
    <sheet name="放款" sheetId="11" r:id="rId10"/>
    <sheet name="營運比率" sheetId="13" r:id="rId11"/>
  </sheets>
  <definedNames>
    <definedName name="_xlnm.Print_Area" localSheetId="1">人壽圖!$A$1:$J$52</definedName>
  </definedNames>
  <calcPr calcId="145621"/>
</workbook>
</file>

<file path=xl/calcChain.xml><?xml version="1.0" encoding="utf-8"?>
<calcChain xmlns="http://schemas.openxmlformats.org/spreadsheetml/2006/main">
  <c r="H31" i="4" l="1"/>
  <c r="G36" i="11" l="1"/>
  <c r="G36" i="8"/>
  <c r="G35" i="8"/>
  <c r="H35" i="8" s="1"/>
  <c r="H31" i="5"/>
  <c r="H29" i="5"/>
  <c r="H28" i="5"/>
  <c r="H27" i="5"/>
  <c r="H26" i="5"/>
  <c r="H25" i="5"/>
  <c r="H22" i="5"/>
  <c r="H21" i="5"/>
  <c r="H18" i="5"/>
  <c r="H16" i="5"/>
  <c r="H15" i="5"/>
  <c r="H13" i="5"/>
  <c r="H12" i="5"/>
  <c r="H11" i="5"/>
  <c r="H10" i="5"/>
  <c r="H9" i="5"/>
  <c r="G36" i="9" l="1"/>
  <c r="D31" i="5"/>
  <c r="D36" i="6"/>
  <c r="D36" i="7"/>
  <c r="D36" i="8"/>
  <c r="D36" i="9"/>
  <c r="G35" i="2" l="1"/>
  <c r="H35" i="2" s="1"/>
  <c r="G51" i="2" l="1"/>
  <c r="H51" i="2" s="1"/>
  <c r="G50" i="2"/>
  <c r="H50" i="2" s="1"/>
  <c r="G49" i="2"/>
  <c r="G48" i="2"/>
  <c r="H48" i="2" s="1"/>
  <c r="G47" i="2"/>
  <c r="H47" i="2" s="1"/>
  <c r="G46" i="2"/>
  <c r="H46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3" i="2"/>
  <c r="H33" i="2" s="1"/>
  <c r="G32" i="2"/>
  <c r="H32" i="2" s="1"/>
  <c r="G31" i="2"/>
  <c r="H31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52" i="4" l="1"/>
  <c r="G50" i="4"/>
  <c r="G48" i="4"/>
  <c r="G46" i="4"/>
  <c r="G45" i="4"/>
  <c r="G44" i="4"/>
  <c r="G43" i="4"/>
  <c r="G42" i="4"/>
  <c r="G41" i="4"/>
  <c r="G40" i="4"/>
  <c r="G38" i="4"/>
  <c r="G36" i="4"/>
  <c r="G35" i="4"/>
  <c r="G33" i="4"/>
  <c r="G32" i="4"/>
  <c r="G31" i="4"/>
  <c r="G30" i="4"/>
  <c r="G29" i="4"/>
  <c r="G28" i="4"/>
  <c r="G27" i="4"/>
  <c r="G26" i="4"/>
  <c r="G24" i="4"/>
  <c r="G22" i="4"/>
  <c r="G20" i="4"/>
  <c r="G19" i="4"/>
  <c r="G18" i="4"/>
  <c r="G17" i="4"/>
  <c r="G15" i="4"/>
  <c r="G14" i="4"/>
  <c r="G13" i="4"/>
  <c r="I8" i="13" l="1"/>
  <c r="I6" i="13"/>
  <c r="G34" i="11"/>
  <c r="H34" i="11" s="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G23" i="11"/>
  <c r="H23" i="11" s="1"/>
  <c r="H22" i="11"/>
  <c r="G21" i="11"/>
  <c r="H21" i="11" s="1"/>
  <c r="G20" i="11"/>
  <c r="H20" i="11" s="1"/>
  <c r="G19" i="11"/>
  <c r="H19" i="11" s="1"/>
  <c r="G18" i="11"/>
  <c r="H18" i="11" s="1"/>
  <c r="G17" i="11"/>
  <c r="H17" i="11" s="1"/>
  <c r="G16" i="11"/>
  <c r="H16" i="11" s="1"/>
  <c r="G15" i="11"/>
  <c r="G14" i="11"/>
  <c r="H14" i="11" s="1"/>
  <c r="G13" i="11"/>
  <c r="H13" i="11" s="1"/>
  <c r="G12" i="11"/>
  <c r="H12" i="11" s="1"/>
  <c r="G27" i="10"/>
  <c r="H27" i="10" s="1"/>
  <c r="G26" i="10"/>
  <c r="H26" i="10" s="1"/>
  <c r="G24" i="10"/>
  <c r="H24" i="10" s="1"/>
  <c r="G23" i="10"/>
  <c r="H23" i="10" s="1"/>
  <c r="H22" i="10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33" i="9"/>
  <c r="H33" i="9" s="1"/>
  <c r="G32" i="9"/>
  <c r="H32" i="9" s="1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H22" i="9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9" s="1"/>
  <c r="G34" i="8" l="1"/>
  <c r="H34" i="8" s="1"/>
  <c r="G33" i="8"/>
  <c r="H33" i="8" s="1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H22" i="8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31" i="5"/>
  <c r="G16" i="5"/>
  <c r="G15" i="5"/>
  <c r="G14" i="5"/>
  <c r="G13" i="5"/>
  <c r="G12" i="5"/>
  <c r="G11" i="5"/>
  <c r="G10" i="5"/>
  <c r="G9" i="5"/>
  <c r="G8" i="5"/>
  <c r="H8" i="5" s="1"/>
  <c r="G7" i="5"/>
  <c r="G47" i="4" l="1"/>
  <c r="I13" i="13"/>
  <c r="G37" i="4"/>
  <c r="G49" i="4" l="1"/>
  <c r="I19" i="13"/>
  <c r="I16" i="13"/>
  <c r="G16" i="4"/>
  <c r="G51" i="4" l="1"/>
  <c r="G53" i="4"/>
  <c r="J16" i="13" l="1"/>
  <c r="J13" i="13"/>
  <c r="J8" i="13"/>
  <c r="J6" i="13"/>
  <c r="C36" i="11" l="1"/>
  <c r="H36" i="11" s="1"/>
  <c r="C36" i="10"/>
  <c r="G36" i="10" s="1"/>
  <c r="H36" i="10" s="1"/>
  <c r="C36" i="9"/>
  <c r="C36" i="8"/>
  <c r="H36" i="8" s="1"/>
  <c r="C36" i="7"/>
  <c r="G35" i="7"/>
  <c r="H35" i="7" s="1"/>
  <c r="G34" i="7"/>
  <c r="H34" i="7" s="1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36" i="7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G12" i="7"/>
  <c r="H12" i="7" s="1"/>
  <c r="C36" i="6"/>
  <c r="G34" i="6"/>
  <c r="H34" i="6" s="1"/>
  <c r="G33" i="6"/>
  <c r="H33" i="6" s="1"/>
  <c r="G32" i="6"/>
  <c r="H32" i="6" s="1"/>
  <c r="G31" i="6"/>
  <c r="H31" i="6" s="1"/>
  <c r="G30" i="6"/>
  <c r="H30" i="6" s="1"/>
  <c r="G29" i="6"/>
  <c r="H29" i="6" s="1"/>
  <c r="G28" i="6"/>
  <c r="H28" i="6" s="1"/>
  <c r="G27" i="6"/>
  <c r="H27" i="6" s="1"/>
  <c r="G26" i="6"/>
  <c r="H26" i="6" s="1"/>
  <c r="G25" i="6"/>
  <c r="H25" i="6" s="1"/>
  <c r="G24" i="6"/>
  <c r="H24" i="6" s="1"/>
  <c r="G23" i="6"/>
  <c r="H23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C31" i="5"/>
  <c r="Q38" i="1"/>
  <c r="Q18" i="1"/>
  <c r="H36" i="7" l="1"/>
  <c r="H22" i="6"/>
  <c r="G36" i="6"/>
  <c r="H36" i="6" s="1"/>
  <c r="H36" i="9"/>
  <c r="H13" i="7"/>
  <c r="D36" i="11" l="1"/>
  <c r="D36" i="10"/>
</calcChain>
</file>

<file path=xl/sharedStrings.xml><?xml version="1.0" encoding="utf-8"?>
<sst xmlns="http://schemas.openxmlformats.org/spreadsheetml/2006/main" count="600" uniqueCount="219">
  <si>
    <t>全體人壽保險公司資產負債結構百分比</t>
    <phoneticPr fontId="4" type="noConversion"/>
  </si>
  <si>
    <t xml:space="preserve"> 其他項目合計</t>
    <phoneticPr fontId="4" type="noConversion"/>
  </si>
  <si>
    <t xml:space="preserve">  保險負債</t>
  </si>
  <si>
    <t xml:space="preserve">  分離帳戶保險商品負債</t>
  </si>
  <si>
    <t xml:space="preserve">  其他項目合計</t>
    <phoneticPr fontId="4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</si>
  <si>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</si>
  <si>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t>全體人壽保險公司資產負債統計表</t>
    <phoneticPr fontId="4" type="noConversion"/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</si>
  <si>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</si>
  <si>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</si>
  <si>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</si>
  <si>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</si>
  <si>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</si>
  <si>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</si>
  <si>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t xml:space="preserve">            </t>
  </si>
  <si>
    <t xml:space="preserve">       </t>
  </si>
  <si>
    <t xml:space="preserve">        </t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</si>
  <si>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</si>
  <si>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</si>
  <si>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</si>
  <si>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</si>
  <si>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4" type="noConversion"/>
  </si>
  <si>
    <t>-</t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</si>
  <si>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</si>
  <si>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</si>
  <si>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</si>
  <si>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</si>
  <si>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</si>
  <si>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</si>
  <si>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</si>
  <si>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</si>
  <si>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</si>
  <si>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</si>
  <si>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分離帳戶保險商品資產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</si>
  <si>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</si>
  <si>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</si>
  <si>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</si>
  <si>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</si>
  <si>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</si>
  <si>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</si>
  <si>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應付債券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</si>
  <si>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</si>
  <si>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</si>
  <si>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</si>
  <si>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</si>
  <si>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</si>
  <si>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</si>
  <si>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</si>
  <si>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</si>
  <si>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業主權益</t>
    </r>
  </si>
  <si>
    <r>
      <t xml:space="preserve">  </t>
    </r>
    <r>
      <rPr>
        <sz val="11"/>
        <rFont val="標楷體"/>
        <family val="4"/>
        <charset val="136"/>
      </rPr>
      <t>保留盈餘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</si>
  <si>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</si>
  <si>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</si>
  <si>
    <r>
      <t xml:space="preserve">    </t>
    </r>
    <r>
      <rPr>
        <sz val="11"/>
        <rFont val="標楷體"/>
        <family val="4"/>
        <charset val="136"/>
      </rPr>
      <t>負債及業主權益合計</t>
    </r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</si>
  <si>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註：上述數據係依據金融監督管理委員會保險局提供資料彙編，未經會計師查核調整。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以下各表同</t>
    </r>
    <r>
      <rPr>
        <sz val="11"/>
        <rFont val="Times New Roman"/>
        <family val="1"/>
      </rPr>
      <t>)</t>
    </r>
    <phoneticPr fontId="4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</si>
  <si>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4" type="noConversion"/>
  </si>
  <si>
    <t>全體人壽保險公司綜合損益統計表</t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</si>
  <si>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</si>
  <si>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2"/>
        <rFont val="標楷體"/>
        <family val="4"/>
        <charset val="136"/>
      </rPr>
      <t>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</si>
  <si>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減：再保費支出</t>
    </r>
    <phoneticPr fontId="4" type="noConversion"/>
  </si>
  <si>
    <r>
      <t xml:space="preserve">            </t>
    </r>
    <r>
      <rPr>
        <sz val="12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</si>
  <si>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再保佣金收入</t>
    </r>
  </si>
  <si>
    <r>
      <t xml:space="preserve">    </t>
    </r>
    <r>
      <rPr>
        <sz val="12"/>
        <rFont val="標楷體"/>
        <family val="4"/>
        <charset val="136"/>
      </rPr>
      <t>手續費收入</t>
    </r>
  </si>
  <si>
    <r>
      <t xml:space="preserve">    </t>
    </r>
    <r>
      <rPr>
        <sz val="12"/>
        <rFont val="標楷體"/>
        <family val="4"/>
        <charset val="136"/>
      </rPr>
      <t>淨投資損益</t>
    </r>
  </si>
  <si>
    <r>
      <t xml:space="preserve">      </t>
    </r>
    <r>
      <rPr>
        <sz val="12"/>
        <rFont val="標楷體"/>
        <family val="4"/>
        <charset val="136"/>
      </rPr>
      <t>利息收入</t>
    </r>
  </si>
  <si>
    <r>
      <t xml:space="preserve">      </t>
    </r>
    <r>
      <rPr>
        <sz val="12"/>
        <rFont val="標楷體"/>
        <family val="4"/>
        <charset val="136"/>
      </rPr>
      <t>透過損益按公允價值衡量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</si>
  <si>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之金融資產及負債損益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</si>
  <si>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備供出售金融資產之已實現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</si>
  <si>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</si>
  <si>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無活絡市場之債券投資損益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</si>
  <si>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之已實現損益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</si>
  <si>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外匯價格變動準備金淨變動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</si>
  <si>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其他淨投資損益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</si>
  <si>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其他營業收入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</si>
  <si>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</si>
  <si>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</si>
  <si>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</si>
  <si>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</si>
  <si>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減：攤回再保賠款與給付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</si>
  <si>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</si>
  <si>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具金融商品性質之保險契約準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</si>
  <si>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</si>
  <si>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承保費用</t>
    </r>
  </si>
  <si>
    <r>
      <t xml:space="preserve">    </t>
    </r>
    <r>
      <rPr>
        <sz val="12"/>
        <rFont val="標楷體"/>
        <family val="4"/>
        <charset val="136"/>
      </rPr>
      <t>佣金費用</t>
    </r>
  </si>
  <si>
    <r>
      <t xml:space="preserve">    </t>
    </r>
    <r>
      <rPr>
        <sz val="12"/>
        <rFont val="標楷體"/>
        <family val="4"/>
        <charset val="136"/>
      </rPr>
      <t>其他營業成本</t>
    </r>
  </si>
  <si>
    <r>
      <t xml:space="preserve"> 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</si>
  <si>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</si>
  <si>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</si>
  <si>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</si>
  <si>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</si>
  <si>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rPr>
        <sz val="11"/>
        <rFont val="標楷體"/>
        <family val="4"/>
        <charset val="136"/>
      </rPr>
      <t>稅前純益</t>
    </r>
    <phoneticPr fontId="4" type="noConversion"/>
  </si>
  <si>
    <r>
      <rPr>
        <sz val="12"/>
        <rFont val="標楷體"/>
        <family val="4"/>
        <charset val="136"/>
      </rPr>
      <t>所得稅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費用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利益</t>
    </r>
  </si>
  <si>
    <r>
      <rPr>
        <sz val="12"/>
        <rFont val="標楷體"/>
        <family val="4"/>
        <charset val="136"/>
      </rPr>
      <t>本期其他綜合損益</t>
    </r>
    <phoneticPr fontId="4" type="noConversion"/>
  </si>
  <si>
    <r>
      <rPr>
        <sz val="12"/>
        <rFont val="標楷體"/>
        <family val="4"/>
        <charset val="136"/>
      </rPr>
      <t>本期綜合損益總額</t>
    </r>
  </si>
  <si>
    <t>單位：新臺幣百萬元</t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</si>
  <si>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</si>
  <si>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rPr>
        <sz val="10"/>
        <rFont val="標楷體"/>
        <family val="4"/>
        <charset val="136"/>
      </rPr>
      <t>比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較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增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減</t>
    </r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</si>
  <si>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</si>
  <si>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</si>
  <si>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 xml:space="preserve">  </t>
    </r>
    <r>
      <rPr>
        <sz val="10"/>
        <rFont val="標楷體"/>
        <family val="4"/>
        <charset val="136"/>
      </rPr>
      <t>臺銀人壽保險公司</t>
    </r>
    <phoneticPr fontId="4" type="noConversion"/>
  </si>
  <si>
    <t>-</t>
    <phoneticPr fontId="4" type="noConversion"/>
  </si>
  <si>
    <r>
      <t xml:space="preserve">  </t>
    </r>
    <r>
      <rPr>
        <sz val="10"/>
        <rFont val="標楷體"/>
        <family val="4"/>
        <charset val="136"/>
      </rPr>
      <t>中華郵政公司壽險處</t>
    </r>
  </si>
  <si>
    <r>
      <t xml:space="preserve">  </t>
    </r>
    <r>
      <rPr>
        <sz val="10"/>
        <rFont val="標楷體"/>
        <family val="4"/>
        <charset val="136"/>
      </rPr>
      <t>台灣人壽保險公司</t>
    </r>
  </si>
  <si>
    <r>
      <t xml:space="preserve">  </t>
    </r>
    <r>
      <rPr>
        <sz val="10"/>
        <rFont val="標楷體"/>
        <family val="4"/>
        <charset val="136"/>
      </rPr>
      <t>保誠人壽保險公司</t>
    </r>
  </si>
  <si>
    <r>
      <t xml:space="preserve">  </t>
    </r>
    <r>
      <rPr>
        <sz val="10"/>
        <rFont val="標楷體"/>
        <family val="4"/>
        <charset val="136"/>
      </rPr>
      <t>國泰人壽保險公司</t>
    </r>
  </si>
  <si>
    <r>
      <t xml:space="preserve">  </t>
    </r>
    <r>
      <rPr>
        <sz val="10"/>
        <rFont val="標楷體"/>
        <family val="4"/>
        <charset val="136"/>
      </rPr>
      <t>中國人壽保險公司</t>
    </r>
  </si>
  <si>
    <r>
      <t xml:space="preserve">  </t>
    </r>
    <r>
      <rPr>
        <sz val="10"/>
        <rFont val="標楷體"/>
        <family val="4"/>
        <charset val="136"/>
      </rPr>
      <t>南山人壽保險公司</t>
    </r>
  </si>
  <si>
    <r>
      <t xml:space="preserve">  </t>
    </r>
    <r>
      <rPr>
        <sz val="10"/>
        <rFont val="標楷體"/>
        <family val="4"/>
        <charset val="136"/>
      </rPr>
      <t>新光人壽保險公司</t>
    </r>
  </si>
  <si>
    <r>
      <t xml:space="preserve">  </t>
    </r>
    <r>
      <rPr>
        <sz val="10"/>
        <rFont val="標楷體"/>
        <family val="4"/>
        <charset val="136"/>
      </rPr>
      <t>富邦人壽保險公司</t>
    </r>
  </si>
  <si>
    <r>
      <t xml:space="preserve">  </t>
    </r>
    <r>
      <rPr>
        <sz val="10"/>
        <rFont val="標楷體"/>
        <family val="4"/>
        <charset val="136"/>
      </rPr>
      <t>三商美邦人壽保險公司</t>
    </r>
  </si>
  <si>
    <r>
      <t xml:space="preserve">  </t>
    </r>
    <r>
      <rPr>
        <sz val="10"/>
        <rFont val="標楷體"/>
        <family val="4"/>
        <charset val="136"/>
      </rPr>
      <t>朝陽人壽保險公司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</si>
  <si>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遠雄人壽保險公司</t>
    </r>
  </si>
  <si>
    <r>
      <t xml:space="preserve">  </t>
    </r>
    <r>
      <rPr>
        <sz val="10"/>
        <rFont val="標楷體"/>
        <family val="4"/>
        <charset val="136"/>
      </rPr>
      <t>宏泰人壽保險公司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</si>
  <si>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</si>
  <si>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保德信國際人壽保險公司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</si>
  <si>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</si>
  <si>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</si>
  <si>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</si>
  <si>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</si>
  <si>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</si>
  <si>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</si>
  <si>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法商法國巴黎人壽保險公司台灣分公司</t>
    </r>
  </si>
  <si>
    <r>
      <t xml:space="preserve">  </t>
    </r>
    <r>
      <rPr>
        <sz val="10"/>
        <rFont val="標楷體"/>
        <family val="4"/>
        <charset val="136"/>
      </rPr>
      <t>英屬曼島商蘇黎世人壽保險公司台灣分公司</t>
    </r>
    <phoneticPr fontId="4" type="noConversion"/>
  </si>
  <si>
    <r>
      <t xml:space="preserve">    </t>
    </r>
    <r>
      <rPr>
        <sz val="10"/>
        <rFont val="標楷體"/>
        <family val="4"/>
        <charset val="136"/>
      </rPr>
      <t>合　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　　　　　　　　　　　計</t>
    </r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</si>
  <si>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4" type="noConversion"/>
  </si>
  <si>
    <t>各人壽保險公司保險負債統計表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</si>
  <si>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</si>
  <si>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</t>
    </r>
    <r>
      <rPr>
        <sz val="10"/>
        <rFont val="標楷體"/>
        <family val="4"/>
        <charset val="136"/>
      </rPr>
      <t>臺銀人壽保險公司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</si>
  <si>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</si>
  <si>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</si>
  <si>
    <t xml:space="preserve">-  </t>
  </si>
  <si>
    <t>(四)業主權益</t>
  </si>
  <si>
    <t>各人壽保險公司業主權益統計表</t>
    <phoneticPr fontId="4" type="noConversion"/>
  </si>
  <si>
    <r>
      <t xml:space="preserve">  </t>
    </r>
    <r>
      <rPr>
        <sz val="10"/>
        <rFont val="標楷體"/>
        <family val="4"/>
        <charset val="136"/>
      </rPr>
      <t>國泰人壽保險公司</t>
    </r>
    <phoneticPr fontId="4" type="noConversion"/>
  </si>
  <si>
    <t xml:space="preserve">  - </t>
  </si>
  <si>
    <t>(五)有價證券投資</t>
  </si>
  <si>
    <r>
      <t xml:space="preserve"> 1.</t>
    </r>
    <r>
      <rPr>
        <sz val="13"/>
        <rFont val="標楷體"/>
        <family val="4"/>
        <charset val="136"/>
      </rPr>
      <t>政府債券</t>
    </r>
  </si>
  <si>
    <t>各人壽保險公司持有政府債券統計表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</si>
  <si>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註：政府債券包括公債及國庫券。</t>
    </r>
  </si>
  <si>
    <t xml:space="preserve">   </t>
    <phoneticPr fontId="4" type="noConversion"/>
  </si>
  <si>
    <t>各人壽保險公司其他有價證券投資統計表</t>
    <phoneticPr fontId="4" type="noConversion"/>
  </si>
  <si>
    <t xml:space="preserve"> </t>
    <phoneticPr fontId="4" type="noConversion"/>
  </si>
  <si>
    <t>(六)不動產投資</t>
  </si>
  <si>
    <t>各人壽保險公司不動產投資淨額統計表</t>
    <phoneticPr fontId="4" type="noConversion"/>
  </si>
  <si>
    <t>(七)放款</t>
  </si>
  <si>
    <t>各人壽保險公司放款統計表</t>
    <phoneticPr fontId="4" type="noConversion"/>
  </si>
  <si>
    <t>(八)營運比率</t>
  </si>
  <si>
    <r>
      <t xml:space="preserve">   1.</t>
    </r>
    <r>
      <rPr>
        <sz val="13"/>
        <rFont val="標楷體"/>
        <family val="4"/>
        <charset val="136"/>
      </rPr>
      <t>資本比率分析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</si>
  <si>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負債占業主權益比率</t>
    </r>
  </si>
  <si>
    <r>
      <t xml:space="preserve">    (2)</t>
    </r>
    <r>
      <rPr>
        <sz val="13"/>
        <color indexed="8"/>
        <rFont val="標楷體"/>
        <family val="4"/>
        <charset val="136"/>
      </rPr>
      <t>業主權益占資產總額比率</t>
    </r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</si>
  <si>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</si>
  <si>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營業利益占營業收入比率</t>
    </r>
    <phoneticPr fontId="4" type="noConversion"/>
  </si>
  <si>
    <r>
      <t xml:space="preserve">    (2)</t>
    </r>
    <r>
      <rPr>
        <sz val="13"/>
        <color indexed="8"/>
        <rFont val="標楷體"/>
        <family val="4"/>
        <charset val="136"/>
      </rPr>
      <t>稅前純益占營業收入比率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</si>
  <si>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</si>
  <si>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4" type="noConversion"/>
  </si>
  <si>
    <r>
      <rPr>
        <sz val="12"/>
        <rFont val="標楷體"/>
        <family val="4"/>
        <charset val="136"/>
      </rPr>
      <t>本期稅後淨利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淨損</t>
    </r>
    <r>
      <rPr>
        <sz val="12"/>
        <rFont val="Times New Roman"/>
        <family val="1"/>
      </rPr>
      <t>)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</si>
  <si>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</si>
  <si>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0"/>
        <rFont val="標楷體"/>
        <family val="4"/>
        <charset val="136"/>
      </rPr>
      <t>底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</si>
  <si>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</si>
  <si>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1"/>
        <rFont val="標楷體"/>
        <family val="4"/>
        <charset val="136"/>
      </rPr>
      <t>年</t>
    </r>
    <phoneticPr fontId="4" type="noConversion"/>
  </si>
  <si>
    <r>
      <t>105</t>
    </r>
    <r>
      <rPr>
        <sz val="10"/>
        <rFont val="標楷體"/>
        <family val="4"/>
        <charset val="136"/>
      </rPr>
      <t>年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</si>
  <si>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台灣人壽保險公司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</si>
  <si>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</si>
  <si>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富邦人壽保險公司</t>
    </r>
    <phoneticPr fontId="4" type="noConversion"/>
  </si>
  <si>
    <r>
      <t>105</t>
    </r>
    <r>
      <rPr>
        <sz val="11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</si>
  <si>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</si>
  <si>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</si>
  <si>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</si>
  <si>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投資性不動產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</si>
  <si>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兌換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</si>
  <si>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</si>
  <si>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其他保險負債淨變動</t>
    </r>
    <phoneticPr fontId="4" type="noConversion"/>
  </si>
  <si>
    <r>
      <t>106</t>
    </r>
    <r>
      <rPr>
        <sz val="10"/>
        <rFont val="標楷體"/>
        <family val="4"/>
        <charset val="136"/>
      </rPr>
      <t>年</t>
    </r>
    <phoneticPr fontId="4" type="noConversion"/>
  </si>
  <si>
    <t>各人壽保險公司稅前純益統計表</t>
    <phoneticPr fontId="4" type="noConversion"/>
  </si>
  <si>
    <r>
      <t>106</t>
    </r>
    <r>
      <rPr>
        <sz val="10"/>
        <rFont val="標楷體"/>
        <family val="4"/>
        <charset val="136"/>
      </rPr>
      <t>年底</t>
    </r>
    <phoneticPr fontId="4" type="noConversion"/>
  </si>
  <si>
    <r>
      <t>106</t>
    </r>
    <r>
      <rPr>
        <sz val="10"/>
        <rFont val="標楷體"/>
        <family val="4"/>
        <charset val="136"/>
      </rPr>
      <t>底</t>
    </r>
    <phoneticPr fontId="4" type="noConversion"/>
  </si>
  <si>
    <r>
      <t>106</t>
    </r>
    <r>
      <rPr>
        <sz val="11"/>
        <rFont val="標楷體"/>
        <family val="4"/>
        <charset val="136"/>
      </rPr>
      <t>年底</t>
    </r>
    <phoneticPr fontId="4" type="noConversion"/>
  </si>
  <si>
    <r>
      <t>106</t>
    </r>
    <r>
      <rPr>
        <sz val="11"/>
        <rFont val="標楷體"/>
        <family val="4"/>
        <charset val="136"/>
      </rPr>
      <t>年</t>
    </r>
    <phoneticPr fontId="4" type="noConversion"/>
  </si>
  <si>
    <r>
      <t xml:space="preserve">       106</t>
    </r>
    <r>
      <rPr>
        <sz val="13"/>
        <rFont val="標楷體"/>
        <family val="4"/>
        <charset val="136"/>
      </rPr>
      <t>年底全體人壽保險公司資產總額</t>
    </r>
    <r>
      <rPr>
        <sz val="13"/>
        <rFont val="Times New Roman"/>
        <family val="1"/>
      </rPr>
      <t xml:space="preserve"> 24,465,010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10.0 </t>
    </r>
    <r>
      <rPr>
        <sz val="13"/>
        <rFont val="標楷體"/>
        <family val="4"/>
        <charset val="136"/>
      </rPr>
      <t>％；負債總額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</si>
  <si>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23,100,369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9.3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1,364,641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22.6 </t>
    </r>
    <r>
      <rPr>
        <sz val="13"/>
        <rFont val="標楷體"/>
        <family val="4"/>
        <charset val="136"/>
      </rPr>
      <t>％。</t>
    </r>
    <phoneticPr fontId="4" type="noConversion"/>
  </si>
  <si>
    <r>
      <t>106</t>
    </r>
    <r>
      <rPr>
        <sz val="20"/>
        <rFont val="標楷體"/>
        <family val="4"/>
        <charset val="136"/>
      </rPr>
      <t>年底</t>
    </r>
    <phoneticPr fontId="4" type="noConversion"/>
  </si>
  <si>
    <r>
      <t xml:space="preserve">      106</t>
    </r>
    <r>
      <rPr>
        <sz val="13"/>
        <rFont val="標楷體"/>
        <family val="4"/>
        <charset val="136"/>
      </rPr>
      <t>年全體人壽保險公司稅前純益共計</t>
    </r>
    <r>
      <rPr>
        <sz val="13"/>
        <rFont val="Times New Roman"/>
        <family val="1"/>
      </rPr>
      <t xml:space="preserve"> 116,673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10,207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/>
    </r>
    <phoneticPr fontId="4" type="noConversion"/>
  </si>
  <si>
    <r>
      <t xml:space="preserve">9.6 </t>
    </r>
    <r>
      <rPr>
        <sz val="13"/>
        <rFont val="標楷體"/>
        <family val="4"/>
        <charset val="136"/>
      </rPr>
      <t>％。就收支項目分析，全年自留滿期保費收入</t>
    </r>
    <r>
      <rPr>
        <sz val="13"/>
        <rFont val="Times New Roman"/>
        <family val="1"/>
      </rPr>
      <t xml:space="preserve"> 2,930,118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</si>
  <si>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86,815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3.1 </t>
    </r>
    <r>
      <rPr>
        <sz val="13"/>
        <rFont val="標楷體"/>
        <family val="4"/>
        <charset val="136"/>
      </rPr>
      <t>％；其他保險負債淨變動</t>
    </r>
    <r>
      <rPr>
        <sz val="13"/>
        <rFont val="Times New Roman"/>
        <family val="1"/>
      </rPr>
      <t xml:space="preserve"> 2,061,678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124,381</t>
    </r>
    <phoneticPr fontId="4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</si>
  <si>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6.4 </t>
    </r>
    <r>
      <rPr>
        <sz val="13"/>
        <rFont val="標楷體"/>
        <family val="4"/>
        <charset val="136"/>
      </rPr>
      <t>％。</t>
    </r>
    <phoneticPr fontId="4" type="noConversion"/>
  </si>
  <si>
    <r>
      <t xml:space="preserve">         106</t>
    </r>
    <r>
      <rPr>
        <sz val="13"/>
        <rFont val="標楷體"/>
        <family val="4"/>
        <charset val="136"/>
      </rPr>
      <t>年底全體人壽保險公司保險負債總額為</t>
    </r>
    <r>
      <rPr>
        <sz val="13"/>
        <rFont val="Times New Roman"/>
        <family val="1"/>
      </rPr>
      <t xml:space="preserve"> 20,747,199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 1,836,371 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</si>
  <si>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朝陽人壽保險公司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</si>
  <si>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南山人壽保險公司</t>
    </r>
    <phoneticPr fontId="4" type="noConversion"/>
  </si>
  <si>
    <r>
      <t xml:space="preserve">      106</t>
    </r>
    <r>
      <rPr>
        <sz val="13"/>
        <rFont val="標楷體"/>
        <family val="4"/>
        <charset val="136"/>
      </rPr>
      <t>年底全體人壽保險公司業主權益總餘額</t>
    </r>
    <r>
      <rPr>
        <sz val="13"/>
        <rFont val="Times New Roman"/>
        <family val="1"/>
      </rPr>
      <t xml:space="preserve"> 1,364,641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251,360</t>
    </r>
    <r>
      <rPr>
        <sz val="13"/>
        <rFont val="標楷體"/>
        <family val="4"/>
        <charset val="136"/>
      </rPr>
      <t>百萬元</t>
    </r>
    <phoneticPr fontId="4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</si>
  <si>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22.6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435,421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31.9 </t>
    </r>
    <r>
      <rPr>
        <sz val="13"/>
        <rFont val="標楷體"/>
        <family val="4"/>
        <charset val="136"/>
      </rPr>
      <t>％為最多，富邦人壽保險公</t>
    </r>
    <phoneticPr fontId="4" type="noConversion"/>
  </si>
  <si>
    <r>
      <t xml:space="preserve">        106</t>
    </r>
    <r>
      <rPr>
        <sz val="13"/>
        <rFont val="標楷體"/>
        <family val="4"/>
        <charset val="136"/>
      </rPr>
      <t>年底全體人壽保險公司持有政府債券總餘額</t>
    </r>
    <r>
      <rPr>
        <sz val="13"/>
        <rFont val="Times New Roman"/>
        <family val="1"/>
      </rPr>
      <t xml:space="preserve"> 1,781,360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103,779  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</si>
  <si>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5.5 %</t>
    </r>
    <r>
      <rPr>
        <sz val="13"/>
        <rFont val="標楷體"/>
        <family val="4"/>
        <charset val="136"/>
      </rPr>
      <t>，其中以富邦人壽保險公司</t>
    </r>
    <r>
      <rPr>
        <sz val="13"/>
        <rFont val="Times New Roman"/>
        <family val="1"/>
      </rPr>
      <t xml:space="preserve"> 243,395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13.7 </t>
    </r>
    <r>
      <rPr>
        <sz val="13"/>
        <rFont val="標楷體"/>
        <family val="4"/>
        <charset val="136"/>
      </rPr>
      <t>％為最多；南山人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</si>
  <si>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壽保險公司</t>
    </r>
    <r>
      <rPr>
        <sz val="13"/>
        <rFont val="Times New Roman"/>
        <family val="1"/>
      </rPr>
      <t xml:space="preserve"> 236,180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13.3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</si>
  <si>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  106</t>
    </r>
    <r>
      <rPr>
        <sz val="13"/>
        <rFont val="標楷體"/>
        <family val="4"/>
        <charset val="136"/>
      </rPr>
      <t>年底全體人壽保險公司不動產投資淨額</t>
    </r>
    <r>
      <rPr>
        <sz val="13"/>
        <rFont val="Times New Roman"/>
        <family val="1"/>
      </rPr>
      <t xml:space="preserve"> 1,051,020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27,452 </t>
    </r>
    <r>
      <rPr>
        <sz val="13"/>
        <rFont val="標楷體"/>
        <family val="4"/>
        <charset val="136"/>
      </rPr>
      <t>百萬元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</si>
  <si>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2.7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422,288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40.2 </t>
    </r>
    <r>
      <rPr>
        <sz val="13"/>
        <rFont val="標楷體"/>
        <family val="4"/>
        <charset val="136"/>
      </rPr>
      <t>％為最多，南山人壽保險公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</si>
  <si>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司</t>
    </r>
    <r>
      <rPr>
        <sz val="13"/>
        <rFont val="Times New Roman"/>
        <family val="1"/>
      </rPr>
      <t xml:space="preserve"> 137,591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13.1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</si>
  <si>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  106</t>
    </r>
    <r>
      <rPr>
        <sz val="13"/>
        <rFont val="標楷體"/>
        <family val="4"/>
        <charset val="136"/>
      </rPr>
      <t>年底全體人壽保險公司放款總額</t>
    </r>
    <r>
      <rPr>
        <sz val="13"/>
        <rFont val="Times New Roman"/>
        <family val="1"/>
      </rPr>
      <t xml:space="preserve"> 1,473,175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18,239 </t>
    </r>
    <r>
      <rPr>
        <sz val="13"/>
        <rFont val="標楷體"/>
        <family val="4"/>
        <charset val="136"/>
      </rPr>
      <t>百萬元或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</si>
  <si>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212,896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14.5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</si>
  <si>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 106</t>
    </r>
    <r>
      <rPr>
        <sz val="13"/>
        <color indexed="8"/>
        <rFont val="標楷體"/>
        <family val="4"/>
        <charset val="136"/>
      </rPr>
      <t>年底全體人壽保險公司負債總額占業主權益比率為</t>
    </r>
    <r>
      <rPr>
        <sz val="13"/>
        <color indexed="8"/>
        <rFont val="Times New Roman"/>
        <family val="1"/>
      </rPr>
      <t xml:space="preserve"> 1,692.8 </t>
    </r>
    <r>
      <rPr>
        <sz val="13"/>
        <color indexed="8"/>
        <rFont val="標楷體"/>
        <family val="4"/>
        <charset val="136"/>
      </rPr>
      <t>％，較上年底減少</t>
    </r>
    <phoneticPr fontId="4" type="noConversion"/>
  </si>
  <si>
    <r>
      <t xml:space="preserve">       205.8 </t>
    </r>
    <r>
      <rPr>
        <sz val="13"/>
        <color indexed="8"/>
        <rFont val="標楷體"/>
        <family val="4"/>
        <charset val="136"/>
      </rPr>
      <t>個百分點。</t>
    </r>
    <phoneticPr fontId="4" type="noConversion"/>
  </si>
  <si>
    <r>
      <t xml:space="preserve">      </t>
    </r>
    <r>
      <rPr>
        <sz val="13"/>
        <color indexed="8"/>
        <rFont val="標楷體"/>
        <family val="4"/>
        <charset val="136"/>
      </rPr>
      <t>個百分點。</t>
    </r>
    <phoneticPr fontId="4" type="noConversion"/>
  </si>
  <si>
    <r>
      <t xml:space="preserve">       106</t>
    </r>
    <r>
      <rPr>
        <sz val="13"/>
        <color indexed="8"/>
        <rFont val="標楷體"/>
        <family val="4"/>
        <charset val="136"/>
      </rPr>
      <t>年底全體人壽保險公司業主權益占資產總額比率為</t>
    </r>
    <r>
      <rPr>
        <sz val="13"/>
        <color indexed="8"/>
        <rFont val="Times New Roman"/>
        <family val="1"/>
      </rPr>
      <t xml:space="preserve"> 5.6 </t>
    </r>
    <r>
      <rPr>
        <sz val="13"/>
        <color indexed="8"/>
        <rFont val="標楷體"/>
        <family val="4"/>
        <charset val="136"/>
      </rPr>
      <t>％，較</t>
    </r>
    <r>
      <rPr>
        <sz val="13"/>
        <color indexed="8"/>
        <rFont val="標楷體"/>
        <family val="4"/>
        <charset val="136"/>
      </rPr>
      <t>上年底增加</t>
    </r>
    <r>
      <rPr>
        <sz val="13"/>
        <color indexed="8"/>
        <rFont val="Times New Roman"/>
        <family val="1"/>
      </rPr>
      <t xml:space="preserve"> 0.6  </t>
    </r>
    <phoneticPr fontId="4" type="noConversion"/>
  </si>
  <si>
    <r>
      <t xml:space="preserve">   </t>
    </r>
    <r>
      <rPr>
        <sz val="11"/>
        <rFont val="標楷體"/>
        <family val="4"/>
        <charset val="136"/>
      </rPr>
      <t>業主權益</t>
    </r>
    <phoneticPr fontId="4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</si>
  <si>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9.7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4,911,744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23.7 </t>
    </r>
    <r>
      <rPr>
        <sz val="13"/>
        <rFont val="標楷體"/>
        <family val="4"/>
        <charset val="136"/>
      </rPr>
      <t>％為最多，南山人</t>
    </r>
    <phoneticPr fontId="4" type="noConversion"/>
  </si>
  <si>
    <r>
      <rPr>
        <sz val="13"/>
        <rFont val="標楷體"/>
        <family val="4"/>
        <charset val="136"/>
      </rPr>
      <t>壽保險公司</t>
    </r>
    <r>
      <rPr>
        <sz val="13"/>
        <rFont val="Times New Roman"/>
        <family val="1"/>
      </rPr>
      <t xml:space="preserve"> 3,647,870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17.6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4" type="noConversion"/>
  </si>
  <si>
    <r>
      <t>註：朝陽人壽保險公司106.1.16標售予南山人壽保險公司</t>
    </r>
    <r>
      <rPr>
        <sz val="10"/>
        <rFont val="新細明體"/>
        <family val="1"/>
        <charset val="136"/>
      </rPr>
      <t>。</t>
    </r>
    <r>
      <rPr>
        <sz val="10"/>
        <rFont val="標楷體"/>
        <family val="4"/>
        <charset val="136"/>
      </rPr>
      <t>(以下各表同)</t>
    </r>
    <phoneticPr fontId="4" type="noConversion"/>
  </si>
  <si>
    <r>
      <t xml:space="preserve">  1.2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617,373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41.9 </t>
    </r>
    <r>
      <rPr>
        <sz val="13"/>
        <rFont val="標楷體"/>
        <family val="4"/>
        <charset val="136"/>
      </rPr>
      <t>％為最多，富邦人壽保險</t>
    </r>
    <phoneticPr fontId="4" type="noConversion"/>
  </si>
  <si>
    <t>-</t>
    <phoneticPr fontId="4" type="noConversion"/>
  </si>
  <si>
    <r>
      <t xml:space="preserve"> 272,545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20.0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</si>
  <si>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 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</si>
  <si>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r>
      <t xml:space="preserve">       106</t>
    </r>
    <r>
      <rPr>
        <sz val="13"/>
        <color indexed="8"/>
        <rFont val="標楷體"/>
        <family val="4"/>
        <charset val="136"/>
      </rPr>
      <t>年全體人壽保險公司營業利益占營業收入比率為</t>
    </r>
    <r>
      <rPr>
        <sz val="13"/>
        <color indexed="8"/>
        <rFont val="Times New Roman"/>
        <family val="1"/>
      </rPr>
      <t xml:space="preserve"> 2.8 </t>
    </r>
    <r>
      <rPr>
        <sz val="13"/>
        <color indexed="8"/>
        <rFont val="標楷體"/>
        <family val="4"/>
        <charset val="136"/>
      </rPr>
      <t>％，較上年增加</t>
    </r>
    <r>
      <rPr>
        <sz val="13"/>
        <color indexed="8"/>
        <rFont val="Times New Roman"/>
        <family val="1"/>
      </rPr>
      <t xml:space="preserve"> 0.2 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</si>
  <si>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     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</si>
  <si>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r>
      <t xml:space="preserve">       106</t>
    </r>
    <r>
      <rPr>
        <sz val="13"/>
        <color indexed="8"/>
        <rFont val="標楷體"/>
        <family val="4"/>
        <charset val="136"/>
      </rPr>
      <t>年全體人壽保險公司稅前純益占營業收入比率為</t>
    </r>
    <r>
      <rPr>
        <sz val="13"/>
        <color indexed="8"/>
        <rFont val="Times New Roman"/>
        <family val="1"/>
      </rPr>
      <t xml:space="preserve"> 2.8 </t>
    </r>
    <r>
      <rPr>
        <sz val="13"/>
        <color indexed="8"/>
        <rFont val="標楷體"/>
        <family val="4"/>
        <charset val="136"/>
      </rPr>
      <t>％，較上年增加</t>
    </r>
    <r>
      <rPr>
        <sz val="13"/>
        <color indexed="8"/>
        <rFont val="Times New Roman"/>
        <family val="1"/>
      </rPr>
      <t xml:space="preserve"> 0.1 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</si>
  <si>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     </t>
    </r>
    <r>
      <rPr>
        <sz val="13"/>
        <color theme="1"/>
        <rFont val="標楷體"/>
        <family val="4"/>
        <charset val="136"/>
      </rPr>
      <t>個</t>
    </r>
    <r>
      <rPr>
        <sz val="13"/>
        <color indexed="8"/>
        <rFont val="標楷體"/>
        <family val="4"/>
        <charset val="136"/>
      </rPr>
      <t>百分點。</t>
    </r>
    <phoneticPr fontId="4" type="noConversion"/>
  </si>
  <si>
    <r>
      <t xml:space="preserve">       106</t>
    </r>
    <r>
      <rPr>
        <sz val="13"/>
        <color indexed="8"/>
        <rFont val="標楷體"/>
        <family val="4"/>
        <charset val="136"/>
      </rPr>
      <t>年全體人壽保險公司稅前純益占平均業主權益比率為</t>
    </r>
    <r>
      <rPr>
        <sz val="13"/>
        <color indexed="8"/>
        <rFont val="Times New Roman"/>
        <family val="1"/>
      </rPr>
      <t xml:space="preserve"> 9.4 </t>
    </r>
    <r>
      <rPr>
        <sz val="13"/>
        <color indexed="8"/>
        <rFont val="標楷體"/>
        <family val="4"/>
        <charset val="136"/>
      </rPr>
      <t>％，較上年減少</t>
    </r>
    <r>
      <rPr>
        <sz val="13"/>
        <color indexed="8"/>
        <rFont val="Times New Roman"/>
        <family val="1"/>
      </rPr>
      <t xml:space="preserve"> 0.6 </t>
    </r>
    <phoneticPr fontId="4" type="noConversion"/>
  </si>
  <si>
    <r>
      <t xml:space="preserve">    (3)</t>
    </r>
    <r>
      <rPr>
        <sz val="13"/>
        <color indexed="8"/>
        <rFont val="標楷體"/>
        <family val="4"/>
        <charset val="136"/>
      </rPr>
      <t>稅前純益占平均業主權益比率</t>
    </r>
    <phoneticPr fontId="4" type="noConversion"/>
  </si>
  <si>
    <r>
      <t xml:space="preserve">   2.</t>
    </r>
    <r>
      <rPr>
        <sz val="13"/>
        <rFont val="標楷體"/>
        <family val="4"/>
        <charset val="136"/>
      </rPr>
      <t>其他有價證券投資</t>
    </r>
    <phoneticPr fontId="4" type="noConversion"/>
  </si>
  <si>
    <r>
      <t xml:space="preserve">            106 </t>
    </r>
    <r>
      <rPr>
        <sz val="13"/>
        <rFont val="標楷體"/>
        <family val="4"/>
        <charset val="136"/>
      </rPr>
      <t>年底全體人壽保險公司其他有價證券投資總餘額</t>
    </r>
    <r>
      <rPr>
        <sz val="13"/>
        <rFont val="Times New Roman"/>
        <family val="1"/>
      </rPr>
      <t xml:space="preserve"> 2,877,872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</si>
  <si>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     259,423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9.9 </t>
    </r>
    <r>
      <rPr>
        <sz val="13"/>
        <rFont val="標楷體"/>
        <family val="4"/>
        <charset val="136"/>
      </rPr>
      <t>％，其中以富邦人壽保險公司</t>
    </r>
    <r>
      <rPr>
        <sz val="13"/>
        <rFont val="Times New Roman"/>
        <family val="1"/>
      </rPr>
      <t xml:space="preserve"> 605,882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21.1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為最</t>
    </r>
    <phoneticPr fontId="4" type="noConversion"/>
  </si>
  <si>
    <r>
      <t xml:space="preserve">      </t>
    </r>
    <r>
      <rPr>
        <sz val="13"/>
        <rFont val="標楷體"/>
        <family val="4"/>
        <charset val="136"/>
      </rPr>
      <t>多，國泰人壽保險公司</t>
    </r>
    <r>
      <rPr>
        <sz val="13"/>
        <rFont val="Times New Roman"/>
        <family val="1"/>
      </rPr>
      <t xml:space="preserve"> 600,214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20.9 </t>
    </r>
    <r>
      <rPr>
        <sz val="13"/>
        <rFont val="標楷體"/>
        <family val="4"/>
        <charset val="136"/>
      </rPr>
      <t>％次之。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</si>
</sst>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%"/>
    <numFmt numFmtId="177" formatCode="#,##0.0_ "/>
    <numFmt numFmtId="178" formatCode="#,##0.0"/>
    <numFmt numFmtId="179" formatCode="0.0_ "/>
    <numFmt numFmtId="180" formatCode="#,##0_ "/>
    <numFmt numFmtId="181" formatCode="0.0"/>
    <numFmt numFmtId="182" formatCode="0.000_ "/>
    <numFmt numFmtId="183" formatCode="#,##0.000_ "/>
  </numFmts>
  <fonts count="26" x14ac:knownFonts="1">
    <font>
      <sz val="12"/>
      <name val="新細明體"/>
      <family val="1"/>
      <charset val="136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2"/>
      <color theme="0"/>
      <name val="新細明體"/>
      <family val="1"/>
      <charset val="136"/>
    </font>
    <font>
      <sz val="11"/>
      <name val="新細明體"/>
      <family val="1"/>
      <charset val="136"/>
    </font>
    <font>
      <sz val="10"/>
      <name val="新細明體"/>
      <family val="1"/>
      <charset val="136"/>
    </font>
    <font>
      <sz val="9"/>
      <name val="標楷體"/>
      <family val="4"/>
      <charset val="136"/>
    </font>
    <font>
      <sz val="13"/>
      <color theme="0"/>
      <name val="Times New Roman"/>
      <family val="1"/>
    </font>
    <font>
      <sz val="13"/>
      <color theme="0"/>
      <name val="標楷體"/>
      <family val="4"/>
      <charset val="136"/>
    </font>
    <font>
      <sz val="13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wrapText="1"/>
    </xf>
    <xf numFmtId="0" fontId="6" fillId="0" borderId="0"/>
    <xf numFmtId="0" fontId="1" fillId="0" borderId="0">
      <alignment horizontal="left" wrapText="1"/>
    </xf>
    <xf numFmtId="0" fontId="6" fillId="0" borderId="0">
      <alignment vertical="center"/>
    </xf>
    <xf numFmtId="0" fontId="1" fillId="0" borderId="0"/>
    <xf numFmtId="0" fontId="1" fillId="0" borderId="0">
      <alignment horizontal="left" wrapText="1"/>
    </xf>
    <xf numFmtId="0" fontId="6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</cellStyleXfs>
  <cellXfs count="171">
    <xf numFmtId="0" fontId="0" fillId="0" borderId="0" xfId="0"/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0" xfId="2"/>
    <xf numFmtId="0" fontId="10" fillId="0" borderId="0" xfId="7" applyFont="1" applyAlignment="1">
      <alignment vertical="center"/>
    </xf>
    <xf numFmtId="0" fontId="6" fillId="0" borderId="0" xfId="7" applyAlignment="1">
      <alignment vertical="center"/>
    </xf>
    <xf numFmtId="0" fontId="7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vertical="center"/>
    </xf>
    <xf numFmtId="177" fontId="13" fillId="0" borderId="4" xfId="7" applyNumberFormat="1" applyFont="1" applyBorder="1" applyAlignment="1">
      <alignment vertical="center"/>
    </xf>
    <xf numFmtId="0" fontId="13" fillId="0" borderId="4" xfId="7" applyFont="1" applyBorder="1" applyAlignment="1">
      <alignment vertical="center"/>
    </xf>
    <xf numFmtId="177" fontId="9" fillId="0" borderId="5" xfId="7" applyNumberFormat="1" applyFont="1" applyBorder="1" applyAlignment="1">
      <alignment vertical="center"/>
    </xf>
    <xf numFmtId="0" fontId="13" fillId="0" borderId="6" xfId="7" applyFont="1" applyBorder="1" applyAlignment="1">
      <alignment vertical="center"/>
    </xf>
    <xf numFmtId="0" fontId="9" fillId="0" borderId="1" xfId="7" applyFont="1" applyBorder="1" applyAlignment="1">
      <alignment vertical="center"/>
    </xf>
    <xf numFmtId="3" fontId="9" fillId="0" borderId="1" xfId="7" quotePrefix="1" applyNumberFormat="1" applyFont="1" applyBorder="1" applyAlignment="1">
      <alignment horizontal="right" vertical="center"/>
    </xf>
    <xf numFmtId="178" fontId="9" fillId="0" borderId="1" xfId="7" quotePrefix="1" applyNumberFormat="1" applyFont="1" applyBorder="1" applyAlignment="1">
      <alignment horizontal="right" vertical="center"/>
    </xf>
    <xf numFmtId="3" fontId="9" fillId="0" borderId="0" xfId="7" quotePrefix="1" applyNumberFormat="1" applyFont="1" applyBorder="1" applyAlignment="1">
      <alignment horizontal="right" vertical="center"/>
    </xf>
    <xf numFmtId="3" fontId="9" fillId="0" borderId="7" xfId="7" quotePrefix="1" applyNumberFormat="1" applyFont="1" applyBorder="1" applyAlignment="1">
      <alignment horizontal="right" vertical="center"/>
    </xf>
    <xf numFmtId="0" fontId="9" fillId="0" borderId="1" xfId="7" applyFont="1" applyBorder="1">
      <alignment horizontal="left" wrapText="1"/>
    </xf>
    <xf numFmtId="177" fontId="14" fillId="0" borderId="1" xfId="7" quotePrefix="1" applyNumberFormat="1" applyFont="1" applyBorder="1" applyAlignment="1">
      <alignment horizontal="right" vertical="center"/>
    </xf>
    <xf numFmtId="3" fontId="9" fillId="0" borderId="2" xfId="7" quotePrefix="1" applyNumberFormat="1" applyFont="1" applyBorder="1" applyAlignment="1">
      <alignment horizontal="right" vertical="center"/>
    </xf>
    <xf numFmtId="178" fontId="9" fillId="0" borderId="2" xfId="7" quotePrefix="1" applyNumberFormat="1" applyFont="1" applyBorder="1" applyAlignment="1">
      <alignment horizontal="right" vertical="center"/>
    </xf>
    <xf numFmtId="0" fontId="9" fillId="0" borderId="3" xfId="7" applyFont="1" applyBorder="1" applyAlignment="1">
      <alignment vertical="center"/>
    </xf>
    <xf numFmtId="3" fontId="9" fillId="0" borderId="4" xfId="7" quotePrefix="1" applyNumberFormat="1" applyFont="1" applyBorder="1" applyAlignment="1">
      <alignment horizontal="right" vertical="center"/>
    </xf>
    <xf numFmtId="178" fontId="9" fillId="0" borderId="4" xfId="7" quotePrefix="1" applyNumberFormat="1" applyFont="1" applyBorder="1" applyAlignment="1">
      <alignment horizontal="right" vertical="center"/>
    </xf>
    <xf numFmtId="0" fontId="9" fillId="0" borderId="8" xfId="7" applyFont="1" applyBorder="1" applyAlignment="1">
      <alignment vertical="center"/>
    </xf>
    <xf numFmtId="178" fontId="9" fillId="0" borderId="4" xfId="7" applyNumberFormat="1" applyFont="1" applyBorder="1" applyAlignment="1">
      <alignment vertical="center"/>
    </xf>
    <xf numFmtId="180" fontId="9" fillId="0" borderId="4" xfId="7" applyNumberFormat="1" applyFont="1" applyBorder="1" applyAlignment="1">
      <alignment vertical="center"/>
    </xf>
    <xf numFmtId="0" fontId="9" fillId="0" borderId="9" xfId="7" applyFont="1" applyBorder="1">
      <alignment horizontal="left" wrapText="1"/>
    </xf>
    <xf numFmtId="0" fontId="9" fillId="0" borderId="9" xfId="7" applyFont="1" applyBorder="1" applyAlignment="1">
      <alignment vertical="center"/>
    </xf>
    <xf numFmtId="178" fontId="9" fillId="0" borderId="1" xfId="7" applyNumberFormat="1" applyFont="1" applyBorder="1" applyAlignment="1">
      <alignment horizontal="right" vertical="center"/>
    </xf>
    <xf numFmtId="3" fontId="9" fillId="0" borderId="1" xfId="7" applyNumberFormat="1" applyFont="1" applyBorder="1" applyAlignment="1">
      <alignment vertical="center"/>
    </xf>
    <xf numFmtId="3" fontId="9" fillId="0" borderId="1" xfId="7" applyNumberFormat="1" applyFont="1" applyBorder="1" applyAlignment="1">
      <alignment horizontal="right" vertical="center"/>
    </xf>
    <xf numFmtId="178" fontId="9" fillId="0" borderId="2" xfId="7" applyNumberFormat="1" applyFont="1" applyBorder="1" applyAlignment="1">
      <alignment horizontal="right" vertical="center"/>
    </xf>
    <xf numFmtId="3" fontId="9" fillId="0" borderId="4" xfId="7" applyNumberFormat="1" applyFont="1" applyBorder="1" applyAlignment="1">
      <alignment vertical="center"/>
    </xf>
    <xf numFmtId="3" fontId="9" fillId="0" borderId="9" xfId="7" quotePrefix="1" applyNumberFormat="1" applyFont="1" applyBorder="1" applyAlignment="1">
      <alignment horizontal="right" vertical="center"/>
    </xf>
    <xf numFmtId="3" fontId="9" fillId="0" borderId="3" xfId="7" quotePrefix="1" applyNumberFormat="1" applyFont="1" applyBorder="1" applyAlignment="1">
      <alignment horizontal="right" vertical="center"/>
    </xf>
    <xf numFmtId="178" fontId="9" fillId="0" borderId="3" xfId="7" applyNumberFormat="1" applyFont="1" applyBorder="1" applyAlignment="1">
      <alignment horizontal="right" vertical="center"/>
    </xf>
    <xf numFmtId="178" fontId="9" fillId="0" borderId="3" xfId="7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0" xfId="7" applyFont="1" applyAlignment="1">
      <alignment horizontal="right" vertical="center"/>
    </xf>
    <xf numFmtId="0" fontId="9" fillId="0" borderId="8" xfId="7" applyFont="1" applyBorder="1">
      <alignment horizontal="left" wrapText="1"/>
    </xf>
    <xf numFmtId="180" fontId="13" fillId="0" borderId="4" xfId="7" applyNumberFormat="1" applyFont="1" applyBorder="1">
      <alignment horizontal="left" wrapText="1"/>
    </xf>
    <xf numFmtId="0" fontId="13" fillId="0" borderId="8" xfId="7" applyFont="1" applyBorder="1" applyAlignment="1">
      <alignment vertical="center"/>
    </xf>
    <xf numFmtId="180" fontId="9" fillId="0" borderId="8" xfId="7" applyNumberFormat="1" applyFont="1" applyBorder="1">
      <alignment horizontal="left" wrapText="1"/>
    </xf>
    <xf numFmtId="0" fontId="8" fillId="0" borderId="9" xfId="7" applyFont="1" applyBorder="1">
      <alignment horizontal="left" wrapText="1"/>
    </xf>
    <xf numFmtId="181" fontId="9" fillId="0" borderId="9" xfId="7" applyNumberFormat="1" applyFont="1" applyBorder="1" applyAlignment="1">
      <alignment vertical="center"/>
    </xf>
    <xf numFmtId="3" fontId="9" fillId="0" borderId="9" xfId="7" applyNumberFormat="1" applyFont="1" applyBorder="1" applyAlignment="1">
      <alignment vertical="center"/>
    </xf>
    <xf numFmtId="178" fontId="9" fillId="0" borderId="1" xfId="7" applyNumberFormat="1" applyFont="1" applyBorder="1" applyAlignment="1">
      <alignment vertical="center"/>
    </xf>
    <xf numFmtId="3" fontId="10" fillId="0" borderId="0" xfId="7" applyNumberFormat="1" applyFont="1" applyAlignment="1">
      <alignment vertical="center"/>
    </xf>
    <xf numFmtId="0" fontId="6" fillId="0" borderId="1" xfId="7" applyBorder="1" applyAlignment="1">
      <alignment vertical="center"/>
    </xf>
    <xf numFmtId="0" fontId="6" fillId="0" borderId="9" xfId="7" applyBorder="1" applyAlignment="1">
      <alignment vertical="center"/>
    </xf>
    <xf numFmtId="3" fontId="9" fillId="0" borderId="9" xfId="7" applyNumberFormat="1" applyFont="1" applyBorder="1" applyAlignment="1">
      <alignment horizontal="right" vertical="center"/>
    </xf>
    <xf numFmtId="0" fontId="8" fillId="0" borderId="10" xfId="7" applyFont="1" applyBorder="1">
      <alignment horizontal="left" wrapText="1"/>
    </xf>
    <xf numFmtId="3" fontId="9" fillId="0" borderId="2" xfId="7" applyNumberFormat="1" applyFont="1" applyBorder="1" applyAlignment="1">
      <alignment vertical="center"/>
    </xf>
    <xf numFmtId="3" fontId="9" fillId="0" borderId="10" xfId="7" applyNumberFormat="1" applyFont="1" applyBorder="1" applyAlignment="1">
      <alignment vertical="center"/>
    </xf>
    <xf numFmtId="180" fontId="10" fillId="0" borderId="0" xfId="7" applyNumberFormat="1" applyFont="1" applyAlignment="1">
      <alignment vertical="center"/>
    </xf>
    <xf numFmtId="0" fontId="9" fillId="0" borderId="3" xfId="7" applyFont="1" applyBorder="1">
      <alignment horizontal="left" wrapText="1"/>
    </xf>
    <xf numFmtId="3" fontId="9" fillId="0" borderId="3" xfId="7" applyNumberFormat="1" applyFont="1" applyBorder="1" applyAlignment="1">
      <alignment vertical="center"/>
    </xf>
    <xf numFmtId="181" fontId="9" fillId="0" borderId="3" xfId="7" applyNumberFormat="1" applyFont="1" applyBorder="1" applyAlignment="1">
      <alignment vertical="center"/>
    </xf>
    <xf numFmtId="181" fontId="9" fillId="0" borderId="4" xfId="7" applyNumberFormat="1" applyFont="1" applyBorder="1" applyAlignment="1">
      <alignment vertical="center"/>
    </xf>
    <xf numFmtId="178" fontId="9" fillId="0" borderId="4" xfId="7" applyNumberFormat="1" applyFont="1" applyBorder="1" applyAlignment="1">
      <alignment horizontal="right" vertical="center"/>
    </xf>
    <xf numFmtId="0" fontId="9" fillId="0" borderId="3" xfId="8" applyFont="1" applyBorder="1">
      <alignment horizontal="left" wrapText="1"/>
    </xf>
    <xf numFmtId="3" fontId="9" fillId="0" borderId="3" xfId="7" applyNumberFormat="1" applyFont="1" applyBorder="1" applyAlignment="1">
      <alignment horizontal="right" vertical="center"/>
    </xf>
    <xf numFmtId="0" fontId="8" fillId="0" borderId="3" xfId="7" applyFont="1" applyBorder="1">
      <alignment horizontal="left" wrapText="1"/>
    </xf>
    <xf numFmtId="177" fontId="14" fillId="0" borderId="3" xfId="7" quotePrefix="1" applyNumberFormat="1" applyFont="1" applyBorder="1" applyAlignment="1">
      <alignment horizontal="right" vertical="center"/>
    </xf>
    <xf numFmtId="0" fontId="15" fillId="0" borderId="0" xfId="7" applyFont="1" applyAlignment="1">
      <alignment vertical="center"/>
    </xf>
    <xf numFmtId="0" fontId="14" fillId="0" borderId="3" xfId="7" applyFont="1" applyBorder="1" applyAlignment="1">
      <alignment horizontal="center" vertical="center"/>
    </xf>
    <xf numFmtId="0" fontId="14" fillId="0" borderId="3" xfId="7" applyFont="1" applyBorder="1" applyAlignment="1">
      <alignment vertical="center"/>
    </xf>
    <xf numFmtId="180" fontId="14" fillId="0" borderId="3" xfId="7" quotePrefix="1" applyNumberFormat="1" applyFont="1" applyBorder="1" applyAlignment="1">
      <alignment horizontal="right" vertical="center"/>
    </xf>
    <xf numFmtId="177" fontId="14" fillId="0" borderId="3" xfId="7" applyNumberFormat="1" applyFont="1" applyBorder="1" applyAlignment="1">
      <alignment horizontal="right" vertical="center"/>
    </xf>
    <xf numFmtId="180" fontId="15" fillId="0" borderId="0" xfId="7" applyNumberFormat="1" applyFont="1" applyAlignment="1">
      <alignment vertical="center"/>
    </xf>
    <xf numFmtId="179" fontId="15" fillId="0" borderId="0" xfId="7" applyNumberFormat="1" applyFont="1" applyAlignment="1">
      <alignment vertical="center"/>
    </xf>
    <xf numFmtId="179" fontId="14" fillId="0" borderId="3" xfId="7" quotePrefix="1" applyNumberFormat="1" applyFont="1" applyBorder="1" applyAlignment="1">
      <alignment horizontal="right" vertical="center"/>
    </xf>
    <xf numFmtId="180" fontId="14" fillId="0" borderId="3" xfId="7" applyNumberFormat="1" applyFont="1" applyBorder="1" applyAlignment="1">
      <alignment horizontal="right" vertical="center"/>
    </xf>
    <xf numFmtId="179" fontId="14" fillId="0" borderId="3" xfId="9" quotePrefix="1" applyNumberFormat="1" applyFont="1" applyBorder="1" applyAlignment="1">
      <alignment horizontal="right" vertical="center"/>
    </xf>
    <xf numFmtId="0" fontId="15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0" fontId="14" fillId="0" borderId="3" xfId="9" applyFont="1" applyBorder="1" applyAlignment="1">
      <alignment horizontal="center" vertical="center"/>
    </xf>
    <xf numFmtId="0" fontId="14" fillId="0" borderId="3" xfId="9" applyFont="1" applyBorder="1" applyAlignment="1">
      <alignment vertical="center"/>
    </xf>
    <xf numFmtId="180" fontId="14" fillId="0" borderId="3" xfId="9" quotePrefix="1" applyNumberFormat="1" applyFont="1" applyBorder="1" applyAlignment="1">
      <alignment horizontal="right" vertical="center"/>
    </xf>
    <xf numFmtId="177" fontId="14" fillId="0" borderId="3" xfId="9" quotePrefix="1" applyNumberFormat="1" applyFont="1" applyBorder="1" applyAlignment="1">
      <alignment horizontal="right" vertical="center"/>
    </xf>
    <xf numFmtId="180" fontId="14" fillId="0" borderId="0" xfId="9" applyNumberFormat="1" applyFont="1" applyAlignment="1">
      <alignment vertical="center"/>
    </xf>
    <xf numFmtId="179" fontId="14" fillId="0" borderId="0" xfId="9" applyNumberFormat="1" applyFont="1" applyAlignment="1">
      <alignment vertical="center"/>
    </xf>
    <xf numFmtId="177" fontId="14" fillId="0" borderId="0" xfId="9" applyNumberFormat="1" applyFont="1" applyAlignment="1">
      <alignment vertical="center"/>
    </xf>
    <xf numFmtId="0" fontId="2" fillId="0" borderId="0" xfId="7" applyFont="1" applyAlignment="1">
      <alignment vertical="center"/>
    </xf>
    <xf numFmtId="180" fontId="14" fillId="0" borderId="0" xfId="7" applyNumberFormat="1" applyFont="1" applyAlignment="1">
      <alignment vertical="center"/>
    </xf>
    <xf numFmtId="177" fontId="14" fillId="0" borderId="0" xfId="7" applyNumberFormat="1" applyFont="1" applyAlignment="1">
      <alignment vertical="center"/>
    </xf>
    <xf numFmtId="179" fontId="14" fillId="0" borderId="0" xfId="7" applyNumberFormat="1" applyFont="1" applyAlignment="1">
      <alignment vertical="center"/>
    </xf>
    <xf numFmtId="180" fontId="15" fillId="0" borderId="0" xfId="7" quotePrefix="1" applyNumberFormat="1" applyFont="1" applyBorder="1" applyAlignment="1">
      <alignment horizontal="right" vertical="center"/>
    </xf>
    <xf numFmtId="179" fontId="15" fillId="0" borderId="0" xfId="7" quotePrefix="1" applyNumberFormat="1" applyFont="1" applyBorder="1" applyAlignment="1">
      <alignment horizontal="right" vertical="center"/>
    </xf>
    <xf numFmtId="0" fontId="12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19" fillId="0" borderId="0" xfId="2" applyFont="1"/>
    <xf numFmtId="0" fontId="19" fillId="0" borderId="0" xfId="7" applyFont="1" applyAlignment="1">
      <alignment vertical="center"/>
    </xf>
    <xf numFmtId="3" fontId="15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/>
    <xf numFmtId="3" fontId="9" fillId="0" borderId="1" xfId="4" quotePrefix="1" applyNumberFormat="1" applyFont="1" applyBorder="1" applyAlignment="1">
      <alignment horizontal="right" vertical="center"/>
    </xf>
    <xf numFmtId="178" fontId="9" fillId="0" borderId="1" xfId="4" quotePrefix="1" applyNumberFormat="1" applyFont="1" applyBorder="1" applyAlignment="1">
      <alignment horizontal="right" vertical="center"/>
    </xf>
    <xf numFmtId="181" fontId="9" fillId="0" borderId="1" xfId="0" quotePrefix="1" applyNumberFormat="1" applyFont="1" applyBorder="1" applyAlignment="1">
      <alignment horizontal="right" vertical="center"/>
    </xf>
    <xf numFmtId="0" fontId="20" fillId="0" borderId="1" xfId="4" applyFont="1" applyBorder="1">
      <alignment vertical="center"/>
    </xf>
    <xf numFmtId="3" fontId="9" fillId="0" borderId="3" xfId="4" quotePrefix="1" applyNumberFormat="1" applyFont="1" applyBorder="1" applyAlignment="1">
      <alignment horizontal="right" vertical="center"/>
    </xf>
    <xf numFmtId="178" fontId="9" fillId="0" borderId="3" xfId="4" quotePrefix="1" applyNumberFormat="1" applyFont="1" applyBorder="1" applyAlignment="1">
      <alignment horizontal="right" vertical="center"/>
    </xf>
    <xf numFmtId="3" fontId="9" fillId="0" borderId="8" xfId="4" quotePrefix="1" applyNumberFormat="1" applyFont="1" applyBorder="1" applyAlignment="1">
      <alignment horizontal="right" vertical="center"/>
    </xf>
    <xf numFmtId="3" fontId="9" fillId="0" borderId="9" xfId="4" quotePrefix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2" applyFont="1"/>
    <xf numFmtId="0" fontId="11" fillId="0" borderId="0" xfId="7" applyFont="1" applyAlignment="1">
      <alignment vertical="center"/>
    </xf>
    <xf numFmtId="0" fontId="6" fillId="0" borderId="0" xfId="7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4" fillId="0" borderId="0" xfId="7" applyFont="1" applyAlignment="1">
      <alignment horizontal="right" vertical="center"/>
    </xf>
    <xf numFmtId="0" fontId="14" fillId="0" borderId="0" xfId="9" applyFont="1" applyAlignment="1">
      <alignment horizontal="right" vertical="center"/>
    </xf>
    <xf numFmtId="0" fontId="0" fillId="0" borderId="0" xfId="7" applyFont="1" applyAlignment="1">
      <alignment vertical="center"/>
    </xf>
    <xf numFmtId="0" fontId="6" fillId="2" borderId="0" xfId="2" applyFill="1"/>
    <xf numFmtId="0" fontId="6" fillId="2" borderId="0" xfId="2" applyFont="1" applyFill="1"/>
    <xf numFmtId="0" fontId="0" fillId="2" borderId="0" xfId="2" applyFont="1" applyFill="1"/>
    <xf numFmtId="0" fontId="14" fillId="0" borderId="0" xfId="7" applyFont="1" applyBorder="1" applyAlignment="1">
      <alignment horizontal="center" vertical="center"/>
    </xf>
    <xf numFmtId="177" fontId="14" fillId="0" borderId="0" xfId="7" quotePrefix="1" applyNumberFormat="1" applyFont="1" applyBorder="1" applyAlignment="1">
      <alignment horizontal="right" vertical="center"/>
    </xf>
    <xf numFmtId="179" fontId="14" fillId="0" borderId="0" xfId="7" quotePrefix="1" applyNumberFormat="1" applyFont="1" applyBorder="1" applyAlignment="1">
      <alignment horizontal="right" vertical="center"/>
    </xf>
    <xf numFmtId="177" fontId="14" fillId="0" borderId="0" xfId="7" applyNumberFormat="1" applyFont="1" applyBorder="1" applyAlignment="1">
      <alignment horizontal="right" vertical="center"/>
    </xf>
    <xf numFmtId="0" fontId="14" fillId="0" borderId="0" xfId="9" applyFont="1" applyBorder="1" applyAlignment="1">
      <alignment horizontal="center" vertical="center"/>
    </xf>
    <xf numFmtId="177" fontId="14" fillId="0" borderId="0" xfId="9" quotePrefix="1" applyNumberFormat="1" applyFont="1" applyBorder="1" applyAlignment="1">
      <alignment horizontal="right" vertical="center"/>
    </xf>
    <xf numFmtId="179" fontId="14" fillId="0" borderId="0" xfId="9" quotePrefix="1" applyNumberFormat="1" applyFont="1" applyBorder="1" applyAlignment="1">
      <alignment horizontal="right" vertical="center"/>
    </xf>
    <xf numFmtId="182" fontId="14" fillId="0" borderId="0" xfId="7" quotePrefix="1" applyNumberFormat="1" applyFont="1" applyBorder="1" applyAlignment="1">
      <alignment horizontal="right" vertical="center"/>
    </xf>
    <xf numFmtId="182" fontId="14" fillId="0" borderId="0" xfId="7" applyNumberFormat="1" applyFont="1" applyBorder="1" applyAlignment="1">
      <alignment horizontal="right" vertical="center"/>
    </xf>
    <xf numFmtId="183" fontId="14" fillId="0" borderId="0" xfId="9" quotePrefix="1" applyNumberFormat="1" applyFont="1" applyBorder="1" applyAlignment="1">
      <alignment horizontal="right" vertical="center"/>
    </xf>
    <xf numFmtId="183" fontId="14" fillId="0" borderId="0" xfId="7" quotePrefix="1" applyNumberFormat="1" applyFont="1" applyBorder="1" applyAlignment="1">
      <alignment horizontal="right" vertical="center"/>
    </xf>
    <xf numFmtId="179" fontId="19" fillId="0" borderId="0" xfId="7" applyNumberFormat="1" applyFont="1" applyAlignment="1">
      <alignment vertical="center"/>
    </xf>
    <xf numFmtId="181" fontId="9" fillId="0" borderId="9" xfId="7" applyNumberFormat="1" applyFont="1" applyBorder="1" applyAlignment="1">
      <alignment horizontal="right" vertical="center"/>
    </xf>
    <xf numFmtId="0" fontId="6" fillId="0" borderId="0" xfId="0" applyFont="1"/>
    <xf numFmtId="0" fontId="9" fillId="2" borderId="0" xfId="3" applyFont="1" applyFill="1" applyBorder="1">
      <alignment horizontal="left" wrapText="1"/>
    </xf>
    <xf numFmtId="176" fontId="10" fillId="2" borderId="0" xfId="3" quotePrefix="1" applyNumberFormat="1" applyFont="1" applyFill="1" applyBorder="1" applyAlignment="1">
      <alignment horizontal="right" vertical="center"/>
    </xf>
    <xf numFmtId="0" fontId="10" fillId="2" borderId="0" xfId="4" applyFont="1" applyFill="1" applyBorder="1">
      <alignment vertical="center"/>
    </xf>
    <xf numFmtId="176" fontId="5" fillId="2" borderId="0" xfId="1" applyNumberFormat="1" applyFont="1" applyFill="1" applyBorder="1" applyAlignment="1">
      <alignment horizontal="right" wrapText="1"/>
    </xf>
    <xf numFmtId="0" fontId="5" fillId="2" borderId="0" xfId="1" applyFont="1" applyFill="1" applyBorder="1">
      <alignment horizontal="left" wrapText="1"/>
    </xf>
    <xf numFmtId="176" fontId="5" fillId="2" borderId="0" xfId="1" applyNumberFormat="1" applyFont="1" applyFill="1" applyBorder="1">
      <alignment horizontal="left" wrapText="1"/>
    </xf>
    <xf numFmtId="0" fontId="10" fillId="2" borderId="0" xfId="3" applyFont="1" applyFill="1" applyBorder="1">
      <alignment horizontal="left" wrapText="1"/>
    </xf>
    <xf numFmtId="0" fontId="22" fillId="2" borderId="0" xfId="4" applyFont="1" applyFill="1" applyBorder="1">
      <alignment vertical="center"/>
    </xf>
    <xf numFmtId="0" fontId="9" fillId="2" borderId="0" xfId="1" applyFont="1" applyFill="1" applyBorder="1" applyAlignment="1">
      <alignment vertical="center"/>
    </xf>
    <xf numFmtId="0" fontId="10" fillId="0" borderId="0" xfId="4" applyFont="1" applyBorder="1">
      <alignment vertical="center"/>
    </xf>
    <xf numFmtId="176" fontId="10" fillId="0" borderId="0" xfId="3" quotePrefix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wrapText="1"/>
    </xf>
    <xf numFmtId="176" fontId="5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vertical="center"/>
    </xf>
    <xf numFmtId="0" fontId="5" fillId="0" borderId="0" xfId="1" applyFont="1">
      <alignment horizontal="left" wrapText="1"/>
    </xf>
    <xf numFmtId="176" fontId="5" fillId="0" borderId="0" xfId="1" applyNumberFormat="1" applyFont="1" applyAlignment="1">
      <alignment horizontal="right" wrapText="1"/>
    </xf>
    <xf numFmtId="0" fontId="23" fillId="0" borderId="0" xfId="7" applyFont="1" applyAlignment="1">
      <alignment vertical="center"/>
    </xf>
    <xf numFmtId="0" fontId="24" fillId="0" borderId="0" xfId="7" applyFont="1" applyAlignment="1">
      <alignment vertical="center"/>
    </xf>
    <xf numFmtId="177" fontId="15" fillId="0" borderId="0" xfId="7" applyNumberFormat="1" applyFont="1" applyAlignment="1">
      <alignment vertical="center"/>
    </xf>
    <xf numFmtId="0" fontId="11" fillId="0" borderId="0" xfId="7" applyFont="1" applyAlignment="1">
      <alignment vertical="center"/>
    </xf>
    <xf numFmtId="0" fontId="0" fillId="0" borderId="0" xfId="0" applyAlignment="1">
      <alignment vertical="center"/>
    </xf>
    <xf numFmtId="0" fontId="2" fillId="0" borderId="0" xfId="7" applyFont="1" applyAlignment="1">
      <alignment horizontal="center" vertical="center"/>
    </xf>
    <xf numFmtId="0" fontId="6" fillId="0" borderId="0" xfId="7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5" fillId="0" borderId="0" xfId="7" applyFont="1" applyAlignment="1">
      <alignment horizontal="right" vertical="center"/>
    </xf>
    <xf numFmtId="0" fontId="14" fillId="0" borderId="3" xfId="7" applyFont="1" applyBorder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2" fillId="0" borderId="0" xfId="9" applyFont="1" applyAlignment="1">
      <alignment horizontal="center" vertical="center"/>
    </xf>
    <xf numFmtId="0" fontId="14" fillId="0" borderId="0" xfId="9" applyFont="1" applyAlignment="1">
      <alignment horizontal="right" vertical="center"/>
    </xf>
    <xf numFmtId="0" fontId="14" fillId="0" borderId="3" xfId="9" applyFont="1" applyBorder="1" applyAlignment="1">
      <alignment horizontal="center" vertical="center"/>
    </xf>
  </cellXfs>
  <cellStyles count="10">
    <cellStyle name="_壽險101年淨值" xfId="5"/>
    <cellStyle name="_壽險101年報1020424稿" xfId="6"/>
    <cellStyle name="一般" xfId="0" builtinId="0"/>
    <cellStyle name="一般 2" xfId="7"/>
    <cellStyle name="一般_102人壽圖及數據r" xfId="2"/>
    <cellStyle name="一般_Life-Annual" xfId="8"/>
    <cellStyle name="一般_統計表9812IT15" xfId="4"/>
    <cellStyle name="一般_壽險101年報1020424稿" xfId="9"/>
    <cellStyle name="一般_壽險99年報1000603" xfId="1"/>
    <cellStyle name="樣式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6601033361395865"/>
          <c:y val="0.17539179397447113"/>
          <c:w val="0.4722912230310834"/>
          <c:h val="0.64183166206788256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Lbls>
            <c:dLbl>
              <c:idx val="0"/>
              <c:layout>
                <c:manualLayout>
                  <c:x val="-1.9042966851365799E-2"/>
                  <c:y val="-1.250474575128893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無活絡市場之債券  投資
</a:t>
                    </a:r>
                    <a:r>
                      <a:rPr lang="en-US" altLang="zh-TW"/>
                      <a:t>38.8%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2640353918024397"/>
                  <c:y val="-9.00558584023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48115683652751"/>
                  <c:y val="-0.1328411512663481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持有至到期日金融  資產
</a:t>
                    </a:r>
                    <a:r>
                      <a:rPr lang="en-US" altLang="zh-TW"/>
                      <a:t>12.4%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2293215470707671"/>
                  <c:y val="-8.2864706014312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6712868083270412E-2"/>
                  <c:y val="2.279179846108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1.7540897010515196E-2"/>
                  <c:y val="6.035892949278776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9.6701827365918685E-3"/>
                  <c:y val="3.35267065975728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-3.5908895821984518E-2"/>
                  <c:y val="1.6213742512955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-0.13055400253186172"/>
                  <c:y val="5.007452193475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1"/>
              <c:layout>
                <c:manualLayout>
                  <c:x val="-0.13949102896791366"/>
                  <c:y val="5.07749812523434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2"/>
              <c:layout>
                <c:manualLayout>
                  <c:x val="-1.7178807837699532E-2"/>
                  <c:y val="-2.05733898647284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4"/>
              <c:layout>
                <c:manualLayout>
                  <c:x val="-3.8726224036810211E-2"/>
                  <c:y val="-9.451739359969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人壽圖!$P$3:$P$10</c:f>
              <c:strCache>
                <c:ptCount val="8"/>
                <c:pt idx="0">
                  <c:v>  無活絡市場之債券投資</c:v>
                </c:pt>
                <c:pt idx="1">
                  <c:v>  備供出售金融資產</c:v>
                </c:pt>
                <c:pt idx="2">
                  <c:v>  持有至到期日金融資產</c:v>
                </c:pt>
                <c:pt idx="3">
                  <c:v>  放款</c:v>
                </c:pt>
                <c:pt idx="4">
                  <c:v>  分離帳戶保險商品資產</c:v>
                </c:pt>
                <c:pt idx="5">
                  <c:v>  現金及約當現金</c:v>
                </c:pt>
                <c:pt idx="6">
                  <c:v>  投資性不動產</c:v>
                </c:pt>
                <c:pt idx="7">
                  <c:v> 其他項目合計</c:v>
                </c:pt>
              </c:strCache>
            </c:strRef>
          </c:cat>
          <c:val>
            <c:numRef>
              <c:f>人壽圖!$Q$3:$Q$10</c:f>
              <c:numCache>
                <c:formatCode>0.0%</c:formatCode>
                <c:ptCount val="8"/>
                <c:pt idx="0">
                  <c:v>0.38800000000000001</c:v>
                </c:pt>
                <c:pt idx="1">
                  <c:v>0.214</c:v>
                </c:pt>
                <c:pt idx="2">
                  <c:v>0.124</c:v>
                </c:pt>
                <c:pt idx="3">
                  <c:v>0.06</c:v>
                </c:pt>
                <c:pt idx="4">
                  <c:v>7.2999999999999995E-2</c:v>
                </c:pt>
                <c:pt idx="5">
                  <c:v>4.8000000000000001E-2</c:v>
                </c:pt>
                <c:pt idx="6">
                  <c:v>4.2999999999999997E-2</c:v>
                </c:pt>
                <c:pt idx="7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5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70781274063588"/>
          <c:y val="0.23768587750060655"/>
          <c:w val="0.45677450431055666"/>
          <c:h val="0.6149182822735392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lt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  <c:spPr>
              <a:pattFill prst="ltDnDiag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Lbls>
            <c:dLbl>
              <c:idx val="0"/>
              <c:layout>
                <c:manualLayout>
                  <c:x val="-3.378118231475747E-2"/>
                  <c:y val="8.0154613026312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3.4091653805446605E-2"/>
                  <c:y val="-3.132137894527890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分離帳戶保險商品   負債 </a:t>
                    </a:r>
                    <a:r>
                      <a:rPr lang="en-US" altLang="zh-TW"/>
                      <a:t>7.3%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1.0276688260409396E-2"/>
                  <c:y val="-3.25099803701007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7.3442317837611126E-2"/>
                  <c:y val="1.01208672445356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baseline="0"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人壽圖!$P$27:$P$30</c:f>
              <c:strCache>
                <c:ptCount val="4"/>
                <c:pt idx="0">
                  <c:v>  保險負債</c:v>
                </c:pt>
                <c:pt idx="1">
                  <c:v>  分離帳戶保險商品負債</c:v>
                </c:pt>
                <c:pt idx="2">
                  <c:v>   業主權益</c:v>
                </c:pt>
                <c:pt idx="3">
                  <c:v>  其他項目合計</c:v>
                </c:pt>
              </c:strCache>
            </c:strRef>
          </c:cat>
          <c:val>
            <c:numRef>
              <c:f>人壽圖!$Q$27:$Q$30</c:f>
              <c:numCache>
                <c:formatCode>0.0%</c:formatCode>
                <c:ptCount val="4"/>
                <c:pt idx="0">
                  <c:v>0.84799999999999998</c:v>
                </c:pt>
                <c:pt idx="1">
                  <c:v>7.2999999999999995E-2</c:v>
                </c:pt>
                <c:pt idx="2">
                  <c:v>5.6000000000000001E-2</c:v>
                </c:pt>
                <c:pt idx="3">
                  <c:v>2.3E-2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2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22860</xdr:rowOff>
    </xdr:from>
    <xdr:to>
      <xdr:col>9</xdr:col>
      <xdr:colOff>571500</xdr:colOff>
      <xdr:row>25</xdr:row>
      <xdr:rowOff>99060</xdr:rowOff>
    </xdr:to>
    <xdr:graphicFrame macro="">
      <xdr:nvGraphicFramePr>
        <xdr:cNvPr id="2" name="圖表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449580</xdr:colOff>
      <xdr:row>9</xdr:row>
      <xdr:rowOff>83820</xdr:rowOff>
    </xdr:from>
    <xdr:to>
      <xdr:col>6</xdr:col>
      <xdr:colOff>266700</xdr:colOff>
      <xdr:row>18</xdr:row>
      <xdr:rowOff>68580</xdr:rowOff>
    </xdr:to>
    <xdr:sp macro="" textlink="">
      <xdr:nvSpPr>
        <xdr:cNvPr id="3" name="橢圓 31"/>
        <xdr:cNvSpPr>
          <a:spLocks noChangeArrowheads="1"/>
        </xdr:cNvSpPr>
      </xdr:nvSpPr>
      <xdr:spPr bwMode="auto">
        <a:xfrm>
          <a:off x="2506980" y="2255520"/>
          <a:ext cx="1874520" cy="16992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452755</xdr:colOff>
      <xdr:row>2</xdr:row>
      <xdr:rowOff>114300</xdr:rowOff>
    </xdr:from>
    <xdr:to>
      <xdr:col>5</xdr:col>
      <xdr:colOff>565792</xdr:colOff>
      <xdr:row>4</xdr:row>
      <xdr:rowOff>76200</xdr:rowOff>
    </xdr:to>
    <xdr:sp macro="" textlink="">
      <xdr:nvSpPr>
        <xdr:cNvPr id="4" name="矩形 3"/>
        <xdr:cNvSpPr/>
      </xdr:nvSpPr>
      <xdr:spPr bwMode="auto">
        <a:xfrm>
          <a:off x="2510155" y="952500"/>
          <a:ext cx="1484637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chemeClr val="tx1"/>
          </a:outerShdw>
        </a:effectLst>
        <a:ex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資產結構</a:t>
          </a:r>
        </a:p>
      </xdr:txBody>
    </xdr:sp>
    <xdr:clientData/>
  </xdr:twoCellAnchor>
  <xdr:twoCellAnchor>
    <xdr:from>
      <xdr:col>0</xdr:col>
      <xdr:colOff>60960</xdr:colOff>
      <xdr:row>28</xdr:row>
      <xdr:rowOff>15240</xdr:rowOff>
    </xdr:from>
    <xdr:to>
      <xdr:col>9</xdr:col>
      <xdr:colOff>609600</xdr:colOff>
      <xdr:row>50</xdr:row>
      <xdr:rowOff>160020</xdr:rowOff>
    </xdr:to>
    <xdr:graphicFrame macro="">
      <xdr:nvGraphicFramePr>
        <xdr:cNvPr id="5" name="圖表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0.34095</cdr:x>
      <cdr:y>0.04037</cdr:y>
    </cdr:from>
    <cdr:to>
      <cdr:x>0.62965</cdr:x>
      <cdr:y>0.12153</cdr:y>
    </cdr:to>
    <cdr:sp macro="" textlink="">
      <cdr:nvSpPr>
        <cdr:cNvPr id="3" name="矩形 2"/>
        <cdr:cNvSpPr/>
      </cdr:nvSpPr>
      <cdr:spPr bwMode="auto">
        <a:xfrm xmlns:a="http://schemas.openxmlformats.org/drawingml/2006/main">
          <a:off x="2081002" y="177199"/>
          <a:ext cx="1762116" cy="3562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dist="35921" dir="2700000" algn="ctr" rotWithShape="0">
            <a:schemeClr val="tx1"/>
          </a:outerShdw>
        </a:effectLst>
        <a:extLst xmlns:a="http://schemas.openxmlformats.org/drawingml/2006/main"/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負債及業主權益</a:t>
          </a:r>
        </a:p>
      </cdr:txBody>
    </cdr:sp>
  </cdr:relSizeAnchor>
  <cdr:relSizeAnchor xmlns:cdr="http://schemas.openxmlformats.org/drawingml/2006/chartDrawing">
    <cdr:from>
      <cdr:x>0.36829</cdr:x>
      <cdr:y>0.36807</cdr:y>
    </cdr:from>
    <cdr:to>
      <cdr:x>0.63046</cdr:x>
      <cdr:y>0.7395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247900" y="1668781"/>
          <a:ext cx="1600200" cy="168402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0"/>
  <sheetViews>
    <sheetView tabSelected="1" zoomScale="130" zoomScaleNormal="130" workbookViewId="0">
      <selection activeCell="B1" sqref="B1"/>
    </sheetView>
  </sheetViews>
  <sheetFormatPr defaultRowHeight="17" x14ac:dyDescent="0.4"/>
  <cols>
    <col min="1" max="1" width="19.36328125" style="5" customWidth="1"/>
    <col min="2" max="2" width="37.08984375" style="5" customWidth="1"/>
    <col min="3" max="3" width="12.6328125" style="5" customWidth="1"/>
    <col min="4" max="4" width="7.90625" style="5" customWidth="1"/>
    <col min="5" max="5" width="12.6328125" style="5" customWidth="1"/>
    <col min="6" max="6" width="7.6328125" style="5" customWidth="1"/>
    <col min="7" max="7" width="12.6328125" style="5" customWidth="1"/>
    <col min="8" max="8" width="10.08984375" style="5" customWidth="1"/>
    <col min="9" max="253" width="9" style="5"/>
    <col min="254" max="254" width="19.36328125" style="5" customWidth="1"/>
    <col min="255" max="255" width="37.08984375" style="5" customWidth="1"/>
    <col min="256" max="256" width="12.6328125" style="5" customWidth="1"/>
    <col min="257" max="257" width="7.90625" style="5" customWidth="1"/>
    <col min="258" max="258" width="12.6328125" style="5" customWidth="1"/>
    <col min="259" max="259" width="7.6328125" style="5" customWidth="1"/>
    <col min="260" max="260" width="12.6328125" style="5" customWidth="1"/>
    <col min="261" max="262" width="8.90625" style="5" customWidth="1"/>
    <col min="263" max="263" width="9.90625" style="5" bestFit="1" customWidth="1"/>
    <col min="264" max="509" width="9" style="5"/>
    <col min="510" max="510" width="19.36328125" style="5" customWidth="1"/>
    <col min="511" max="511" width="37.08984375" style="5" customWidth="1"/>
    <col min="512" max="512" width="12.6328125" style="5" customWidth="1"/>
    <col min="513" max="513" width="7.90625" style="5" customWidth="1"/>
    <col min="514" max="514" width="12.6328125" style="5" customWidth="1"/>
    <col min="515" max="515" width="7.6328125" style="5" customWidth="1"/>
    <col min="516" max="516" width="12.6328125" style="5" customWidth="1"/>
    <col min="517" max="518" width="8.90625" style="5" customWidth="1"/>
    <col min="519" max="519" width="9.90625" style="5" bestFit="1" customWidth="1"/>
    <col min="520" max="765" width="9" style="5"/>
    <col min="766" max="766" width="19.36328125" style="5" customWidth="1"/>
    <col min="767" max="767" width="37.08984375" style="5" customWidth="1"/>
    <col min="768" max="768" width="12.6328125" style="5" customWidth="1"/>
    <col min="769" max="769" width="7.90625" style="5" customWidth="1"/>
    <col min="770" max="770" width="12.6328125" style="5" customWidth="1"/>
    <col min="771" max="771" width="7.6328125" style="5" customWidth="1"/>
    <col min="772" max="772" width="12.6328125" style="5" customWidth="1"/>
    <col min="773" max="774" width="8.90625" style="5" customWidth="1"/>
    <col min="775" max="775" width="9.90625" style="5" bestFit="1" customWidth="1"/>
    <col min="776" max="1021" width="9" style="5"/>
    <col min="1022" max="1022" width="19.36328125" style="5" customWidth="1"/>
    <col min="1023" max="1023" width="37.08984375" style="5" customWidth="1"/>
    <col min="1024" max="1024" width="12.6328125" style="5" customWidth="1"/>
    <col min="1025" max="1025" width="7.90625" style="5" customWidth="1"/>
    <col min="1026" max="1026" width="12.6328125" style="5" customWidth="1"/>
    <col min="1027" max="1027" width="7.6328125" style="5" customWidth="1"/>
    <col min="1028" max="1028" width="12.6328125" style="5" customWidth="1"/>
    <col min="1029" max="1030" width="8.90625" style="5" customWidth="1"/>
    <col min="1031" max="1031" width="9.90625" style="5" bestFit="1" customWidth="1"/>
    <col min="1032" max="1277" width="9" style="5"/>
    <col min="1278" max="1278" width="19.36328125" style="5" customWidth="1"/>
    <col min="1279" max="1279" width="37.08984375" style="5" customWidth="1"/>
    <col min="1280" max="1280" width="12.6328125" style="5" customWidth="1"/>
    <col min="1281" max="1281" width="7.90625" style="5" customWidth="1"/>
    <col min="1282" max="1282" width="12.6328125" style="5" customWidth="1"/>
    <col min="1283" max="1283" width="7.6328125" style="5" customWidth="1"/>
    <col min="1284" max="1284" width="12.6328125" style="5" customWidth="1"/>
    <col min="1285" max="1286" width="8.90625" style="5" customWidth="1"/>
    <col min="1287" max="1287" width="9.90625" style="5" bestFit="1" customWidth="1"/>
    <col min="1288" max="1533" width="9" style="5"/>
    <col min="1534" max="1534" width="19.36328125" style="5" customWidth="1"/>
    <col min="1535" max="1535" width="37.08984375" style="5" customWidth="1"/>
    <col min="1536" max="1536" width="12.6328125" style="5" customWidth="1"/>
    <col min="1537" max="1537" width="7.90625" style="5" customWidth="1"/>
    <col min="1538" max="1538" width="12.6328125" style="5" customWidth="1"/>
    <col min="1539" max="1539" width="7.6328125" style="5" customWidth="1"/>
    <col min="1540" max="1540" width="12.6328125" style="5" customWidth="1"/>
    <col min="1541" max="1542" width="8.90625" style="5" customWidth="1"/>
    <col min="1543" max="1543" width="9.90625" style="5" bestFit="1" customWidth="1"/>
    <col min="1544" max="1789" width="9" style="5"/>
    <col min="1790" max="1790" width="19.36328125" style="5" customWidth="1"/>
    <col min="1791" max="1791" width="37.08984375" style="5" customWidth="1"/>
    <col min="1792" max="1792" width="12.6328125" style="5" customWidth="1"/>
    <col min="1793" max="1793" width="7.90625" style="5" customWidth="1"/>
    <col min="1794" max="1794" width="12.6328125" style="5" customWidth="1"/>
    <col min="1795" max="1795" width="7.6328125" style="5" customWidth="1"/>
    <col min="1796" max="1796" width="12.6328125" style="5" customWidth="1"/>
    <col min="1797" max="1798" width="8.90625" style="5" customWidth="1"/>
    <col min="1799" max="1799" width="9.90625" style="5" bestFit="1" customWidth="1"/>
    <col min="1800" max="2045" width="9" style="5"/>
    <col min="2046" max="2046" width="19.36328125" style="5" customWidth="1"/>
    <col min="2047" max="2047" width="37.08984375" style="5" customWidth="1"/>
    <col min="2048" max="2048" width="12.6328125" style="5" customWidth="1"/>
    <col min="2049" max="2049" width="7.90625" style="5" customWidth="1"/>
    <col min="2050" max="2050" width="12.6328125" style="5" customWidth="1"/>
    <col min="2051" max="2051" width="7.6328125" style="5" customWidth="1"/>
    <col min="2052" max="2052" width="12.6328125" style="5" customWidth="1"/>
    <col min="2053" max="2054" width="8.90625" style="5" customWidth="1"/>
    <col min="2055" max="2055" width="9.90625" style="5" bestFit="1" customWidth="1"/>
    <col min="2056" max="2301" width="9" style="5"/>
    <col min="2302" max="2302" width="19.36328125" style="5" customWidth="1"/>
    <col min="2303" max="2303" width="37.08984375" style="5" customWidth="1"/>
    <col min="2304" max="2304" width="12.6328125" style="5" customWidth="1"/>
    <col min="2305" max="2305" width="7.90625" style="5" customWidth="1"/>
    <col min="2306" max="2306" width="12.6328125" style="5" customWidth="1"/>
    <col min="2307" max="2307" width="7.6328125" style="5" customWidth="1"/>
    <col min="2308" max="2308" width="12.6328125" style="5" customWidth="1"/>
    <col min="2309" max="2310" width="8.90625" style="5" customWidth="1"/>
    <col min="2311" max="2311" width="9.90625" style="5" bestFit="1" customWidth="1"/>
    <col min="2312" max="2557" width="9" style="5"/>
    <col min="2558" max="2558" width="19.36328125" style="5" customWidth="1"/>
    <col min="2559" max="2559" width="37.08984375" style="5" customWidth="1"/>
    <col min="2560" max="2560" width="12.6328125" style="5" customWidth="1"/>
    <col min="2561" max="2561" width="7.90625" style="5" customWidth="1"/>
    <col min="2562" max="2562" width="12.6328125" style="5" customWidth="1"/>
    <col min="2563" max="2563" width="7.6328125" style="5" customWidth="1"/>
    <col min="2564" max="2564" width="12.6328125" style="5" customWidth="1"/>
    <col min="2565" max="2566" width="8.90625" style="5" customWidth="1"/>
    <col min="2567" max="2567" width="9.90625" style="5" bestFit="1" customWidth="1"/>
    <col min="2568" max="2813" width="9" style="5"/>
    <col min="2814" max="2814" width="19.36328125" style="5" customWidth="1"/>
    <col min="2815" max="2815" width="37.08984375" style="5" customWidth="1"/>
    <col min="2816" max="2816" width="12.6328125" style="5" customWidth="1"/>
    <col min="2817" max="2817" width="7.90625" style="5" customWidth="1"/>
    <col min="2818" max="2818" width="12.6328125" style="5" customWidth="1"/>
    <col min="2819" max="2819" width="7.6328125" style="5" customWidth="1"/>
    <col min="2820" max="2820" width="12.6328125" style="5" customWidth="1"/>
    <col min="2821" max="2822" width="8.90625" style="5" customWidth="1"/>
    <col min="2823" max="2823" width="9.90625" style="5" bestFit="1" customWidth="1"/>
    <col min="2824" max="3069" width="9" style="5"/>
    <col min="3070" max="3070" width="19.36328125" style="5" customWidth="1"/>
    <col min="3071" max="3071" width="37.08984375" style="5" customWidth="1"/>
    <col min="3072" max="3072" width="12.6328125" style="5" customWidth="1"/>
    <col min="3073" max="3073" width="7.90625" style="5" customWidth="1"/>
    <col min="3074" max="3074" width="12.6328125" style="5" customWidth="1"/>
    <col min="3075" max="3075" width="7.6328125" style="5" customWidth="1"/>
    <col min="3076" max="3076" width="12.6328125" style="5" customWidth="1"/>
    <col min="3077" max="3078" width="8.90625" style="5" customWidth="1"/>
    <col min="3079" max="3079" width="9.90625" style="5" bestFit="1" customWidth="1"/>
    <col min="3080" max="3325" width="9" style="5"/>
    <col min="3326" max="3326" width="19.36328125" style="5" customWidth="1"/>
    <col min="3327" max="3327" width="37.08984375" style="5" customWidth="1"/>
    <col min="3328" max="3328" width="12.6328125" style="5" customWidth="1"/>
    <col min="3329" max="3329" width="7.90625" style="5" customWidth="1"/>
    <col min="3330" max="3330" width="12.6328125" style="5" customWidth="1"/>
    <col min="3331" max="3331" width="7.6328125" style="5" customWidth="1"/>
    <col min="3332" max="3332" width="12.6328125" style="5" customWidth="1"/>
    <col min="3333" max="3334" width="8.90625" style="5" customWidth="1"/>
    <col min="3335" max="3335" width="9.90625" style="5" bestFit="1" customWidth="1"/>
    <col min="3336" max="3581" width="9" style="5"/>
    <col min="3582" max="3582" width="19.36328125" style="5" customWidth="1"/>
    <col min="3583" max="3583" width="37.08984375" style="5" customWidth="1"/>
    <col min="3584" max="3584" width="12.6328125" style="5" customWidth="1"/>
    <col min="3585" max="3585" width="7.90625" style="5" customWidth="1"/>
    <col min="3586" max="3586" width="12.6328125" style="5" customWidth="1"/>
    <col min="3587" max="3587" width="7.6328125" style="5" customWidth="1"/>
    <col min="3588" max="3588" width="12.6328125" style="5" customWidth="1"/>
    <col min="3589" max="3590" width="8.90625" style="5" customWidth="1"/>
    <col min="3591" max="3591" width="9.90625" style="5" bestFit="1" customWidth="1"/>
    <col min="3592" max="3837" width="9" style="5"/>
    <col min="3838" max="3838" width="19.36328125" style="5" customWidth="1"/>
    <col min="3839" max="3839" width="37.08984375" style="5" customWidth="1"/>
    <col min="3840" max="3840" width="12.6328125" style="5" customWidth="1"/>
    <col min="3841" max="3841" width="7.90625" style="5" customWidth="1"/>
    <col min="3842" max="3842" width="12.6328125" style="5" customWidth="1"/>
    <col min="3843" max="3843" width="7.6328125" style="5" customWidth="1"/>
    <col min="3844" max="3844" width="12.6328125" style="5" customWidth="1"/>
    <col min="3845" max="3846" width="8.90625" style="5" customWidth="1"/>
    <col min="3847" max="3847" width="9.90625" style="5" bestFit="1" customWidth="1"/>
    <col min="3848" max="4093" width="9" style="5"/>
    <col min="4094" max="4094" width="19.36328125" style="5" customWidth="1"/>
    <col min="4095" max="4095" width="37.08984375" style="5" customWidth="1"/>
    <col min="4096" max="4096" width="12.6328125" style="5" customWidth="1"/>
    <col min="4097" max="4097" width="7.90625" style="5" customWidth="1"/>
    <col min="4098" max="4098" width="12.6328125" style="5" customWidth="1"/>
    <col min="4099" max="4099" width="7.6328125" style="5" customWidth="1"/>
    <col min="4100" max="4100" width="12.6328125" style="5" customWidth="1"/>
    <col min="4101" max="4102" width="8.90625" style="5" customWidth="1"/>
    <col min="4103" max="4103" width="9.90625" style="5" bestFit="1" customWidth="1"/>
    <col min="4104" max="4349" width="9" style="5"/>
    <col min="4350" max="4350" width="19.36328125" style="5" customWidth="1"/>
    <col min="4351" max="4351" width="37.08984375" style="5" customWidth="1"/>
    <col min="4352" max="4352" width="12.6328125" style="5" customWidth="1"/>
    <col min="4353" max="4353" width="7.90625" style="5" customWidth="1"/>
    <col min="4354" max="4354" width="12.6328125" style="5" customWidth="1"/>
    <col min="4355" max="4355" width="7.6328125" style="5" customWidth="1"/>
    <col min="4356" max="4356" width="12.6328125" style="5" customWidth="1"/>
    <col min="4357" max="4358" width="8.90625" style="5" customWidth="1"/>
    <col min="4359" max="4359" width="9.90625" style="5" bestFit="1" customWidth="1"/>
    <col min="4360" max="4605" width="9" style="5"/>
    <col min="4606" max="4606" width="19.36328125" style="5" customWidth="1"/>
    <col min="4607" max="4607" width="37.08984375" style="5" customWidth="1"/>
    <col min="4608" max="4608" width="12.6328125" style="5" customWidth="1"/>
    <col min="4609" max="4609" width="7.90625" style="5" customWidth="1"/>
    <col min="4610" max="4610" width="12.6328125" style="5" customWidth="1"/>
    <col min="4611" max="4611" width="7.6328125" style="5" customWidth="1"/>
    <col min="4612" max="4612" width="12.6328125" style="5" customWidth="1"/>
    <col min="4613" max="4614" width="8.90625" style="5" customWidth="1"/>
    <col min="4615" max="4615" width="9.90625" style="5" bestFit="1" customWidth="1"/>
    <col min="4616" max="4861" width="9" style="5"/>
    <col min="4862" max="4862" width="19.36328125" style="5" customWidth="1"/>
    <col min="4863" max="4863" width="37.08984375" style="5" customWidth="1"/>
    <col min="4864" max="4864" width="12.6328125" style="5" customWidth="1"/>
    <col min="4865" max="4865" width="7.90625" style="5" customWidth="1"/>
    <col min="4866" max="4866" width="12.6328125" style="5" customWidth="1"/>
    <col min="4867" max="4867" width="7.6328125" style="5" customWidth="1"/>
    <col min="4868" max="4868" width="12.6328125" style="5" customWidth="1"/>
    <col min="4869" max="4870" width="8.90625" style="5" customWidth="1"/>
    <col min="4871" max="4871" width="9.90625" style="5" bestFit="1" customWidth="1"/>
    <col min="4872" max="5117" width="9" style="5"/>
    <col min="5118" max="5118" width="19.36328125" style="5" customWidth="1"/>
    <col min="5119" max="5119" width="37.08984375" style="5" customWidth="1"/>
    <col min="5120" max="5120" width="12.6328125" style="5" customWidth="1"/>
    <col min="5121" max="5121" width="7.90625" style="5" customWidth="1"/>
    <col min="5122" max="5122" width="12.6328125" style="5" customWidth="1"/>
    <col min="5123" max="5123" width="7.6328125" style="5" customWidth="1"/>
    <col min="5124" max="5124" width="12.6328125" style="5" customWidth="1"/>
    <col min="5125" max="5126" width="8.90625" style="5" customWidth="1"/>
    <col min="5127" max="5127" width="9.90625" style="5" bestFit="1" customWidth="1"/>
    <col min="5128" max="5373" width="9" style="5"/>
    <col min="5374" max="5374" width="19.36328125" style="5" customWidth="1"/>
    <col min="5375" max="5375" width="37.08984375" style="5" customWidth="1"/>
    <col min="5376" max="5376" width="12.6328125" style="5" customWidth="1"/>
    <col min="5377" max="5377" width="7.90625" style="5" customWidth="1"/>
    <col min="5378" max="5378" width="12.6328125" style="5" customWidth="1"/>
    <col min="5379" max="5379" width="7.6328125" style="5" customWidth="1"/>
    <col min="5380" max="5380" width="12.6328125" style="5" customWidth="1"/>
    <col min="5381" max="5382" width="8.90625" style="5" customWidth="1"/>
    <col min="5383" max="5383" width="9.90625" style="5" bestFit="1" customWidth="1"/>
    <col min="5384" max="5629" width="9" style="5"/>
    <col min="5630" max="5630" width="19.36328125" style="5" customWidth="1"/>
    <col min="5631" max="5631" width="37.08984375" style="5" customWidth="1"/>
    <col min="5632" max="5632" width="12.6328125" style="5" customWidth="1"/>
    <col min="5633" max="5633" width="7.90625" style="5" customWidth="1"/>
    <col min="5634" max="5634" width="12.6328125" style="5" customWidth="1"/>
    <col min="5635" max="5635" width="7.6328125" style="5" customWidth="1"/>
    <col min="5636" max="5636" width="12.6328125" style="5" customWidth="1"/>
    <col min="5637" max="5638" width="8.90625" style="5" customWidth="1"/>
    <col min="5639" max="5639" width="9.90625" style="5" bestFit="1" customWidth="1"/>
    <col min="5640" max="5885" width="9" style="5"/>
    <col min="5886" max="5886" width="19.36328125" style="5" customWidth="1"/>
    <col min="5887" max="5887" width="37.08984375" style="5" customWidth="1"/>
    <col min="5888" max="5888" width="12.6328125" style="5" customWidth="1"/>
    <col min="5889" max="5889" width="7.90625" style="5" customWidth="1"/>
    <col min="5890" max="5890" width="12.6328125" style="5" customWidth="1"/>
    <col min="5891" max="5891" width="7.6328125" style="5" customWidth="1"/>
    <col min="5892" max="5892" width="12.6328125" style="5" customWidth="1"/>
    <col min="5893" max="5894" width="8.90625" style="5" customWidth="1"/>
    <col min="5895" max="5895" width="9.90625" style="5" bestFit="1" customWidth="1"/>
    <col min="5896" max="6141" width="9" style="5"/>
    <col min="6142" max="6142" width="19.36328125" style="5" customWidth="1"/>
    <col min="6143" max="6143" width="37.08984375" style="5" customWidth="1"/>
    <col min="6144" max="6144" width="12.6328125" style="5" customWidth="1"/>
    <col min="6145" max="6145" width="7.90625" style="5" customWidth="1"/>
    <col min="6146" max="6146" width="12.6328125" style="5" customWidth="1"/>
    <col min="6147" max="6147" width="7.6328125" style="5" customWidth="1"/>
    <col min="6148" max="6148" width="12.6328125" style="5" customWidth="1"/>
    <col min="6149" max="6150" width="8.90625" style="5" customWidth="1"/>
    <col min="6151" max="6151" width="9.90625" style="5" bestFit="1" customWidth="1"/>
    <col min="6152" max="6397" width="9" style="5"/>
    <col min="6398" max="6398" width="19.36328125" style="5" customWidth="1"/>
    <col min="6399" max="6399" width="37.08984375" style="5" customWidth="1"/>
    <col min="6400" max="6400" width="12.6328125" style="5" customWidth="1"/>
    <col min="6401" max="6401" width="7.90625" style="5" customWidth="1"/>
    <col min="6402" max="6402" width="12.6328125" style="5" customWidth="1"/>
    <col min="6403" max="6403" width="7.6328125" style="5" customWidth="1"/>
    <col min="6404" max="6404" width="12.6328125" style="5" customWidth="1"/>
    <col min="6405" max="6406" width="8.90625" style="5" customWidth="1"/>
    <col min="6407" max="6407" width="9.90625" style="5" bestFit="1" customWidth="1"/>
    <col min="6408" max="6653" width="9" style="5"/>
    <col min="6654" max="6654" width="19.36328125" style="5" customWidth="1"/>
    <col min="6655" max="6655" width="37.08984375" style="5" customWidth="1"/>
    <col min="6656" max="6656" width="12.6328125" style="5" customWidth="1"/>
    <col min="6657" max="6657" width="7.90625" style="5" customWidth="1"/>
    <col min="6658" max="6658" width="12.6328125" style="5" customWidth="1"/>
    <col min="6659" max="6659" width="7.6328125" style="5" customWidth="1"/>
    <col min="6660" max="6660" width="12.6328125" style="5" customWidth="1"/>
    <col min="6661" max="6662" width="8.90625" style="5" customWidth="1"/>
    <col min="6663" max="6663" width="9.90625" style="5" bestFit="1" customWidth="1"/>
    <col min="6664" max="6909" width="9" style="5"/>
    <col min="6910" max="6910" width="19.36328125" style="5" customWidth="1"/>
    <col min="6911" max="6911" width="37.08984375" style="5" customWidth="1"/>
    <col min="6912" max="6912" width="12.6328125" style="5" customWidth="1"/>
    <col min="6913" max="6913" width="7.90625" style="5" customWidth="1"/>
    <col min="6914" max="6914" width="12.6328125" style="5" customWidth="1"/>
    <col min="6915" max="6915" width="7.6328125" style="5" customWidth="1"/>
    <col min="6916" max="6916" width="12.6328125" style="5" customWidth="1"/>
    <col min="6917" max="6918" width="8.90625" style="5" customWidth="1"/>
    <col min="6919" max="6919" width="9.90625" style="5" bestFit="1" customWidth="1"/>
    <col min="6920" max="7165" width="9" style="5"/>
    <col min="7166" max="7166" width="19.36328125" style="5" customWidth="1"/>
    <col min="7167" max="7167" width="37.08984375" style="5" customWidth="1"/>
    <col min="7168" max="7168" width="12.6328125" style="5" customWidth="1"/>
    <col min="7169" max="7169" width="7.90625" style="5" customWidth="1"/>
    <col min="7170" max="7170" width="12.6328125" style="5" customWidth="1"/>
    <col min="7171" max="7171" width="7.6328125" style="5" customWidth="1"/>
    <col min="7172" max="7172" width="12.6328125" style="5" customWidth="1"/>
    <col min="7173" max="7174" width="8.90625" style="5" customWidth="1"/>
    <col min="7175" max="7175" width="9.90625" style="5" bestFit="1" customWidth="1"/>
    <col min="7176" max="7421" width="9" style="5"/>
    <col min="7422" max="7422" width="19.36328125" style="5" customWidth="1"/>
    <col min="7423" max="7423" width="37.08984375" style="5" customWidth="1"/>
    <col min="7424" max="7424" width="12.6328125" style="5" customWidth="1"/>
    <col min="7425" max="7425" width="7.90625" style="5" customWidth="1"/>
    <col min="7426" max="7426" width="12.6328125" style="5" customWidth="1"/>
    <col min="7427" max="7427" width="7.6328125" style="5" customWidth="1"/>
    <col min="7428" max="7428" width="12.6328125" style="5" customWidth="1"/>
    <col min="7429" max="7430" width="8.90625" style="5" customWidth="1"/>
    <col min="7431" max="7431" width="9.90625" style="5" bestFit="1" customWidth="1"/>
    <col min="7432" max="7677" width="9" style="5"/>
    <col min="7678" max="7678" width="19.36328125" style="5" customWidth="1"/>
    <col min="7679" max="7679" width="37.08984375" style="5" customWidth="1"/>
    <col min="7680" max="7680" width="12.6328125" style="5" customWidth="1"/>
    <col min="7681" max="7681" width="7.90625" style="5" customWidth="1"/>
    <col min="7682" max="7682" width="12.6328125" style="5" customWidth="1"/>
    <col min="7683" max="7683" width="7.6328125" style="5" customWidth="1"/>
    <col min="7684" max="7684" width="12.6328125" style="5" customWidth="1"/>
    <col min="7685" max="7686" width="8.90625" style="5" customWidth="1"/>
    <col min="7687" max="7687" width="9.90625" style="5" bestFit="1" customWidth="1"/>
    <col min="7688" max="7933" width="9" style="5"/>
    <col min="7934" max="7934" width="19.36328125" style="5" customWidth="1"/>
    <col min="7935" max="7935" width="37.08984375" style="5" customWidth="1"/>
    <col min="7936" max="7936" width="12.6328125" style="5" customWidth="1"/>
    <col min="7937" max="7937" width="7.90625" style="5" customWidth="1"/>
    <col min="7938" max="7938" width="12.6328125" style="5" customWidth="1"/>
    <col min="7939" max="7939" width="7.6328125" style="5" customWidth="1"/>
    <col min="7940" max="7940" width="12.6328125" style="5" customWidth="1"/>
    <col min="7941" max="7942" width="8.90625" style="5" customWidth="1"/>
    <col min="7943" max="7943" width="9.90625" style="5" bestFit="1" customWidth="1"/>
    <col min="7944" max="8189" width="9" style="5"/>
    <col min="8190" max="8190" width="19.36328125" style="5" customWidth="1"/>
    <col min="8191" max="8191" width="37.08984375" style="5" customWidth="1"/>
    <col min="8192" max="8192" width="12.6328125" style="5" customWidth="1"/>
    <col min="8193" max="8193" width="7.90625" style="5" customWidth="1"/>
    <col min="8194" max="8194" width="12.6328125" style="5" customWidth="1"/>
    <col min="8195" max="8195" width="7.6328125" style="5" customWidth="1"/>
    <col min="8196" max="8196" width="12.6328125" style="5" customWidth="1"/>
    <col min="8197" max="8198" width="8.90625" style="5" customWidth="1"/>
    <col min="8199" max="8199" width="9.90625" style="5" bestFit="1" customWidth="1"/>
    <col min="8200" max="8445" width="9" style="5"/>
    <col min="8446" max="8446" width="19.36328125" style="5" customWidth="1"/>
    <col min="8447" max="8447" width="37.08984375" style="5" customWidth="1"/>
    <col min="8448" max="8448" width="12.6328125" style="5" customWidth="1"/>
    <col min="8449" max="8449" width="7.90625" style="5" customWidth="1"/>
    <col min="8450" max="8450" width="12.6328125" style="5" customWidth="1"/>
    <col min="8451" max="8451" width="7.6328125" style="5" customWidth="1"/>
    <col min="8452" max="8452" width="12.6328125" style="5" customWidth="1"/>
    <col min="8453" max="8454" width="8.90625" style="5" customWidth="1"/>
    <col min="8455" max="8455" width="9.90625" style="5" bestFit="1" customWidth="1"/>
    <col min="8456" max="8701" width="9" style="5"/>
    <col min="8702" max="8702" width="19.36328125" style="5" customWidth="1"/>
    <col min="8703" max="8703" width="37.08984375" style="5" customWidth="1"/>
    <col min="8704" max="8704" width="12.6328125" style="5" customWidth="1"/>
    <col min="8705" max="8705" width="7.90625" style="5" customWidth="1"/>
    <col min="8706" max="8706" width="12.6328125" style="5" customWidth="1"/>
    <col min="8707" max="8707" width="7.6328125" style="5" customWidth="1"/>
    <col min="8708" max="8708" width="12.6328125" style="5" customWidth="1"/>
    <col min="8709" max="8710" width="8.90625" style="5" customWidth="1"/>
    <col min="8711" max="8711" width="9.90625" style="5" bestFit="1" customWidth="1"/>
    <col min="8712" max="8957" width="9" style="5"/>
    <col min="8958" max="8958" width="19.36328125" style="5" customWidth="1"/>
    <col min="8959" max="8959" width="37.08984375" style="5" customWidth="1"/>
    <col min="8960" max="8960" width="12.6328125" style="5" customWidth="1"/>
    <col min="8961" max="8961" width="7.90625" style="5" customWidth="1"/>
    <col min="8962" max="8962" width="12.6328125" style="5" customWidth="1"/>
    <col min="8963" max="8963" width="7.6328125" style="5" customWidth="1"/>
    <col min="8964" max="8964" width="12.6328125" style="5" customWidth="1"/>
    <col min="8965" max="8966" width="8.90625" style="5" customWidth="1"/>
    <col min="8967" max="8967" width="9.90625" style="5" bestFit="1" customWidth="1"/>
    <col min="8968" max="9213" width="9" style="5"/>
    <col min="9214" max="9214" width="19.36328125" style="5" customWidth="1"/>
    <col min="9215" max="9215" width="37.08984375" style="5" customWidth="1"/>
    <col min="9216" max="9216" width="12.6328125" style="5" customWidth="1"/>
    <col min="9217" max="9217" width="7.90625" style="5" customWidth="1"/>
    <col min="9218" max="9218" width="12.6328125" style="5" customWidth="1"/>
    <col min="9219" max="9219" width="7.6328125" style="5" customWidth="1"/>
    <col min="9220" max="9220" width="12.6328125" style="5" customWidth="1"/>
    <col min="9221" max="9222" width="8.90625" style="5" customWidth="1"/>
    <col min="9223" max="9223" width="9.90625" style="5" bestFit="1" customWidth="1"/>
    <col min="9224" max="9469" width="9" style="5"/>
    <col min="9470" max="9470" width="19.36328125" style="5" customWidth="1"/>
    <col min="9471" max="9471" width="37.08984375" style="5" customWidth="1"/>
    <col min="9472" max="9472" width="12.6328125" style="5" customWidth="1"/>
    <col min="9473" max="9473" width="7.90625" style="5" customWidth="1"/>
    <col min="9474" max="9474" width="12.6328125" style="5" customWidth="1"/>
    <col min="9475" max="9475" width="7.6328125" style="5" customWidth="1"/>
    <col min="9476" max="9476" width="12.6328125" style="5" customWidth="1"/>
    <col min="9477" max="9478" width="8.90625" style="5" customWidth="1"/>
    <col min="9479" max="9479" width="9.90625" style="5" bestFit="1" customWidth="1"/>
    <col min="9480" max="9725" width="9" style="5"/>
    <col min="9726" max="9726" width="19.36328125" style="5" customWidth="1"/>
    <col min="9727" max="9727" width="37.08984375" style="5" customWidth="1"/>
    <col min="9728" max="9728" width="12.6328125" style="5" customWidth="1"/>
    <col min="9729" max="9729" width="7.90625" style="5" customWidth="1"/>
    <col min="9730" max="9730" width="12.6328125" style="5" customWidth="1"/>
    <col min="9731" max="9731" width="7.6328125" style="5" customWidth="1"/>
    <col min="9732" max="9732" width="12.6328125" style="5" customWidth="1"/>
    <col min="9733" max="9734" width="8.90625" style="5" customWidth="1"/>
    <col min="9735" max="9735" width="9.90625" style="5" bestFit="1" customWidth="1"/>
    <col min="9736" max="9981" width="9" style="5"/>
    <col min="9982" max="9982" width="19.36328125" style="5" customWidth="1"/>
    <col min="9983" max="9983" width="37.08984375" style="5" customWidth="1"/>
    <col min="9984" max="9984" width="12.6328125" style="5" customWidth="1"/>
    <col min="9985" max="9985" width="7.90625" style="5" customWidth="1"/>
    <col min="9986" max="9986" width="12.6328125" style="5" customWidth="1"/>
    <col min="9987" max="9987" width="7.6328125" style="5" customWidth="1"/>
    <col min="9988" max="9988" width="12.6328125" style="5" customWidth="1"/>
    <col min="9989" max="9990" width="8.90625" style="5" customWidth="1"/>
    <col min="9991" max="9991" width="9.90625" style="5" bestFit="1" customWidth="1"/>
    <col min="9992" max="10237" width="9" style="5"/>
    <col min="10238" max="10238" width="19.36328125" style="5" customWidth="1"/>
    <col min="10239" max="10239" width="37.08984375" style="5" customWidth="1"/>
    <col min="10240" max="10240" width="12.6328125" style="5" customWidth="1"/>
    <col min="10241" max="10241" width="7.90625" style="5" customWidth="1"/>
    <col min="10242" max="10242" width="12.6328125" style="5" customWidth="1"/>
    <col min="10243" max="10243" width="7.6328125" style="5" customWidth="1"/>
    <col min="10244" max="10244" width="12.6328125" style="5" customWidth="1"/>
    <col min="10245" max="10246" width="8.90625" style="5" customWidth="1"/>
    <col min="10247" max="10247" width="9.90625" style="5" bestFit="1" customWidth="1"/>
    <col min="10248" max="10493" width="9" style="5"/>
    <col min="10494" max="10494" width="19.36328125" style="5" customWidth="1"/>
    <col min="10495" max="10495" width="37.08984375" style="5" customWidth="1"/>
    <col min="10496" max="10496" width="12.6328125" style="5" customWidth="1"/>
    <col min="10497" max="10497" width="7.90625" style="5" customWidth="1"/>
    <col min="10498" max="10498" width="12.6328125" style="5" customWidth="1"/>
    <col min="10499" max="10499" width="7.6328125" style="5" customWidth="1"/>
    <col min="10500" max="10500" width="12.6328125" style="5" customWidth="1"/>
    <col min="10501" max="10502" width="8.90625" style="5" customWidth="1"/>
    <col min="10503" max="10503" width="9.90625" style="5" bestFit="1" customWidth="1"/>
    <col min="10504" max="10749" width="9" style="5"/>
    <col min="10750" max="10750" width="19.36328125" style="5" customWidth="1"/>
    <col min="10751" max="10751" width="37.08984375" style="5" customWidth="1"/>
    <col min="10752" max="10752" width="12.6328125" style="5" customWidth="1"/>
    <col min="10753" max="10753" width="7.90625" style="5" customWidth="1"/>
    <col min="10754" max="10754" width="12.6328125" style="5" customWidth="1"/>
    <col min="10755" max="10755" width="7.6328125" style="5" customWidth="1"/>
    <col min="10756" max="10756" width="12.6328125" style="5" customWidth="1"/>
    <col min="10757" max="10758" width="8.90625" style="5" customWidth="1"/>
    <col min="10759" max="10759" width="9.90625" style="5" bestFit="1" customWidth="1"/>
    <col min="10760" max="11005" width="9" style="5"/>
    <col min="11006" max="11006" width="19.36328125" style="5" customWidth="1"/>
    <col min="11007" max="11007" width="37.08984375" style="5" customWidth="1"/>
    <col min="11008" max="11008" width="12.6328125" style="5" customWidth="1"/>
    <col min="11009" max="11009" width="7.90625" style="5" customWidth="1"/>
    <col min="11010" max="11010" width="12.6328125" style="5" customWidth="1"/>
    <col min="11011" max="11011" width="7.6328125" style="5" customWidth="1"/>
    <col min="11012" max="11012" width="12.6328125" style="5" customWidth="1"/>
    <col min="11013" max="11014" width="8.90625" style="5" customWidth="1"/>
    <col min="11015" max="11015" width="9.90625" style="5" bestFit="1" customWidth="1"/>
    <col min="11016" max="11261" width="9" style="5"/>
    <col min="11262" max="11262" width="19.36328125" style="5" customWidth="1"/>
    <col min="11263" max="11263" width="37.08984375" style="5" customWidth="1"/>
    <col min="11264" max="11264" width="12.6328125" style="5" customWidth="1"/>
    <col min="11265" max="11265" width="7.90625" style="5" customWidth="1"/>
    <col min="11266" max="11266" width="12.6328125" style="5" customWidth="1"/>
    <col min="11267" max="11267" width="7.6328125" style="5" customWidth="1"/>
    <col min="11268" max="11268" width="12.6328125" style="5" customWidth="1"/>
    <col min="11269" max="11270" width="8.90625" style="5" customWidth="1"/>
    <col min="11271" max="11271" width="9.90625" style="5" bestFit="1" customWidth="1"/>
    <col min="11272" max="11517" width="9" style="5"/>
    <col min="11518" max="11518" width="19.36328125" style="5" customWidth="1"/>
    <col min="11519" max="11519" width="37.08984375" style="5" customWidth="1"/>
    <col min="11520" max="11520" width="12.6328125" style="5" customWidth="1"/>
    <col min="11521" max="11521" width="7.90625" style="5" customWidth="1"/>
    <col min="11522" max="11522" width="12.6328125" style="5" customWidth="1"/>
    <col min="11523" max="11523" width="7.6328125" style="5" customWidth="1"/>
    <col min="11524" max="11524" width="12.6328125" style="5" customWidth="1"/>
    <col min="11525" max="11526" width="8.90625" style="5" customWidth="1"/>
    <col min="11527" max="11527" width="9.90625" style="5" bestFit="1" customWidth="1"/>
    <col min="11528" max="11773" width="9" style="5"/>
    <col min="11774" max="11774" width="19.36328125" style="5" customWidth="1"/>
    <col min="11775" max="11775" width="37.08984375" style="5" customWidth="1"/>
    <col min="11776" max="11776" width="12.6328125" style="5" customWidth="1"/>
    <col min="11777" max="11777" width="7.90625" style="5" customWidth="1"/>
    <col min="11778" max="11778" width="12.6328125" style="5" customWidth="1"/>
    <col min="11779" max="11779" width="7.6328125" style="5" customWidth="1"/>
    <col min="11780" max="11780" width="12.6328125" style="5" customWidth="1"/>
    <col min="11781" max="11782" width="8.90625" style="5" customWidth="1"/>
    <col min="11783" max="11783" width="9.90625" style="5" bestFit="1" customWidth="1"/>
    <col min="11784" max="12029" width="9" style="5"/>
    <col min="12030" max="12030" width="19.36328125" style="5" customWidth="1"/>
    <col min="12031" max="12031" width="37.08984375" style="5" customWidth="1"/>
    <col min="12032" max="12032" width="12.6328125" style="5" customWidth="1"/>
    <col min="12033" max="12033" width="7.90625" style="5" customWidth="1"/>
    <col min="12034" max="12034" width="12.6328125" style="5" customWidth="1"/>
    <col min="12035" max="12035" width="7.6328125" style="5" customWidth="1"/>
    <col min="12036" max="12036" width="12.6328125" style="5" customWidth="1"/>
    <col min="12037" max="12038" width="8.90625" style="5" customWidth="1"/>
    <col min="12039" max="12039" width="9.90625" style="5" bestFit="1" customWidth="1"/>
    <col min="12040" max="12285" width="9" style="5"/>
    <col min="12286" max="12286" width="19.36328125" style="5" customWidth="1"/>
    <col min="12287" max="12287" width="37.08984375" style="5" customWidth="1"/>
    <col min="12288" max="12288" width="12.6328125" style="5" customWidth="1"/>
    <col min="12289" max="12289" width="7.90625" style="5" customWidth="1"/>
    <col min="12290" max="12290" width="12.6328125" style="5" customWidth="1"/>
    <col min="12291" max="12291" width="7.6328125" style="5" customWidth="1"/>
    <col min="12292" max="12292" width="12.6328125" style="5" customWidth="1"/>
    <col min="12293" max="12294" width="8.90625" style="5" customWidth="1"/>
    <col min="12295" max="12295" width="9.90625" style="5" bestFit="1" customWidth="1"/>
    <col min="12296" max="12541" width="9" style="5"/>
    <col min="12542" max="12542" width="19.36328125" style="5" customWidth="1"/>
    <col min="12543" max="12543" width="37.08984375" style="5" customWidth="1"/>
    <col min="12544" max="12544" width="12.6328125" style="5" customWidth="1"/>
    <col min="12545" max="12545" width="7.90625" style="5" customWidth="1"/>
    <col min="12546" max="12546" width="12.6328125" style="5" customWidth="1"/>
    <col min="12547" max="12547" width="7.6328125" style="5" customWidth="1"/>
    <col min="12548" max="12548" width="12.6328125" style="5" customWidth="1"/>
    <col min="12549" max="12550" width="8.90625" style="5" customWidth="1"/>
    <col min="12551" max="12551" width="9.90625" style="5" bestFit="1" customWidth="1"/>
    <col min="12552" max="12797" width="9" style="5"/>
    <col min="12798" max="12798" width="19.36328125" style="5" customWidth="1"/>
    <col min="12799" max="12799" width="37.08984375" style="5" customWidth="1"/>
    <col min="12800" max="12800" width="12.6328125" style="5" customWidth="1"/>
    <col min="12801" max="12801" width="7.90625" style="5" customWidth="1"/>
    <col min="12802" max="12802" width="12.6328125" style="5" customWidth="1"/>
    <col min="12803" max="12803" width="7.6328125" style="5" customWidth="1"/>
    <col min="12804" max="12804" width="12.6328125" style="5" customWidth="1"/>
    <col min="12805" max="12806" width="8.90625" style="5" customWidth="1"/>
    <col min="12807" max="12807" width="9.90625" style="5" bestFit="1" customWidth="1"/>
    <col min="12808" max="13053" width="9" style="5"/>
    <col min="13054" max="13054" width="19.36328125" style="5" customWidth="1"/>
    <col min="13055" max="13055" width="37.08984375" style="5" customWidth="1"/>
    <col min="13056" max="13056" width="12.6328125" style="5" customWidth="1"/>
    <col min="13057" max="13057" width="7.90625" style="5" customWidth="1"/>
    <col min="13058" max="13058" width="12.6328125" style="5" customWidth="1"/>
    <col min="13059" max="13059" width="7.6328125" style="5" customWidth="1"/>
    <col min="13060" max="13060" width="12.6328125" style="5" customWidth="1"/>
    <col min="13061" max="13062" width="8.90625" style="5" customWidth="1"/>
    <col min="13063" max="13063" width="9.90625" style="5" bestFit="1" customWidth="1"/>
    <col min="13064" max="13309" width="9" style="5"/>
    <col min="13310" max="13310" width="19.36328125" style="5" customWidth="1"/>
    <col min="13311" max="13311" width="37.08984375" style="5" customWidth="1"/>
    <col min="13312" max="13312" width="12.6328125" style="5" customWidth="1"/>
    <col min="13313" max="13313" width="7.90625" style="5" customWidth="1"/>
    <col min="13314" max="13314" width="12.6328125" style="5" customWidth="1"/>
    <col min="13315" max="13315" width="7.6328125" style="5" customWidth="1"/>
    <col min="13316" max="13316" width="12.6328125" style="5" customWidth="1"/>
    <col min="13317" max="13318" width="8.90625" style="5" customWidth="1"/>
    <col min="13319" max="13319" width="9.90625" style="5" bestFit="1" customWidth="1"/>
    <col min="13320" max="13565" width="9" style="5"/>
    <col min="13566" max="13566" width="19.36328125" style="5" customWidth="1"/>
    <col min="13567" max="13567" width="37.08984375" style="5" customWidth="1"/>
    <col min="13568" max="13568" width="12.6328125" style="5" customWidth="1"/>
    <col min="13569" max="13569" width="7.90625" style="5" customWidth="1"/>
    <col min="13570" max="13570" width="12.6328125" style="5" customWidth="1"/>
    <col min="13571" max="13571" width="7.6328125" style="5" customWidth="1"/>
    <col min="13572" max="13572" width="12.6328125" style="5" customWidth="1"/>
    <col min="13573" max="13574" width="8.90625" style="5" customWidth="1"/>
    <col min="13575" max="13575" width="9.90625" style="5" bestFit="1" customWidth="1"/>
    <col min="13576" max="13821" width="9" style="5"/>
    <col min="13822" max="13822" width="19.36328125" style="5" customWidth="1"/>
    <col min="13823" max="13823" width="37.08984375" style="5" customWidth="1"/>
    <col min="13824" max="13824" width="12.6328125" style="5" customWidth="1"/>
    <col min="13825" max="13825" width="7.90625" style="5" customWidth="1"/>
    <col min="13826" max="13826" width="12.6328125" style="5" customWidth="1"/>
    <col min="13827" max="13827" width="7.6328125" style="5" customWidth="1"/>
    <col min="13828" max="13828" width="12.6328125" style="5" customWidth="1"/>
    <col min="13829" max="13830" width="8.90625" style="5" customWidth="1"/>
    <col min="13831" max="13831" width="9.90625" style="5" bestFit="1" customWidth="1"/>
    <col min="13832" max="14077" width="9" style="5"/>
    <col min="14078" max="14078" width="19.36328125" style="5" customWidth="1"/>
    <col min="14079" max="14079" width="37.08984375" style="5" customWidth="1"/>
    <col min="14080" max="14080" width="12.6328125" style="5" customWidth="1"/>
    <col min="14081" max="14081" width="7.90625" style="5" customWidth="1"/>
    <col min="14082" max="14082" width="12.6328125" style="5" customWidth="1"/>
    <col min="14083" max="14083" width="7.6328125" style="5" customWidth="1"/>
    <col min="14084" max="14084" width="12.6328125" style="5" customWidth="1"/>
    <col min="14085" max="14086" width="8.90625" style="5" customWidth="1"/>
    <col min="14087" max="14087" width="9.90625" style="5" bestFit="1" customWidth="1"/>
    <col min="14088" max="14333" width="9" style="5"/>
    <col min="14334" max="14334" width="19.36328125" style="5" customWidth="1"/>
    <col min="14335" max="14335" width="37.08984375" style="5" customWidth="1"/>
    <col min="14336" max="14336" width="12.6328125" style="5" customWidth="1"/>
    <col min="14337" max="14337" width="7.90625" style="5" customWidth="1"/>
    <col min="14338" max="14338" width="12.6328125" style="5" customWidth="1"/>
    <col min="14339" max="14339" width="7.6328125" style="5" customWidth="1"/>
    <col min="14340" max="14340" width="12.6328125" style="5" customWidth="1"/>
    <col min="14341" max="14342" width="8.90625" style="5" customWidth="1"/>
    <col min="14343" max="14343" width="9.90625" style="5" bestFit="1" customWidth="1"/>
    <col min="14344" max="14589" width="9" style="5"/>
    <col min="14590" max="14590" width="19.36328125" style="5" customWidth="1"/>
    <col min="14591" max="14591" width="37.08984375" style="5" customWidth="1"/>
    <col min="14592" max="14592" width="12.6328125" style="5" customWidth="1"/>
    <col min="14593" max="14593" width="7.90625" style="5" customWidth="1"/>
    <col min="14594" max="14594" width="12.6328125" style="5" customWidth="1"/>
    <col min="14595" max="14595" width="7.6328125" style="5" customWidth="1"/>
    <col min="14596" max="14596" width="12.6328125" style="5" customWidth="1"/>
    <col min="14597" max="14598" width="8.90625" style="5" customWidth="1"/>
    <col min="14599" max="14599" width="9.90625" style="5" bestFit="1" customWidth="1"/>
    <col min="14600" max="14845" width="9" style="5"/>
    <col min="14846" max="14846" width="19.36328125" style="5" customWidth="1"/>
    <col min="14847" max="14847" width="37.08984375" style="5" customWidth="1"/>
    <col min="14848" max="14848" width="12.6328125" style="5" customWidth="1"/>
    <col min="14849" max="14849" width="7.90625" style="5" customWidth="1"/>
    <col min="14850" max="14850" width="12.6328125" style="5" customWidth="1"/>
    <col min="14851" max="14851" width="7.6328125" style="5" customWidth="1"/>
    <col min="14852" max="14852" width="12.6328125" style="5" customWidth="1"/>
    <col min="14853" max="14854" width="8.90625" style="5" customWidth="1"/>
    <col min="14855" max="14855" width="9.90625" style="5" bestFit="1" customWidth="1"/>
    <col min="14856" max="15101" width="9" style="5"/>
    <col min="15102" max="15102" width="19.36328125" style="5" customWidth="1"/>
    <col min="15103" max="15103" width="37.08984375" style="5" customWidth="1"/>
    <col min="15104" max="15104" width="12.6328125" style="5" customWidth="1"/>
    <col min="15105" max="15105" width="7.90625" style="5" customWidth="1"/>
    <col min="15106" max="15106" width="12.6328125" style="5" customWidth="1"/>
    <col min="15107" max="15107" width="7.6328125" style="5" customWidth="1"/>
    <col min="15108" max="15108" width="12.6328125" style="5" customWidth="1"/>
    <col min="15109" max="15110" width="8.90625" style="5" customWidth="1"/>
    <col min="15111" max="15111" width="9.90625" style="5" bestFit="1" customWidth="1"/>
    <col min="15112" max="15357" width="9" style="5"/>
    <col min="15358" max="15358" width="19.36328125" style="5" customWidth="1"/>
    <col min="15359" max="15359" width="37.08984375" style="5" customWidth="1"/>
    <col min="15360" max="15360" width="12.6328125" style="5" customWidth="1"/>
    <col min="15361" max="15361" width="7.90625" style="5" customWidth="1"/>
    <col min="15362" max="15362" width="12.6328125" style="5" customWidth="1"/>
    <col min="15363" max="15363" width="7.6328125" style="5" customWidth="1"/>
    <col min="15364" max="15364" width="12.6328125" style="5" customWidth="1"/>
    <col min="15365" max="15366" width="8.90625" style="5" customWidth="1"/>
    <col min="15367" max="15367" width="9.90625" style="5" bestFit="1" customWidth="1"/>
    <col min="15368" max="15613" width="9" style="5"/>
    <col min="15614" max="15614" width="19.36328125" style="5" customWidth="1"/>
    <col min="15615" max="15615" width="37.08984375" style="5" customWidth="1"/>
    <col min="15616" max="15616" width="12.6328125" style="5" customWidth="1"/>
    <col min="15617" max="15617" width="7.90625" style="5" customWidth="1"/>
    <col min="15618" max="15618" width="12.6328125" style="5" customWidth="1"/>
    <col min="15619" max="15619" width="7.6328125" style="5" customWidth="1"/>
    <col min="15620" max="15620" width="12.6328125" style="5" customWidth="1"/>
    <col min="15621" max="15622" width="8.90625" style="5" customWidth="1"/>
    <col min="15623" max="15623" width="9.90625" style="5" bestFit="1" customWidth="1"/>
    <col min="15624" max="15869" width="9" style="5"/>
    <col min="15870" max="15870" width="19.36328125" style="5" customWidth="1"/>
    <col min="15871" max="15871" width="37.08984375" style="5" customWidth="1"/>
    <col min="15872" max="15872" width="12.6328125" style="5" customWidth="1"/>
    <col min="15873" max="15873" width="7.90625" style="5" customWidth="1"/>
    <col min="15874" max="15874" width="12.6328125" style="5" customWidth="1"/>
    <col min="15875" max="15875" width="7.6328125" style="5" customWidth="1"/>
    <col min="15876" max="15876" width="12.6328125" style="5" customWidth="1"/>
    <col min="15877" max="15878" width="8.90625" style="5" customWidth="1"/>
    <col min="15879" max="15879" width="9.90625" style="5" bestFit="1" customWidth="1"/>
    <col min="15880" max="16125" width="9" style="5"/>
    <col min="16126" max="16126" width="19.36328125" style="5" customWidth="1"/>
    <col min="16127" max="16127" width="37.08984375" style="5" customWidth="1"/>
    <col min="16128" max="16128" width="12.6328125" style="5" customWidth="1"/>
    <col min="16129" max="16129" width="7.90625" style="5" customWidth="1"/>
    <col min="16130" max="16130" width="12.6328125" style="5" customWidth="1"/>
    <col min="16131" max="16131" width="7.6328125" style="5" customWidth="1"/>
    <col min="16132" max="16132" width="12.6328125" style="5" customWidth="1"/>
    <col min="16133" max="16134" width="8.90625" style="5" customWidth="1"/>
    <col min="16135" max="16135" width="9.90625" style="5" bestFit="1" customWidth="1"/>
    <col min="16136" max="16384" width="9" style="5"/>
  </cols>
  <sheetData>
    <row r="1" spans="1:61" ht="40" customHeight="1" x14ac:dyDescent="0.4">
      <c r="A1" s="4"/>
      <c r="B1" s="4"/>
      <c r="C1" s="4"/>
      <c r="D1" s="4"/>
      <c r="E1" s="4"/>
      <c r="F1" s="4"/>
    </row>
    <row r="2" spans="1:61" ht="36" customHeight="1" x14ac:dyDescent="0.4">
      <c r="A2" s="4"/>
      <c r="B2" s="6" t="s">
        <v>5</v>
      </c>
      <c r="C2" s="7"/>
      <c r="D2" s="7"/>
      <c r="E2" s="7"/>
      <c r="F2" s="7"/>
      <c r="G2" s="8"/>
      <c r="H2" s="8"/>
    </row>
    <row r="3" spans="1:61" ht="7.5" customHeight="1" x14ac:dyDescent="0.4">
      <c r="A3" s="4"/>
      <c r="B3" s="7"/>
      <c r="C3" s="7"/>
      <c r="D3" s="7"/>
      <c r="E3" s="7"/>
      <c r="F3" s="7"/>
      <c r="G3" s="8"/>
      <c r="H3" s="8"/>
    </row>
    <row r="4" spans="1:61" ht="18" customHeight="1" x14ac:dyDescent="0.4">
      <c r="A4" s="4"/>
      <c r="B4" s="157" t="s">
        <v>177</v>
      </c>
      <c r="C4" s="158"/>
      <c r="D4" s="158"/>
      <c r="E4" s="158"/>
      <c r="F4" s="158"/>
      <c r="G4" s="158"/>
      <c r="H4" s="158"/>
    </row>
    <row r="5" spans="1:61" ht="18" customHeight="1" x14ac:dyDescent="0.4">
      <c r="A5" s="4"/>
      <c r="B5" s="157" t="s">
        <v>178</v>
      </c>
      <c r="C5" s="158"/>
      <c r="D5" s="158"/>
      <c r="E5" s="158"/>
      <c r="F5" s="158"/>
      <c r="G5" s="158"/>
      <c r="H5" s="158"/>
    </row>
    <row r="6" spans="1:61" ht="18" customHeight="1" x14ac:dyDescent="0.4">
      <c r="A6" s="4"/>
      <c r="B6" s="42"/>
      <c r="C6" s="43"/>
      <c r="D6" s="43"/>
      <c r="E6" s="43"/>
      <c r="F6" s="43"/>
      <c r="G6" s="43"/>
      <c r="H6" s="43"/>
    </row>
    <row r="7" spans="1:61" ht="36" customHeight="1" x14ac:dyDescent="0.4">
      <c r="A7" s="4"/>
      <c r="B7" s="159" t="s">
        <v>6</v>
      </c>
      <c r="C7" s="160"/>
      <c r="D7" s="160"/>
      <c r="E7" s="160"/>
      <c r="F7" s="160"/>
      <c r="G7" s="160"/>
      <c r="H7" s="160"/>
      <c r="BI7" s="4"/>
    </row>
    <row r="8" spans="1:61" ht="15" customHeight="1" x14ac:dyDescent="0.4">
      <c r="A8" s="4"/>
      <c r="B8" s="7"/>
      <c r="C8" s="8"/>
      <c r="D8" s="8"/>
      <c r="E8" s="7"/>
      <c r="F8" s="7"/>
      <c r="G8" s="161" t="s">
        <v>7</v>
      </c>
      <c r="H8" s="161"/>
    </row>
    <row r="9" spans="1:61" ht="14.15" customHeight="1" x14ac:dyDescent="0.4">
      <c r="A9" s="4"/>
      <c r="B9" s="162" t="s">
        <v>8</v>
      </c>
      <c r="C9" s="162" t="s">
        <v>175</v>
      </c>
      <c r="D9" s="162"/>
      <c r="E9" s="162" t="s">
        <v>163</v>
      </c>
      <c r="F9" s="162"/>
      <c r="G9" s="162" t="s">
        <v>9</v>
      </c>
      <c r="H9" s="162"/>
    </row>
    <row r="10" spans="1:61" ht="14.15" customHeight="1" x14ac:dyDescent="0.4">
      <c r="A10" s="4"/>
      <c r="B10" s="162"/>
      <c r="C10" s="9" t="s">
        <v>10</v>
      </c>
      <c r="D10" s="10" t="s">
        <v>11</v>
      </c>
      <c r="E10" s="9" t="s">
        <v>10</v>
      </c>
      <c r="F10" s="10" t="s">
        <v>11</v>
      </c>
      <c r="G10" s="9" t="s">
        <v>10</v>
      </c>
      <c r="H10" s="9" t="s">
        <v>11</v>
      </c>
    </row>
    <row r="11" spans="1:61" ht="14.15" customHeight="1" x14ac:dyDescent="0.4">
      <c r="A11" s="4"/>
      <c r="B11" s="11" t="s">
        <v>12</v>
      </c>
      <c r="C11" s="12" t="s">
        <v>13</v>
      </c>
      <c r="D11" s="13" t="s">
        <v>14</v>
      </c>
      <c r="E11" s="14"/>
      <c r="F11" s="11"/>
      <c r="G11" s="15" t="s">
        <v>13</v>
      </c>
      <c r="H11" s="13"/>
    </row>
    <row r="12" spans="1:61" ht="14.15" customHeight="1" x14ac:dyDescent="0.4">
      <c r="A12" s="4"/>
      <c r="B12" s="16" t="s">
        <v>16</v>
      </c>
      <c r="C12" s="17">
        <v>1165891</v>
      </c>
      <c r="D12" s="18">
        <v>4.8</v>
      </c>
      <c r="E12" s="19">
        <v>897650</v>
      </c>
      <c r="F12" s="18">
        <v>4</v>
      </c>
      <c r="G12" s="20">
        <f>+C12-E12</f>
        <v>268241</v>
      </c>
      <c r="H12" s="18">
        <f>+G12/E12*100</f>
        <v>29.882582298223138</v>
      </c>
    </row>
    <row r="13" spans="1:61" ht="14.15" customHeight="1" x14ac:dyDescent="0.3">
      <c r="A13" s="4"/>
      <c r="B13" s="21" t="s">
        <v>17</v>
      </c>
      <c r="C13" s="17">
        <v>293691</v>
      </c>
      <c r="D13" s="18">
        <v>1.2</v>
      </c>
      <c r="E13" s="19">
        <v>303317</v>
      </c>
      <c r="F13" s="18">
        <v>1.4</v>
      </c>
      <c r="G13" s="20">
        <f t="shared" ref="G13:G28" si="0">+C13-E13</f>
        <v>-9626</v>
      </c>
      <c r="H13" s="18">
        <f t="shared" ref="H13:H28" si="1">+G13/E13*100</f>
        <v>-3.1735774783477355</v>
      </c>
    </row>
    <row r="14" spans="1:61" ht="14.15" customHeight="1" x14ac:dyDescent="0.3">
      <c r="A14" s="4"/>
      <c r="B14" s="21" t="s">
        <v>18</v>
      </c>
      <c r="C14" s="17">
        <v>235633</v>
      </c>
      <c r="D14" s="18">
        <v>1</v>
      </c>
      <c r="E14" s="19">
        <v>241427</v>
      </c>
      <c r="F14" s="18">
        <v>1.1000000000000001</v>
      </c>
      <c r="G14" s="20">
        <f t="shared" si="0"/>
        <v>-5794</v>
      </c>
      <c r="H14" s="18">
        <f t="shared" si="1"/>
        <v>-2.3998972774379004</v>
      </c>
    </row>
    <row r="15" spans="1:61" ht="14.15" customHeight="1" x14ac:dyDescent="0.3">
      <c r="A15" s="4"/>
      <c r="B15" s="21" t="s">
        <v>19</v>
      </c>
      <c r="C15" s="17">
        <v>5242263</v>
      </c>
      <c r="D15" s="18">
        <v>21.4</v>
      </c>
      <c r="E15" s="19">
        <v>4747034</v>
      </c>
      <c r="F15" s="18">
        <v>21.3</v>
      </c>
      <c r="G15" s="20">
        <f t="shared" si="0"/>
        <v>495229</v>
      </c>
      <c r="H15" s="18">
        <f t="shared" si="1"/>
        <v>10.432387886836285</v>
      </c>
    </row>
    <row r="16" spans="1:61" ht="14.15" customHeight="1" x14ac:dyDescent="0.3">
      <c r="A16" s="4"/>
      <c r="B16" s="21" t="s">
        <v>20</v>
      </c>
      <c r="C16" s="17">
        <v>671</v>
      </c>
      <c r="D16" s="22" t="s">
        <v>21</v>
      </c>
      <c r="E16" s="19">
        <v>517</v>
      </c>
      <c r="F16" s="22" t="s">
        <v>21</v>
      </c>
      <c r="G16" s="20">
        <f t="shared" si="0"/>
        <v>154</v>
      </c>
      <c r="H16" s="18">
        <f t="shared" si="1"/>
        <v>29.787234042553191</v>
      </c>
    </row>
    <row r="17" spans="1:8" ht="14.15" customHeight="1" x14ac:dyDescent="0.3">
      <c r="A17" s="4"/>
      <c r="B17" s="21" t="s">
        <v>22</v>
      </c>
      <c r="C17" s="17">
        <v>14637</v>
      </c>
      <c r="D17" s="18">
        <v>0.1</v>
      </c>
      <c r="E17" s="19">
        <v>14519</v>
      </c>
      <c r="F17" s="18">
        <v>0.1</v>
      </c>
      <c r="G17" s="20">
        <f t="shared" si="0"/>
        <v>118</v>
      </c>
      <c r="H17" s="18">
        <f t="shared" si="1"/>
        <v>0.81272814932157855</v>
      </c>
    </row>
    <row r="18" spans="1:8" ht="14.15" customHeight="1" x14ac:dyDescent="0.3">
      <c r="A18" s="4"/>
      <c r="B18" s="21" t="s">
        <v>23</v>
      </c>
      <c r="C18" s="17">
        <v>9488772</v>
      </c>
      <c r="D18" s="18">
        <v>38.799999999999997</v>
      </c>
      <c r="E18" s="19">
        <v>8591427</v>
      </c>
      <c r="F18" s="18">
        <v>38.6</v>
      </c>
      <c r="G18" s="20">
        <f t="shared" si="0"/>
        <v>897345</v>
      </c>
      <c r="H18" s="18">
        <f t="shared" si="1"/>
        <v>10.444656050735226</v>
      </c>
    </row>
    <row r="19" spans="1:8" ht="14.15" customHeight="1" x14ac:dyDescent="0.3">
      <c r="A19" s="4"/>
      <c r="B19" s="21" t="s">
        <v>24</v>
      </c>
      <c r="C19" s="17">
        <v>3035036</v>
      </c>
      <c r="D19" s="18">
        <v>12.4</v>
      </c>
      <c r="E19" s="19">
        <v>2667624</v>
      </c>
      <c r="F19" s="18">
        <v>12</v>
      </c>
      <c r="G19" s="20">
        <f t="shared" si="0"/>
        <v>367412</v>
      </c>
      <c r="H19" s="18">
        <f t="shared" si="1"/>
        <v>13.773005491028719</v>
      </c>
    </row>
    <row r="20" spans="1:8" ht="14.15" customHeight="1" x14ac:dyDescent="0.3">
      <c r="A20" s="4"/>
      <c r="B20" s="21" t="s">
        <v>25</v>
      </c>
      <c r="C20" s="17">
        <v>155424</v>
      </c>
      <c r="D20" s="18">
        <v>0.6</v>
      </c>
      <c r="E20" s="19">
        <v>146654</v>
      </c>
      <c r="F20" s="18">
        <v>0.7</v>
      </c>
      <c r="G20" s="20">
        <f t="shared" si="0"/>
        <v>8770</v>
      </c>
      <c r="H20" s="18">
        <f t="shared" si="1"/>
        <v>5.9800619144380649</v>
      </c>
    </row>
    <row r="21" spans="1:8" ht="14.15" customHeight="1" x14ac:dyDescent="0.4">
      <c r="A21" s="4"/>
      <c r="B21" s="16" t="s">
        <v>26</v>
      </c>
      <c r="C21" s="17">
        <v>44152</v>
      </c>
      <c r="D21" s="18">
        <v>0.2</v>
      </c>
      <c r="E21" s="19">
        <v>68265</v>
      </c>
      <c r="F21" s="18">
        <v>0.3</v>
      </c>
      <c r="G21" s="20">
        <f t="shared" si="0"/>
        <v>-24113</v>
      </c>
      <c r="H21" s="18">
        <f t="shared" si="1"/>
        <v>-35.322639712883614</v>
      </c>
    </row>
    <row r="22" spans="1:8" ht="14.15" customHeight="1" x14ac:dyDescent="0.4">
      <c r="A22" s="4"/>
      <c r="B22" s="16" t="s">
        <v>27</v>
      </c>
      <c r="C22" s="17">
        <v>1051020</v>
      </c>
      <c r="D22" s="18">
        <v>4.3</v>
      </c>
      <c r="E22" s="19">
        <v>1023568</v>
      </c>
      <c r="F22" s="18">
        <v>4.5999999999999996</v>
      </c>
      <c r="G22" s="20">
        <f t="shared" si="0"/>
        <v>27452</v>
      </c>
      <c r="H22" s="18">
        <f t="shared" si="1"/>
        <v>2.681990839885577</v>
      </c>
    </row>
    <row r="23" spans="1:8" ht="14.15" customHeight="1" x14ac:dyDescent="0.3">
      <c r="A23" s="4"/>
      <c r="B23" s="21" t="s">
        <v>28</v>
      </c>
      <c r="C23" s="17">
        <v>1473175</v>
      </c>
      <c r="D23" s="18">
        <v>6</v>
      </c>
      <c r="E23" s="19">
        <v>1491414</v>
      </c>
      <c r="F23" s="18">
        <v>6.7</v>
      </c>
      <c r="G23" s="20">
        <f t="shared" si="0"/>
        <v>-18239</v>
      </c>
      <c r="H23" s="18">
        <f t="shared" si="1"/>
        <v>-1.2229334041386228</v>
      </c>
    </row>
    <row r="24" spans="1:8" ht="14.15" customHeight="1" x14ac:dyDescent="0.3">
      <c r="A24" s="4"/>
      <c r="B24" s="21" t="s">
        <v>29</v>
      </c>
      <c r="C24" s="17">
        <v>11158</v>
      </c>
      <c r="D24" s="22" t="s">
        <v>21</v>
      </c>
      <c r="E24" s="19">
        <v>9552</v>
      </c>
      <c r="F24" s="22" t="s">
        <v>21</v>
      </c>
      <c r="G24" s="20">
        <f t="shared" si="0"/>
        <v>1606</v>
      </c>
      <c r="H24" s="18">
        <f t="shared" si="1"/>
        <v>16.81323283082077</v>
      </c>
    </row>
    <row r="25" spans="1:8" ht="14.15" customHeight="1" x14ac:dyDescent="0.4">
      <c r="A25" s="4"/>
      <c r="B25" s="16" t="s">
        <v>30</v>
      </c>
      <c r="C25" s="17">
        <v>132458</v>
      </c>
      <c r="D25" s="18">
        <v>0.5</v>
      </c>
      <c r="E25" s="19">
        <v>135311</v>
      </c>
      <c r="F25" s="18">
        <v>0.6</v>
      </c>
      <c r="G25" s="20">
        <f t="shared" si="0"/>
        <v>-2853</v>
      </c>
      <c r="H25" s="18">
        <f t="shared" si="1"/>
        <v>-2.108476029295475</v>
      </c>
    </row>
    <row r="26" spans="1:8" ht="14.15" customHeight="1" x14ac:dyDescent="0.4">
      <c r="A26" s="4"/>
      <c r="B26" s="16" t="s">
        <v>31</v>
      </c>
      <c r="C26" s="17">
        <v>349346</v>
      </c>
      <c r="D26" s="18">
        <v>1.4</v>
      </c>
      <c r="E26" s="19">
        <v>317541</v>
      </c>
      <c r="F26" s="18">
        <v>1.4</v>
      </c>
      <c r="G26" s="20">
        <f t="shared" si="0"/>
        <v>31805</v>
      </c>
      <c r="H26" s="18">
        <f t="shared" si="1"/>
        <v>10.016029426121351</v>
      </c>
    </row>
    <row r="27" spans="1:8" ht="14.15" customHeight="1" x14ac:dyDescent="0.4">
      <c r="A27" s="53"/>
      <c r="B27" s="16" t="s">
        <v>32</v>
      </c>
      <c r="C27" s="23">
        <v>1771683</v>
      </c>
      <c r="D27" s="18">
        <v>7.3</v>
      </c>
      <c r="E27" s="19">
        <v>1594100</v>
      </c>
      <c r="F27" s="24">
        <v>7.2</v>
      </c>
      <c r="G27" s="20">
        <f t="shared" si="0"/>
        <v>177583</v>
      </c>
      <c r="H27" s="18">
        <f t="shared" si="1"/>
        <v>11.140016310143656</v>
      </c>
    </row>
    <row r="28" spans="1:8" ht="14.15" customHeight="1" x14ac:dyDescent="0.4">
      <c r="A28" s="53"/>
      <c r="B28" s="25" t="s">
        <v>33</v>
      </c>
      <c r="C28" s="26">
        <v>24465010</v>
      </c>
      <c r="D28" s="41">
        <v>100.00000000000001</v>
      </c>
      <c r="E28" s="26">
        <v>22249920</v>
      </c>
      <c r="F28" s="18">
        <v>100</v>
      </c>
      <c r="G28" s="39">
        <f t="shared" si="0"/>
        <v>2215090</v>
      </c>
      <c r="H28" s="41">
        <f t="shared" si="1"/>
        <v>9.9554964692007886</v>
      </c>
    </row>
    <row r="29" spans="1:8" ht="14.15" customHeight="1" x14ac:dyDescent="0.4">
      <c r="A29" s="4"/>
      <c r="B29" s="28" t="s">
        <v>34</v>
      </c>
      <c r="C29" s="26"/>
      <c r="D29" s="29"/>
      <c r="E29" s="30"/>
      <c r="F29" s="29"/>
      <c r="G29" s="26"/>
      <c r="H29" s="27"/>
    </row>
    <row r="30" spans="1:8" ht="14.15" customHeight="1" x14ac:dyDescent="0.3">
      <c r="A30" s="4"/>
      <c r="B30" s="31" t="s">
        <v>35</v>
      </c>
      <c r="C30" s="22" t="s">
        <v>21</v>
      </c>
      <c r="D30" s="22" t="s">
        <v>21</v>
      </c>
      <c r="E30" s="22" t="s">
        <v>21</v>
      </c>
      <c r="F30" s="22" t="s">
        <v>21</v>
      </c>
      <c r="G30" s="22" t="s">
        <v>21</v>
      </c>
      <c r="H30" s="22" t="s">
        <v>21</v>
      </c>
    </row>
    <row r="31" spans="1:8" ht="14.15" customHeight="1" x14ac:dyDescent="0.3">
      <c r="A31" s="4"/>
      <c r="B31" s="31" t="s">
        <v>152</v>
      </c>
      <c r="C31" s="17">
        <v>155856</v>
      </c>
      <c r="D31" s="18">
        <v>0.6</v>
      </c>
      <c r="E31" s="17">
        <v>160530</v>
      </c>
      <c r="F31" s="33">
        <v>0.7</v>
      </c>
      <c r="G31" s="20">
        <f t="shared" ref="G31:G33" si="2">+C31-E31</f>
        <v>-4674</v>
      </c>
      <c r="H31" s="18">
        <f t="shared" ref="H31:H33" si="3">+G31/E31*100</f>
        <v>-2.9116053074191739</v>
      </c>
    </row>
    <row r="32" spans="1:8" ht="14.15" customHeight="1" x14ac:dyDescent="0.3">
      <c r="A32" s="4"/>
      <c r="B32" s="31" t="s">
        <v>36</v>
      </c>
      <c r="C32" s="17">
        <v>7233</v>
      </c>
      <c r="D32" s="22" t="s">
        <v>21</v>
      </c>
      <c r="E32" s="17">
        <v>109884</v>
      </c>
      <c r="F32" s="33">
        <v>0.5</v>
      </c>
      <c r="G32" s="20">
        <f t="shared" si="2"/>
        <v>-102651</v>
      </c>
      <c r="H32" s="18">
        <f t="shared" si="3"/>
        <v>-93.417604018783436</v>
      </c>
    </row>
    <row r="33" spans="1:8" ht="14.15" customHeight="1" x14ac:dyDescent="0.3">
      <c r="A33" s="4"/>
      <c r="B33" s="31" t="s">
        <v>37</v>
      </c>
      <c r="C33" s="34">
        <v>782</v>
      </c>
      <c r="D33" s="22" t="s">
        <v>21</v>
      </c>
      <c r="E33" s="35">
        <v>760</v>
      </c>
      <c r="F33" s="22" t="s">
        <v>21</v>
      </c>
      <c r="G33" s="20">
        <f t="shared" si="2"/>
        <v>22</v>
      </c>
      <c r="H33" s="18">
        <f t="shared" si="3"/>
        <v>2.8947368421052633</v>
      </c>
    </row>
    <row r="34" spans="1:8" ht="14.15" customHeight="1" x14ac:dyDescent="0.3">
      <c r="A34" s="4"/>
      <c r="B34" s="31" t="s">
        <v>38</v>
      </c>
      <c r="C34" s="22" t="s">
        <v>21</v>
      </c>
      <c r="D34" s="22" t="s">
        <v>21</v>
      </c>
      <c r="E34" s="22" t="s">
        <v>21</v>
      </c>
      <c r="F34" s="22" t="s">
        <v>21</v>
      </c>
      <c r="G34" s="22" t="s">
        <v>21</v>
      </c>
      <c r="H34" s="22" t="s">
        <v>21</v>
      </c>
    </row>
    <row r="35" spans="1:8" ht="14.15" customHeight="1" x14ac:dyDescent="0.4">
      <c r="A35" s="4"/>
      <c r="B35" s="32" t="s">
        <v>39</v>
      </c>
      <c r="C35" s="17">
        <v>178422</v>
      </c>
      <c r="D35" s="18">
        <v>0.7</v>
      </c>
      <c r="E35" s="17">
        <v>114950</v>
      </c>
      <c r="F35" s="33">
        <v>0.5</v>
      </c>
      <c r="G35" s="20">
        <f t="shared" ref="G35" si="4">+C35-E35</f>
        <v>63472</v>
      </c>
      <c r="H35" s="18">
        <f t="shared" ref="H35" si="5">+G35/E35*100</f>
        <v>55.21705089169204</v>
      </c>
    </row>
    <row r="36" spans="1:8" ht="14.15" customHeight="1" x14ac:dyDescent="0.4">
      <c r="A36" s="4"/>
      <c r="B36" s="32" t="s">
        <v>40</v>
      </c>
      <c r="C36" s="17">
        <v>5000</v>
      </c>
      <c r="D36" s="22" t="s">
        <v>21</v>
      </c>
      <c r="E36" s="17">
        <v>5000</v>
      </c>
      <c r="F36" s="22" t="s">
        <v>21</v>
      </c>
      <c r="G36" s="22" t="s">
        <v>21</v>
      </c>
      <c r="H36" s="22" t="s">
        <v>21</v>
      </c>
    </row>
    <row r="37" spans="1:8" ht="14.15" customHeight="1" x14ac:dyDescent="0.3">
      <c r="A37" s="4"/>
      <c r="B37" s="31" t="s">
        <v>41</v>
      </c>
      <c r="C37" s="17">
        <v>211</v>
      </c>
      <c r="D37" s="22" t="s">
        <v>21</v>
      </c>
      <c r="E37" s="22" t="s">
        <v>21</v>
      </c>
      <c r="F37" s="22" t="s">
        <v>21</v>
      </c>
      <c r="G37" s="20">
        <v>211</v>
      </c>
      <c r="H37" s="22" t="s">
        <v>21</v>
      </c>
    </row>
    <row r="38" spans="1:8" ht="14.15" customHeight="1" x14ac:dyDescent="0.3">
      <c r="A38" s="4"/>
      <c r="B38" s="31" t="s">
        <v>153</v>
      </c>
      <c r="C38" s="17">
        <v>20747199</v>
      </c>
      <c r="D38" s="18">
        <v>84.8</v>
      </c>
      <c r="E38" s="17">
        <v>18910828</v>
      </c>
      <c r="F38" s="33">
        <v>85</v>
      </c>
      <c r="G38" s="20">
        <f t="shared" ref="G38:G44" si="6">+C38-E38</f>
        <v>1836371</v>
      </c>
      <c r="H38" s="18">
        <f t="shared" ref="H38:H44" si="7">+G38/E38*100</f>
        <v>9.7106853280036187</v>
      </c>
    </row>
    <row r="39" spans="1:8" ht="14.15" customHeight="1" x14ac:dyDescent="0.3">
      <c r="A39" s="4"/>
      <c r="B39" s="31" t="s">
        <v>42</v>
      </c>
      <c r="C39" s="17">
        <v>15469</v>
      </c>
      <c r="D39" s="18">
        <v>0.1</v>
      </c>
      <c r="E39" s="17">
        <v>34059</v>
      </c>
      <c r="F39" s="33">
        <v>0.2</v>
      </c>
      <c r="G39" s="20">
        <f t="shared" si="6"/>
        <v>-18590</v>
      </c>
      <c r="H39" s="18">
        <f t="shared" si="7"/>
        <v>-54.58175518952406</v>
      </c>
    </row>
    <row r="40" spans="1:8" ht="14.15" customHeight="1" x14ac:dyDescent="0.4">
      <c r="A40" s="4"/>
      <c r="B40" s="32" t="s">
        <v>43</v>
      </c>
      <c r="C40" s="17">
        <v>28058</v>
      </c>
      <c r="D40" s="18">
        <v>0.1</v>
      </c>
      <c r="E40" s="17">
        <v>44147</v>
      </c>
      <c r="F40" s="33">
        <v>0.2</v>
      </c>
      <c r="G40" s="20">
        <f t="shared" si="6"/>
        <v>-16089</v>
      </c>
      <c r="H40" s="18">
        <f t="shared" si="7"/>
        <v>-36.444152490542962</v>
      </c>
    </row>
    <row r="41" spans="1:8" ht="14.15" customHeight="1" x14ac:dyDescent="0.4">
      <c r="A41" s="4"/>
      <c r="B41" s="32" t="s">
        <v>44</v>
      </c>
      <c r="C41" s="17">
        <v>16094</v>
      </c>
      <c r="D41" s="18">
        <v>0.1</v>
      </c>
      <c r="E41" s="17">
        <v>16576</v>
      </c>
      <c r="F41" s="33">
        <v>0.1</v>
      </c>
      <c r="G41" s="20">
        <f t="shared" si="6"/>
        <v>-482</v>
      </c>
      <c r="H41" s="18">
        <f t="shared" si="7"/>
        <v>-2.9078185328185331</v>
      </c>
    </row>
    <row r="42" spans="1:8" ht="14.15" customHeight="1" x14ac:dyDescent="0.4">
      <c r="A42" s="4"/>
      <c r="B42" s="32" t="s">
        <v>45</v>
      </c>
      <c r="C42" s="17">
        <v>174362</v>
      </c>
      <c r="D42" s="18">
        <v>0.7</v>
      </c>
      <c r="E42" s="17">
        <v>145805</v>
      </c>
      <c r="F42" s="33">
        <v>0.6</v>
      </c>
      <c r="G42" s="20">
        <f t="shared" si="6"/>
        <v>28557</v>
      </c>
      <c r="H42" s="18">
        <f t="shared" si="7"/>
        <v>19.585748088199992</v>
      </c>
    </row>
    <row r="43" spans="1:8" ht="14.15" customHeight="1" x14ac:dyDescent="0.4">
      <c r="A43" s="4"/>
      <c r="B43" s="32" t="s">
        <v>46</v>
      </c>
      <c r="C43" s="23">
        <v>1771683</v>
      </c>
      <c r="D43" s="18">
        <v>7.3</v>
      </c>
      <c r="E43" s="23">
        <v>1594100</v>
      </c>
      <c r="F43" s="36">
        <v>7.2</v>
      </c>
      <c r="G43" s="20">
        <f t="shared" si="6"/>
        <v>177583</v>
      </c>
      <c r="H43" s="18">
        <f t="shared" si="7"/>
        <v>11.140016310143656</v>
      </c>
    </row>
    <row r="44" spans="1:8" ht="14.15" customHeight="1" x14ac:dyDescent="0.4">
      <c r="A44" s="53"/>
      <c r="B44" s="25" t="s">
        <v>47</v>
      </c>
      <c r="C44" s="23">
        <v>23100369</v>
      </c>
      <c r="D44" s="41">
        <v>94.399999999999977</v>
      </c>
      <c r="E44" s="23">
        <v>21136639</v>
      </c>
      <c r="F44" s="36">
        <v>95</v>
      </c>
      <c r="G44" s="39">
        <f t="shared" si="6"/>
        <v>1963730</v>
      </c>
      <c r="H44" s="41">
        <f t="shared" si="7"/>
        <v>9.2906445532802078</v>
      </c>
    </row>
    <row r="45" spans="1:8" ht="14.15" customHeight="1" x14ac:dyDescent="0.4">
      <c r="A45" s="4"/>
      <c r="B45" s="11" t="s">
        <v>48</v>
      </c>
      <c r="C45" s="17"/>
      <c r="D45" s="29"/>
      <c r="E45" s="37"/>
      <c r="F45" s="29"/>
      <c r="G45" s="17"/>
      <c r="H45" s="18"/>
    </row>
    <row r="46" spans="1:8" ht="14.15" customHeight="1" x14ac:dyDescent="0.4">
      <c r="A46" s="4"/>
      <c r="B46" s="32" t="s">
        <v>166</v>
      </c>
      <c r="C46" s="38">
        <v>529391</v>
      </c>
      <c r="D46" s="18">
        <v>2.2000000000000002</v>
      </c>
      <c r="E46" s="17">
        <v>507302</v>
      </c>
      <c r="F46" s="33">
        <v>2.2999999999999998</v>
      </c>
      <c r="G46" s="20">
        <f t="shared" ref="G46:G51" si="8">+C46-E46</f>
        <v>22089</v>
      </c>
      <c r="H46" s="18">
        <f t="shared" ref="H46:H51" si="9">+G46/E46*100</f>
        <v>4.3542111010798301</v>
      </c>
    </row>
    <row r="47" spans="1:8" ht="14.15" customHeight="1" x14ac:dyDescent="0.3">
      <c r="A47" s="4"/>
      <c r="B47" s="21" t="s">
        <v>165</v>
      </c>
      <c r="C47" s="34">
        <v>96045</v>
      </c>
      <c r="D47" s="18">
        <v>0.4</v>
      </c>
      <c r="E47" s="17">
        <v>94443</v>
      </c>
      <c r="F47" s="33">
        <v>0.4</v>
      </c>
      <c r="G47" s="20">
        <f t="shared" si="8"/>
        <v>1602</v>
      </c>
      <c r="H47" s="18">
        <f t="shared" si="9"/>
        <v>1.6962612369365648</v>
      </c>
    </row>
    <row r="48" spans="1:8" ht="14.15" customHeight="1" x14ac:dyDescent="0.3">
      <c r="A48" s="4"/>
      <c r="B48" s="21" t="s">
        <v>49</v>
      </c>
      <c r="C48" s="17">
        <v>698531</v>
      </c>
      <c r="D48" s="18">
        <v>2.8</v>
      </c>
      <c r="E48" s="17">
        <v>602970</v>
      </c>
      <c r="F48" s="33">
        <v>2.7</v>
      </c>
      <c r="G48" s="20">
        <f t="shared" si="8"/>
        <v>95561</v>
      </c>
      <c r="H48" s="18">
        <f t="shared" si="9"/>
        <v>15.848383833358209</v>
      </c>
    </row>
    <row r="49" spans="1:8" ht="14.15" customHeight="1" x14ac:dyDescent="0.3">
      <c r="A49" s="4"/>
      <c r="B49" s="21" t="s">
        <v>50</v>
      </c>
      <c r="C49" s="17">
        <v>40674</v>
      </c>
      <c r="D49" s="18">
        <v>0.2</v>
      </c>
      <c r="E49" s="17">
        <v>-91434</v>
      </c>
      <c r="F49" s="33">
        <v>-0.4</v>
      </c>
      <c r="G49" s="20">
        <f t="shared" si="8"/>
        <v>132108</v>
      </c>
      <c r="H49" s="22" t="s">
        <v>21</v>
      </c>
    </row>
    <row r="50" spans="1:8" ht="14.15" customHeight="1" x14ac:dyDescent="0.4">
      <c r="A50" s="53"/>
      <c r="B50" s="25" t="s">
        <v>51</v>
      </c>
      <c r="C50" s="39">
        <v>1364641</v>
      </c>
      <c r="D50" s="41">
        <v>5.6000000000000005</v>
      </c>
      <c r="E50" s="39">
        <v>1113281</v>
      </c>
      <c r="F50" s="40">
        <v>5.003528102572953</v>
      </c>
      <c r="G50" s="39">
        <f t="shared" si="8"/>
        <v>251360</v>
      </c>
      <c r="H50" s="41">
        <f t="shared" si="9"/>
        <v>22.578306824602233</v>
      </c>
    </row>
    <row r="51" spans="1:8" ht="14.15" customHeight="1" x14ac:dyDescent="0.4">
      <c r="A51" s="53"/>
      <c r="B51" s="25" t="s">
        <v>52</v>
      </c>
      <c r="C51" s="39">
        <v>24465010</v>
      </c>
      <c r="D51" s="41">
        <v>100</v>
      </c>
      <c r="E51" s="39">
        <v>22249920</v>
      </c>
      <c r="F51" s="40">
        <v>100</v>
      </c>
      <c r="G51" s="39">
        <f t="shared" si="8"/>
        <v>2215090</v>
      </c>
      <c r="H51" s="41">
        <f t="shared" si="9"/>
        <v>9.9554964692007886</v>
      </c>
    </row>
    <row r="52" spans="1:8" ht="14.15" customHeight="1" x14ac:dyDescent="0.4">
      <c r="B52" s="7" t="s">
        <v>53</v>
      </c>
      <c r="C52" s="7"/>
      <c r="D52" s="7"/>
      <c r="E52" s="7"/>
      <c r="F52" s="7"/>
      <c r="G52" s="8"/>
      <c r="H52" s="8"/>
    </row>
    <row r="53" spans="1:8" ht="14.15" customHeight="1" x14ac:dyDescent="0.4">
      <c r="A53" s="4"/>
      <c r="B53" s="7"/>
      <c r="C53" s="7"/>
      <c r="D53" s="7"/>
      <c r="E53" s="7"/>
      <c r="F53" s="7"/>
      <c r="G53" s="8"/>
      <c r="H53" s="8"/>
    </row>
    <row r="54" spans="1:8" ht="14.15" customHeight="1" x14ac:dyDescent="0.4">
      <c r="A54" s="4"/>
      <c r="B54" s="7"/>
      <c r="C54" s="7"/>
      <c r="D54" s="7"/>
      <c r="E54" s="7"/>
      <c r="F54" s="7"/>
      <c r="G54" s="8"/>
      <c r="H54" s="8"/>
    </row>
    <row r="55" spans="1:8" ht="14.15" customHeight="1" x14ac:dyDescent="0.4">
      <c r="A55" s="4"/>
      <c r="B55" s="4"/>
      <c r="C55" s="4"/>
      <c r="D55" s="4"/>
      <c r="E55" s="4"/>
      <c r="F55" s="4"/>
    </row>
    <row r="56" spans="1:8" ht="14.15" customHeight="1" x14ac:dyDescent="0.4">
      <c r="A56" s="4"/>
      <c r="B56" s="4"/>
      <c r="C56" s="4"/>
      <c r="D56" s="4"/>
      <c r="E56" s="4"/>
      <c r="F56" s="4"/>
    </row>
    <row r="57" spans="1:8" ht="14.15" customHeight="1" x14ac:dyDescent="0.4">
      <c r="A57" s="4"/>
      <c r="B57" s="4"/>
      <c r="C57" s="4"/>
      <c r="D57" s="4"/>
      <c r="E57" s="4"/>
      <c r="F57" s="4"/>
    </row>
    <row r="58" spans="1:8" ht="14.15" customHeight="1" x14ac:dyDescent="0.4">
      <c r="A58" s="4"/>
      <c r="B58" s="4"/>
      <c r="C58" s="4"/>
      <c r="D58" s="4"/>
      <c r="E58" s="4"/>
      <c r="F58" s="4"/>
    </row>
    <row r="59" spans="1:8" ht="14.15" customHeight="1" x14ac:dyDescent="0.4">
      <c r="A59" s="4"/>
      <c r="B59" s="4"/>
      <c r="C59" s="4"/>
      <c r="D59" s="4"/>
      <c r="E59" s="4"/>
      <c r="F59" s="4"/>
    </row>
    <row r="60" spans="1:8" ht="14.15" customHeight="1" x14ac:dyDescent="0.4">
      <c r="A60" s="4"/>
      <c r="B60" s="4"/>
      <c r="C60" s="4"/>
      <c r="D60" s="4"/>
      <c r="E60" s="4"/>
      <c r="F60" s="4"/>
    </row>
    <row r="61" spans="1:8" ht="14.15" customHeight="1" x14ac:dyDescent="0.4">
      <c r="A61" s="4"/>
      <c r="B61" s="4"/>
      <c r="C61" s="4"/>
      <c r="D61" s="4"/>
      <c r="E61" s="4"/>
      <c r="F61" s="4"/>
    </row>
    <row r="62" spans="1:8" ht="14.15" customHeight="1" x14ac:dyDescent="0.4">
      <c r="A62" s="4"/>
      <c r="B62" s="4"/>
      <c r="C62" s="4"/>
      <c r="D62" s="4"/>
      <c r="E62" s="4"/>
      <c r="F62" s="4"/>
    </row>
    <row r="63" spans="1:8" ht="14.15" customHeight="1" x14ac:dyDescent="0.4">
      <c r="A63" s="4"/>
      <c r="B63" s="4"/>
      <c r="C63" s="4"/>
      <c r="D63" s="4"/>
      <c r="E63" s="4"/>
      <c r="F63" s="4"/>
    </row>
    <row r="64" spans="1:8" ht="14.15" customHeight="1" x14ac:dyDescent="0.4">
      <c r="A64" s="4"/>
      <c r="B64" s="4"/>
      <c r="C64" s="4"/>
      <c r="D64" s="4"/>
      <c r="E64" s="4"/>
      <c r="F64" s="4"/>
    </row>
    <row r="65" spans="1:6" ht="14.15" customHeight="1" x14ac:dyDescent="0.4">
      <c r="A65" s="4"/>
      <c r="B65" s="4"/>
      <c r="C65" s="4"/>
      <c r="D65" s="4"/>
      <c r="E65" s="4"/>
      <c r="F65" s="4"/>
    </row>
    <row r="66" spans="1:6" ht="14.15" customHeight="1" x14ac:dyDescent="0.4">
      <c r="A66" s="4"/>
      <c r="B66" s="4"/>
      <c r="C66" s="4"/>
      <c r="D66" s="4"/>
      <c r="E66" s="4"/>
      <c r="F66" s="4"/>
    </row>
    <row r="67" spans="1:6" ht="14.15" customHeight="1" x14ac:dyDescent="0.4">
      <c r="A67" s="4"/>
      <c r="B67" s="4"/>
      <c r="C67" s="4"/>
      <c r="D67" s="4"/>
      <c r="E67" s="4"/>
      <c r="F67" s="4"/>
    </row>
    <row r="68" spans="1:6" ht="14.15" customHeight="1" x14ac:dyDescent="0.4">
      <c r="A68" s="4"/>
      <c r="B68" s="4"/>
      <c r="C68" s="4"/>
      <c r="D68" s="4"/>
      <c r="E68" s="4"/>
      <c r="F68" s="4"/>
    </row>
    <row r="69" spans="1:6" ht="14.15" customHeight="1" x14ac:dyDescent="0.4">
      <c r="A69" s="4"/>
      <c r="B69" s="4"/>
      <c r="C69" s="4"/>
      <c r="D69" s="4"/>
      <c r="E69" s="4"/>
      <c r="F69" s="4"/>
    </row>
    <row r="70" spans="1:6" ht="14.15" customHeight="1" x14ac:dyDescent="0.4">
      <c r="A70" s="4"/>
      <c r="B70" s="4"/>
      <c r="C70" s="4"/>
      <c r="D70" s="4"/>
      <c r="E70" s="4"/>
      <c r="F70" s="4"/>
    </row>
  </sheetData>
  <mergeCells count="8">
    <mergeCell ref="B4:H4"/>
    <mergeCell ref="B5:H5"/>
    <mergeCell ref="B7:H7"/>
    <mergeCell ref="G8:H8"/>
    <mergeCell ref="B9:B10"/>
    <mergeCell ref="C9:D9"/>
    <mergeCell ref="E9:F9"/>
    <mergeCell ref="G9:H9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9" zoomScale="130" zoomScaleNormal="130" zoomScaleSheetLayoutView="100" workbookViewId="0">
      <selection activeCell="J38" sqref="J38"/>
    </sheetView>
  </sheetViews>
  <sheetFormatPr defaultRowHeight="17" x14ac:dyDescent="0.4"/>
  <cols>
    <col min="1" max="1" width="5.6328125" style="5" customWidth="1"/>
    <col min="2" max="2" width="36.6328125" style="5" customWidth="1"/>
    <col min="3" max="3" width="10.6328125" style="5" customWidth="1"/>
    <col min="4" max="4" width="7.6328125" style="5" customWidth="1"/>
    <col min="5" max="5" width="10.6328125" style="5" customWidth="1"/>
    <col min="6" max="6" width="7.6328125" style="5" customWidth="1"/>
    <col min="7" max="7" width="10.6328125" style="5" customWidth="1"/>
    <col min="8" max="11" width="8.6328125" style="5" customWidth="1"/>
    <col min="12" max="12" width="27.08984375" style="5" customWidth="1"/>
    <col min="13" max="249" width="9" style="5"/>
    <col min="250" max="250" width="5.6328125" style="5" customWidth="1"/>
    <col min="251" max="251" width="36.6328125" style="5" customWidth="1"/>
    <col min="252" max="252" width="10.6328125" style="5" customWidth="1"/>
    <col min="253" max="253" width="7.6328125" style="5" customWidth="1"/>
    <col min="254" max="254" width="10.6328125" style="5" customWidth="1"/>
    <col min="255" max="255" width="7.6328125" style="5" customWidth="1"/>
    <col min="256" max="256" width="10.6328125" style="5" customWidth="1"/>
    <col min="257" max="257" width="8.6328125" style="5" customWidth="1"/>
    <col min="258" max="258" width="2.6328125" style="5" customWidth="1"/>
    <col min="259" max="505" width="9" style="5"/>
    <col min="506" max="506" width="5.6328125" style="5" customWidth="1"/>
    <col min="507" max="507" width="36.6328125" style="5" customWidth="1"/>
    <col min="508" max="508" width="10.6328125" style="5" customWidth="1"/>
    <col min="509" max="509" width="7.6328125" style="5" customWidth="1"/>
    <col min="510" max="510" width="10.6328125" style="5" customWidth="1"/>
    <col min="511" max="511" width="7.6328125" style="5" customWidth="1"/>
    <col min="512" max="512" width="10.6328125" style="5" customWidth="1"/>
    <col min="513" max="513" width="8.6328125" style="5" customWidth="1"/>
    <col min="514" max="514" width="2.6328125" style="5" customWidth="1"/>
    <col min="515" max="761" width="9" style="5"/>
    <col min="762" max="762" width="5.6328125" style="5" customWidth="1"/>
    <col min="763" max="763" width="36.6328125" style="5" customWidth="1"/>
    <col min="764" max="764" width="10.6328125" style="5" customWidth="1"/>
    <col min="765" max="765" width="7.6328125" style="5" customWidth="1"/>
    <col min="766" max="766" width="10.6328125" style="5" customWidth="1"/>
    <col min="767" max="767" width="7.6328125" style="5" customWidth="1"/>
    <col min="768" max="768" width="10.6328125" style="5" customWidth="1"/>
    <col min="769" max="769" width="8.6328125" style="5" customWidth="1"/>
    <col min="770" max="770" width="2.6328125" style="5" customWidth="1"/>
    <col min="771" max="1017" width="9" style="5"/>
    <col min="1018" max="1018" width="5.6328125" style="5" customWidth="1"/>
    <col min="1019" max="1019" width="36.6328125" style="5" customWidth="1"/>
    <col min="1020" max="1020" width="10.6328125" style="5" customWidth="1"/>
    <col min="1021" max="1021" width="7.6328125" style="5" customWidth="1"/>
    <col min="1022" max="1022" width="10.6328125" style="5" customWidth="1"/>
    <col min="1023" max="1023" width="7.6328125" style="5" customWidth="1"/>
    <col min="1024" max="1024" width="10.6328125" style="5" customWidth="1"/>
    <col min="1025" max="1025" width="8.6328125" style="5" customWidth="1"/>
    <col min="1026" max="1026" width="2.6328125" style="5" customWidth="1"/>
    <col min="1027" max="1273" width="9" style="5"/>
    <col min="1274" max="1274" width="5.6328125" style="5" customWidth="1"/>
    <col min="1275" max="1275" width="36.6328125" style="5" customWidth="1"/>
    <col min="1276" max="1276" width="10.6328125" style="5" customWidth="1"/>
    <col min="1277" max="1277" width="7.6328125" style="5" customWidth="1"/>
    <col min="1278" max="1278" width="10.6328125" style="5" customWidth="1"/>
    <col min="1279" max="1279" width="7.6328125" style="5" customWidth="1"/>
    <col min="1280" max="1280" width="10.6328125" style="5" customWidth="1"/>
    <col min="1281" max="1281" width="8.6328125" style="5" customWidth="1"/>
    <col min="1282" max="1282" width="2.6328125" style="5" customWidth="1"/>
    <col min="1283" max="1529" width="9" style="5"/>
    <col min="1530" max="1530" width="5.6328125" style="5" customWidth="1"/>
    <col min="1531" max="1531" width="36.6328125" style="5" customWidth="1"/>
    <col min="1532" max="1532" width="10.6328125" style="5" customWidth="1"/>
    <col min="1533" max="1533" width="7.6328125" style="5" customWidth="1"/>
    <col min="1534" max="1534" width="10.6328125" style="5" customWidth="1"/>
    <col min="1535" max="1535" width="7.6328125" style="5" customWidth="1"/>
    <col min="1536" max="1536" width="10.6328125" style="5" customWidth="1"/>
    <col min="1537" max="1537" width="8.6328125" style="5" customWidth="1"/>
    <col min="1538" max="1538" width="2.6328125" style="5" customWidth="1"/>
    <col min="1539" max="1785" width="9" style="5"/>
    <col min="1786" max="1786" width="5.6328125" style="5" customWidth="1"/>
    <col min="1787" max="1787" width="36.6328125" style="5" customWidth="1"/>
    <col min="1788" max="1788" width="10.6328125" style="5" customWidth="1"/>
    <col min="1789" max="1789" width="7.6328125" style="5" customWidth="1"/>
    <col min="1790" max="1790" width="10.6328125" style="5" customWidth="1"/>
    <col min="1791" max="1791" width="7.6328125" style="5" customWidth="1"/>
    <col min="1792" max="1792" width="10.6328125" style="5" customWidth="1"/>
    <col min="1793" max="1793" width="8.6328125" style="5" customWidth="1"/>
    <col min="1794" max="1794" width="2.6328125" style="5" customWidth="1"/>
    <col min="1795" max="2041" width="9" style="5"/>
    <col min="2042" max="2042" width="5.6328125" style="5" customWidth="1"/>
    <col min="2043" max="2043" width="36.6328125" style="5" customWidth="1"/>
    <col min="2044" max="2044" width="10.6328125" style="5" customWidth="1"/>
    <col min="2045" max="2045" width="7.6328125" style="5" customWidth="1"/>
    <col min="2046" max="2046" width="10.6328125" style="5" customWidth="1"/>
    <col min="2047" max="2047" width="7.6328125" style="5" customWidth="1"/>
    <col min="2048" max="2048" width="10.6328125" style="5" customWidth="1"/>
    <col min="2049" max="2049" width="8.6328125" style="5" customWidth="1"/>
    <col min="2050" max="2050" width="2.6328125" style="5" customWidth="1"/>
    <col min="2051" max="2297" width="9" style="5"/>
    <col min="2298" max="2298" width="5.6328125" style="5" customWidth="1"/>
    <col min="2299" max="2299" width="36.6328125" style="5" customWidth="1"/>
    <col min="2300" max="2300" width="10.6328125" style="5" customWidth="1"/>
    <col min="2301" max="2301" width="7.6328125" style="5" customWidth="1"/>
    <col min="2302" max="2302" width="10.6328125" style="5" customWidth="1"/>
    <col min="2303" max="2303" width="7.6328125" style="5" customWidth="1"/>
    <col min="2304" max="2304" width="10.6328125" style="5" customWidth="1"/>
    <col min="2305" max="2305" width="8.6328125" style="5" customWidth="1"/>
    <col min="2306" max="2306" width="2.6328125" style="5" customWidth="1"/>
    <col min="2307" max="2553" width="9" style="5"/>
    <col min="2554" max="2554" width="5.6328125" style="5" customWidth="1"/>
    <col min="2555" max="2555" width="36.6328125" style="5" customWidth="1"/>
    <col min="2556" max="2556" width="10.6328125" style="5" customWidth="1"/>
    <col min="2557" max="2557" width="7.6328125" style="5" customWidth="1"/>
    <col min="2558" max="2558" width="10.6328125" style="5" customWidth="1"/>
    <col min="2559" max="2559" width="7.6328125" style="5" customWidth="1"/>
    <col min="2560" max="2560" width="10.6328125" style="5" customWidth="1"/>
    <col min="2561" max="2561" width="8.6328125" style="5" customWidth="1"/>
    <col min="2562" max="2562" width="2.6328125" style="5" customWidth="1"/>
    <col min="2563" max="2809" width="9" style="5"/>
    <col min="2810" max="2810" width="5.6328125" style="5" customWidth="1"/>
    <col min="2811" max="2811" width="36.6328125" style="5" customWidth="1"/>
    <col min="2812" max="2812" width="10.6328125" style="5" customWidth="1"/>
    <col min="2813" max="2813" width="7.6328125" style="5" customWidth="1"/>
    <col min="2814" max="2814" width="10.6328125" style="5" customWidth="1"/>
    <col min="2815" max="2815" width="7.6328125" style="5" customWidth="1"/>
    <col min="2816" max="2816" width="10.6328125" style="5" customWidth="1"/>
    <col min="2817" max="2817" width="8.6328125" style="5" customWidth="1"/>
    <col min="2818" max="2818" width="2.6328125" style="5" customWidth="1"/>
    <col min="2819" max="3065" width="9" style="5"/>
    <col min="3066" max="3066" width="5.6328125" style="5" customWidth="1"/>
    <col min="3067" max="3067" width="36.6328125" style="5" customWidth="1"/>
    <col min="3068" max="3068" width="10.6328125" style="5" customWidth="1"/>
    <col min="3069" max="3069" width="7.6328125" style="5" customWidth="1"/>
    <col min="3070" max="3070" width="10.6328125" style="5" customWidth="1"/>
    <col min="3071" max="3071" width="7.6328125" style="5" customWidth="1"/>
    <col min="3072" max="3072" width="10.6328125" style="5" customWidth="1"/>
    <col min="3073" max="3073" width="8.6328125" style="5" customWidth="1"/>
    <col min="3074" max="3074" width="2.6328125" style="5" customWidth="1"/>
    <col min="3075" max="3321" width="9" style="5"/>
    <col min="3322" max="3322" width="5.6328125" style="5" customWidth="1"/>
    <col min="3323" max="3323" width="36.6328125" style="5" customWidth="1"/>
    <col min="3324" max="3324" width="10.6328125" style="5" customWidth="1"/>
    <col min="3325" max="3325" width="7.6328125" style="5" customWidth="1"/>
    <col min="3326" max="3326" width="10.6328125" style="5" customWidth="1"/>
    <col min="3327" max="3327" width="7.6328125" style="5" customWidth="1"/>
    <col min="3328" max="3328" width="10.6328125" style="5" customWidth="1"/>
    <col min="3329" max="3329" width="8.6328125" style="5" customWidth="1"/>
    <col min="3330" max="3330" width="2.6328125" style="5" customWidth="1"/>
    <col min="3331" max="3577" width="9" style="5"/>
    <col min="3578" max="3578" width="5.6328125" style="5" customWidth="1"/>
    <col min="3579" max="3579" width="36.6328125" style="5" customWidth="1"/>
    <col min="3580" max="3580" width="10.6328125" style="5" customWidth="1"/>
    <col min="3581" max="3581" width="7.6328125" style="5" customWidth="1"/>
    <col min="3582" max="3582" width="10.6328125" style="5" customWidth="1"/>
    <col min="3583" max="3583" width="7.6328125" style="5" customWidth="1"/>
    <col min="3584" max="3584" width="10.6328125" style="5" customWidth="1"/>
    <col min="3585" max="3585" width="8.6328125" style="5" customWidth="1"/>
    <col min="3586" max="3586" width="2.6328125" style="5" customWidth="1"/>
    <col min="3587" max="3833" width="9" style="5"/>
    <col min="3834" max="3834" width="5.6328125" style="5" customWidth="1"/>
    <col min="3835" max="3835" width="36.6328125" style="5" customWidth="1"/>
    <col min="3836" max="3836" width="10.6328125" style="5" customWidth="1"/>
    <col min="3837" max="3837" width="7.6328125" style="5" customWidth="1"/>
    <col min="3838" max="3838" width="10.6328125" style="5" customWidth="1"/>
    <col min="3839" max="3839" width="7.6328125" style="5" customWidth="1"/>
    <col min="3840" max="3840" width="10.6328125" style="5" customWidth="1"/>
    <col min="3841" max="3841" width="8.6328125" style="5" customWidth="1"/>
    <col min="3842" max="3842" width="2.6328125" style="5" customWidth="1"/>
    <col min="3843" max="4089" width="9" style="5"/>
    <col min="4090" max="4090" width="5.6328125" style="5" customWidth="1"/>
    <col min="4091" max="4091" width="36.6328125" style="5" customWidth="1"/>
    <col min="4092" max="4092" width="10.6328125" style="5" customWidth="1"/>
    <col min="4093" max="4093" width="7.6328125" style="5" customWidth="1"/>
    <col min="4094" max="4094" width="10.6328125" style="5" customWidth="1"/>
    <col min="4095" max="4095" width="7.6328125" style="5" customWidth="1"/>
    <col min="4096" max="4096" width="10.6328125" style="5" customWidth="1"/>
    <col min="4097" max="4097" width="8.6328125" style="5" customWidth="1"/>
    <col min="4098" max="4098" width="2.6328125" style="5" customWidth="1"/>
    <col min="4099" max="4345" width="9" style="5"/>
    <col min="4346" max="4346" width="5.6328125" style="5" customWidth="1"/>
    <col min="4347" max="4347" width="36.6328125" style="5" customWidth="1"/>
    <col min="4348" max="4348" width="10.6328125" style="5" customWidth="1"/>
    <col min="4349" max="4349" width="7.6328125" style="5" customWidth="1"/>
    <col min="4350" max="4350" width="10.6328125" style="5" customWidth="1"/>
    <col min="4351" max="4351" width="7.6328125" style="5" customWidth="1"/>
    <col min="4352" max="4352" width="10.6328125" style="5" customWidth="1"/>
    <col min="4353" max="4353" width="8.6328125" style="5" customWidth="1"/>
    <col min="4354" max="4354" width="2.6328125" style="5" customWidth="1"/>
    <col min="4355" max="4601" width="9" style="5"/>
    <col min="4602" max="4602" width="5.6328125" style="5" customWidth="1"/>
    <col min="4603" max="4603" width="36.6328125" style="5" customWidth="1"/>
    <col min="4604" max="4604" width="10.6328125" style="5" customWidth="1"/>
    <col min="4605" max="4605" width="7.6328125" style="5" customWidth="1"/>
    <col min="4606" max="4606" width="10.6328125" style="5" customWidth="1"/>
    <col min="4607" max="4607" width="7.6328125" style="5" customWidth="1"/>
    <col min="4608" max="4608" width="10.6328125" style="5" customWidth="1"/>
    <col min="4609" max="4609" width="8.6328125" style="5" customWidth="1"/>
    <col min="4610" max="4610" width="2.6328125" style="5" customWidth="1"/>
    <col min="4611" max="4857" width="9" style="5"/>
    <col min="4858" max="4858" width="5.6328125" style="5" customWidth="1"/>
    <col min="4859" max="4859" width="36.6328125" style="5" customWidth="1"/>
    <col min="4860" max="4860" width="10.6328125" style="5" customWidth="1"/>
    <col min="4861" max="4861" width="7.6328125" style="5" customWidth="1"/>
    <col min="4862" max="4862" width="10.6328125" style="5" customWidth="1"/>
    <col min="4863" max="4863" width="7.6328125" style="5" customWidth="1"/>
    <col min="4864" max="4864" width="10.6328125" style="5" customWidth="1"/>
    <col min="4865" max="4865" width="8.6328125" style="5" customWidth="1"/>
    <col min="4866" max="4866" width="2.6328125" style="5" customWidth="1"/>
    <col min="4867" max="5113" width="9" style="5"/>
    <col min="5114" max="5114" width="5.6328125" style="5" customWidth="1"/>
    <col min="5115" max="5115" width="36.6328125" style="5" customWidth="1"/>
    <col min="5116" max="5116" width="10.6328125" style="5" customWidth="1"/>
    <col min="5117" max="5117" width="7.6328125" style="5" customWidth="1"/>
    <col min="5118" max="5118" width="10.6328125" style="5" customWidth="1"/>
    <col min="5119" max="5119" width="7.6328125" style="5" customWidth="1"/>
    <col min="5120" max="5120" width="10.6328125" style="5" customWidth="1"/>
    <col min="5121" max="5121" width="8.6328125" style="5" customWidth="1"/>
    <col min="5122" max="5122" width="2.6328125" style="5" customWidth="1"/>
    <col min="5123" max="5369" width="9" style="5"/>
    <col min="5370" max="5370" width="5.6328125" style="5" customWidth="1"/>
    <col min="5371" max="5371" width="36.6328125" style="5" customWidth="1"/>
    <col min="5372" max="5372" width="10.6328125" style="5" customWidth="1"/>
    <col min="5373" max="5373" width="7.6328125" style="5" customWidth="1"/>
    <col min="5374" max="5374" width="10.6328125" style="5" customWidth="1"/>
    <col min="5375" max="5375" width="7.6328125" style="5" customWidth="1"/>
    <col min="5376" max="5376" width="10.6328125" style="5" customWidth="1"/>
    <col min="5377" max="5377" width="8.6328125" style="5" customWidth="1"/>
    <col min="5378" max="5378" width="2.6328125" style="5" customWidth="1"/>
    <col min="5379" max="5625" width="9" style="5"/>
    <col min="5626" max="5626" width="5.6328125" style="5" customWidth="1"/>
    <col min="5627" max="5627" width="36.6328125" style="5" customWidth="1"/>
    <col min="5628" max="5628" width="10.6328125" style="5" customWidth="1"/>
    <col min="5629" max="5629" width="7.6328125" style="5" customWidth="1"/>
    <col min="5630" max="5630" width="10.6328125" style="5" customWidth="1"/>
    <col min="5631" max="5631" width="7.6328125" style="5" customWidth="1"/>
    <col min="5632" max="5632" width="10.6328125" style="5" customWidth="1"/>
    <col min="5633" max="5633" width="8.6328125" style="5" customWidth="1"/>
    <col min="5634" max="5634" width="2.6328125" style="5" customWidth="1"/>
    <col min="5635" max="5881" width="9" style="5"/>
    <col min="5882" max="5882" width="5.6328125" style="5" customWidth="1"/>
    <col min="5883" max="5883" width="36.6328125" style="5" customWidth="1"/>
    <col min="5884" max="5884" width="10.6328125" style="5" customWidth="1"/>
    <col min="5885" max="5885" width="7.6328125" style="5" customWidth="1"/>
    <col min="5886" max="5886" width="10.6328125" style="5" customWidth="1"/>
    <col min="5887" max="5887" width="7.6328125" style="5" customWidth="1"/>
    <col min="5888" max="5888" width="10.6328125" style="5" customWidth="1"/>
    <col min="5889" max="5889" width="8.6328125" style="5" customWidth="1"/>
    <col min="5890" max="5890" width="2.6328125" style="5" customWidth="1"/>
    <col min="5891" max="6137" width="9" style="5"/>
    <col min="6138" max="6138" width="5.6328125" style="5" customWidth="1"/>
    <col min="6139" max="6139" width="36.6328125" style="5" customWidth="1"/>
    <col min="6140" max="6140" width="10.6328125" style="5" customWidth="1"/>
    <col min="6141" max="6141" width="7.6328125" style="5" customWidth="1"/>
    <col min="6142" max="6142" width="10.6328125" style="5" customWidth="1"/>
    <col min="6143" max="6143" width="7.6328125" style="5" customWidth="1"/>
    <col min="6144" max="6144" width="10.6328125" style="5" customWidth="1"/>
    <col min="6145" max="6145" width="8.6328125" style="5" customWidth="1"/>
    <col min="6146" max="6146" width="2.6328125" style="5" customWidth="1"/>
    <col min="6147" max="6393" width="9" style="5"/>
    <col min="6394" max="6394" width="5.6328125" style="5" customWidth="1"/>
    <col min="6395" max="6395" width="36.6328125" style="5" customWidth="1"/>
    <col min="6396" max="6396" width="10.6328125" style="5" customWidth="1"/>
    <col min="6397" max="6397" width="7.6328125" style="5" customWidth="1"/>
    <col min="6398" max="6398" width="10.6328125" style="5" customWidth="1"/>
    <col min="6399" max="6399" width="7.6328125" style="5" customWidth="1"/>
    <col min="6400" max="6400" width="10.6328125" style="5" customWidth="1"/>
    <col min="6401" max="6401" width="8.6328125" style="5" customWidth="1"/>
    <col min="6402" max="6402" width="2.6328125" style="5" customWidth="1"/>
    <col min="6403" max="6649" width="9" style="5"/>
    <col min="6650" max="6650" width="5.6328125" style="5" customWidth="1"/>
    <col min="6651" max="6651" width="36.6328125" style="5" customWidth="1"/>
    <col min="6652" max="6652" width="10.6328125" style="5" customWidth="1"/>
    <col min="6653" max="6653" width="7.6328125" style="5" customWidth="1"/>
    <col min="6654" max="6654" width="10.6328125" style="5" customWidth="1"/>
    <col min="6655" max="6655" width="7.6328125" style="5" customWidth="1"/>
    <col min="6656" max="6656" width="10.6328125" style="5" customWidth="1"/>
    <col min="6657" max="6657" width="8.6328125" style="5" customWidth="1"/>
    <col min="6658" max="6658" width="2.6328125" style="5" customWidth="1"/>
    <col min="6659" max="6905" width="9" style="5"/>
    <col min="6906" max="6906" width="5.6328125" style="5" customWidth="1"/>
    <col min="6907" max="6907" width="36.6328125" style="5" customWidth="1"/>
    <col min="6908" max="6908" width="10.6328125" style="5" customWidth="1"/>
    <col min="6909" max="6909" width="7.6328125" style="5" customWidth="1"/>
    <col min="6910" max="6910" width="10.6328125" style="5" customWidth="1"/>
    <col min="6911" max="6911" width="7.6328125" style="5" customWidth="1"/>
    <col min="6912" max="6912" width="10.6328125" style="5" customWidth="1"/>
    <col min="6913" max="6913" width="8.6328125" style="5" customWidth="1"/>
    <col min="6914" max="6914" width="2.6328125" style="5" customWidth="1"/>
    <col min="6915" max="7161" width="9" style="5"/>
    <col min="7162" max="7162" width="5.6328125" style="5" customWidth="1"/>
    <col min="7163" max="7163" width="36.6328125" style="5" customWidth="1"/>
    <col min="7164" max="7164" width="10.6328125" style="5" customWidth="1"/>
    <col min="7165" max="7165" width="7.6328125" style="5" customWidth="1"/>
    <col min="7166" max="7166" width="10.6328125" style="5" customWidth="1"/>
    <col min="7167" max="7167" width="7.6328125" style="5" customWidth="1"/>
    <col min="7168" max="7168" width="10.6328125" style="5" customWidth="1"/>
    <col min="7169" max="7169" width="8.6328125" style="5" customWidth="1"/>
    <col min="7170" max="7170" width="2.6328125" style="5" customWidth="1"/>
    <col min="7171" max="7417" width="9" style="5"/>
    <col min="7418" max="7418" width="5.6328125" style="5" customWidth="1"/>
    <col min="7419" max="7419" width="36.6328125" style="5" customWidth="1"/>
    <col min="7420" max="7420" width="10.6328125" style="5" customWidth="1"/>
    <col min="7421" max="7421" width="7.6328125" style="5" customWidth="1"/>
    <col min="7422" max="7422" width="10.6328125" style="5" customWidth="1"/>
    <col min="7423" max="7423" width="7.6328125" style="5" customWidth="1"/>
    <col min="7424" max="7424" width="10.6328125" style="5" customWidth="1"/>
    <col min="7425" max="7425" width="8.6328125" style="5" customWidth="1"/>
    <col min="7426" max="7426" width="2.6328125" style="5" customWidth="1"/>
    <col min="7427" max="7673" width="9" style="5"/>
    <col min="7674" max="7674" width="5.6328125" style="5" customWidth="1"/>
    <col min="7675" max="7675" width="36.6328125" style="5" customWidth="1"/>
    <col min="7676" max="7676" width="10.6328125" style="5" customWidth="1"/>
    <col min="7677" max="7677" width="7.6328125" style="5" customWidth="1"/>
    <col min="7678" max="7678" width="10.6328125" style="5" customWidth="1"/>
    <col min="7679" max="7679" width="7.6328125" style="5" customWidth="1"/>
    <col min="7680" max="7680" width="10.6328125" style="5" customWidth="1"/>
    <col min="7681" max="7681" width="8.6328125" style="5" customWidth="1"/>
    <col min="7682" max="7682" width="2.6328125" style="5" customWidth="1"/>
    <col min="7683" max="7929" width="9" style="5"/>
    <col min="7930" max="7930" width="5.6328125" style="5" customWidth="1"/>
    <col min="7931" max="7931" width="36.6328125" style="5" customWidth="1"/>
    <col min="7932" max="7932" width="10.6328125" style="5" customWidth="1"/>
    <col min="7933" max="7933" width="7.6328125" style="5" customWidth="1"/>
    <col min="7934" max="7934" width="10.6328125" style="5" customWidth="1"/>
    <col min="7935" max="7935" width="7.6328125" style="5" customWidth="1"/>
    <col min="7936" max="7936" width="10.6328125" style="5" customWidth="1"/>
    <col min="7937" max="7937" width="8.6328125" style="5" customWidth="1"/>
    <col min="7938" max="7938" width="2.6328125" style="5" customWidth="1"/>
    <col min="7939" max="8185" width="9" style="5"/>
    <col min="8186" max="8186" width="5.6328125" style="5" customWidth="1"/>
    <col min="8187" max="8187" width="36.6328125" style="5" customWidth="1"/>
    <col min="8188" max="8188" width="10.6328125" style="5" customWidth="1"/>
    <col min="8189" max="8189" width="7.6328125" style="5" customWidth="1"/>
    <col min="8190" max="8190" width="10.6328125" style="5" customWidth="1"/>
    <col min="8191" max="8191" width="7.6328125" style="5" customWidth="1"/>
    <col min="8192" max="8192" width="10.6328125" style="5" customWidth="1"/>
    <col min="8193" max="8193" width="8.6328125" style="5" customWidth="1"/>
    <col min="8194" max="8194" width="2.6328125" style="5" customWidth="1"/>
    <col min="8195" max="8441" width="9" style="5"/>
    <col min="8442" max="8442" width="5.6328125" style="5" customWidth="1"/>
    <col min="8443" max="8443" width="36.6328125" style="5" customWidth="1"/>
    <col min="8444" max="8444" width="10.6328125" style="5" customWidth="1"/>
    <col min="8445" max="8445" width="7.6328125" style="5" customWidth="1"/>
    <col min="8446" max="8446" width="10.6328125" style="5" customWidth="1"/>
    <col min="8447" max="8447" width="7.6328125" style="5" customWidth="1"/>
    <col min="8448" max="8448" width="10.6328125" style="5" customWidth="1"/>
    <col min="8449" max="8449" width="8.6328125" style="5" customWidth="1"/>
    <col min="8450" max="8450" width="2.6328125" style="5" customWidth="1"/>
    <col min="8451" max="8697" width="9" style="5"/>
    <col min="8698" max="8698" width="5.6328125" style="5" customWidth="1"/>
    <col min="8699" max="8699" width="36.6328125" style="5" customWidth="1"/>
    <col min="8700" max="8700" width="10.6328125" style="5" customWidth="1"/>
    <col min="8701" max="8701" width="7.6328125" style="5" customWidth="1"/>
    <col min="8702" max="8702" width="10.6328125" style="5" customWidth="1"/>
    <col min="8703" max="8703" width="7.6328125" style="5" customWidth="1"/>
    <col min="8704" max="8704" width="10.6328125" style="5" customWidth="1"/>
    <col min="8705" max="8705" width="8.6328125" style="5" customWidth="1"/>
    <col min="8706" max="8706" width="2.6328125" style="5" customWidth="1"/>
    <col min="8707" max="8953" width="9" style="5"/>
    <col min="8954" max="8954" width="5.6328125" style="5" customWidth="1"/>
    <col min="8955" max="8955" width="36.6328125" style="5" customWidth="1"/>
    <col min="8956" max="8956" width="10.6328125" style="5" customWidth="1"/>
    <col min="8957" max="8957" width="7.6328125" style="5" customWidth="1"/>
    <col min="8958" max="8958" width="10.6328125" style="5" customWidth="1"/>
    <col min="8959" max="8959" width="7.6328125" style="5" customWidth="1"/>
    <col min="8960" max="8960" width="10.6328125" style="5" customWidth="1"/>
    <col min="8961" max="8961" width="8.6328125" style="5" customWidth="1"/>
    <col min="8962" max="8962" width="2.6328125" style="5" customWidth="1"/>
    <col min="8963" max="9209" width="9" style="5"/>
    <col min="9210" max="9210" width="5.6328125" style="5" customWidth="1"/>
    <col min="9211" max="9211" width="36.6328125" style="5" customWidth="1"/>
    <col min="9212" max="9212" width="10.6328125" style="5" customWidth="1"/>
    <col min="9213" max="9213" width="7.6328125" style="5" customWidth="1"/>
    <col min="9214" max="9214" width="10.6328125" style="5" customWidth="1"/>
    <col min="9215" max="9215" width="7.6328125" style="5" customWidth="1"/>
    <col min="9216" max="9216" width="10.6328125" style="5" customWidth="1"/>
    <col min="9217" max="9217" width="8.6328125" style="5" customWidth="1"/>
    <col min="9218" max="9218" width="2.6328125" style="5" customWidth="1"/>
    <col min="9219" max="9465" width="9" style="5"/>
    <col min="9466" max="9466" width="5.6328125" style="5" customWidth="1"/>
    <col min="9467" max="9467" width="36.6328125" style="5" customWidth="1"/>
    <col min="9468" max="9468" width="10.6328125" style="5" customWidth="1"/>
    <col min="9469" max="9469" width="7.6328125" style="5" customWidth="1"/>
    <col min="9470" max="9470" width="10.6328125" style="5" customWidth="1"/>
    <col min="9471" max="9471" width="7.6328125" style="5" customWidth="1"/>
    <col min="9472" max="9472" width="10.6328125" style="5" customWidth="1"/>
    <col min="9473" max="9473" width="8.6328125" style="5" customWidth="1"/>
    <col min="9474" max="9474" width="2.6328125" style="5" customWidth="1"/>
    <col min="9475" max="9721" width="9" style="5"/>
    <col min="9722" max="9722" width="5.6328125" style="5" customWidth="1"/>
    <col min="9723" max="9723" width="36.6328125" style="5" customWidth="1"/>
    <col min="9724" max="9724" width="10.6328125" style="5" customWidth="1"/>
    <col min="9725" max="9725" width="7.6328125" style="5" customWidth="1"/>
    <col min="9726" max="9726" width="10.6328125" style="5" customWidth="1"/>
    <col min="9727" max="9727" width="7.6328125" style="5" customWidth="1"/>
    <col min="9728" max="9728" width="10.6328125" style="5" customWidth="1"/>
    <col min="9729" max="9729" width="8.6328125" style="5" customWidth="1"/>
    <col min="9730" max="9730" width="2.6328125" style="5" customWidth="1"/>
    <col min="9731" max="9977" width="9" style="5"/>
    <col min="9978" max="9978" width="5.6328125" style="5" customWidth="1"/>
    <col min="9979" max="9979" width="36.6328125" style="5" customWidth="1"/>
    <col min="9980" max="9980" width="10.6328125" style="5" customWidth="1"/>
    <col min="9981" max="9981" width="7.6328125" style="5" customWidth="1"/>
    <col min="9982" max="9982" width="10.6328125" style="5" customWidth="1"/>
    <col min="9983" max="9983" width="7.6328125" style="5" customWidth="1"/>
    <col min="9984" max="9984" width="10.6328125" style="5" customWidth="1"/>
    <col min="9985" max="9985" width="8.6328125" style="5" customWidth="1"/>
    <col min="9986" max="9986" width="2.6328125" style="5" customWidth="1"/>
    <col min="9987" max="10233" width="9" style="5"/>
    <col min="10234" max="10234" width="5.6328125" style="5" customWidth="1"/>
    <col min="10235" max="10235" width="36.6328125" style="5" customWidth="1"/>
    <col min="10236" max="10236" width="10.6328125" style="5" customWidth="1"/>
    <col min="10237" max="10237" width="7.6328125" style="5" customWidth="1"/>
    <col min="10238" max="10238" width="10.6328125" style="5" customWidth="1"/>
    <col min="10239" max="10239" width="7.6328125" style="5" customWidth="1"/>
    <col min="10240" max="10240" width="10.6328125" style="5" customWidth="1"/>
    <col min="10241" max="10241" width="8.6328125" style="5" customWidth="1"/>
    <col min="10242" max="10242" width="2.6328125" style="5" customWidth="1"/>
    <col min="10243" max="10489" width="9" style="5"/>
    <col min="10490" max="10490" width="5.6328125" style="5" customWidth="1"/>
    <col min="10491" max="10491" width="36.6328125" style="5" customWidth="1"/>
    <col min="10492" max="10492" width="10.6328125" style="5" customWidth="1"/>
    <col min="10493" max="10493" width="7.6328125" style="5" customWidth="1"/>
    <col min="10494" max="10494" width="10.6328125" style="5" customWidth="1"/>
    <col min="10495" max="10495" width="7.6328125" style="5" customWidth="1"/>
    <col min="10496" max="10496" width="10.6328125" style="5" customWidth="1"/>
    <col min="10497" max="10497" width="8.6328125" style="5" customWidth="1"/>
    <col min="10498" max="10498" width="2.6328125" style="5" customWidth="1"/>
    <col min="10499" max="10745" width="9" style="5"/>
    <col min="10746" max="10746" width="5.6328125" style="5" customWidth="1"/>
    <col min="10747" max="10747" width="36.6328125" style="5" customWidth="1"/>
    <col min="10748" max="10748" width="10.6328125" style="5" customWidth="1"/>
    <col min="10749" max="10749" width="7.6328125" style="5" customWidth="1"/>
    <col min="10750" max="10750" width="10.6328125" style="5" customWidth="1"/>
    <col min="10751" max="10751" width="7.6328125" style="5" customWidth="1"/>
    <col min="10752" max="10752" width="10.6328125" style="5" customWidth="1"/>
    <col min="10753" max="10753" width="8.6328125" style="5" customWidth="1"/>
    <col min="10754" max="10754" width="2.6328125" style="5" customWidth="1"/>
    <col min="10755" max="11001" width="9" style="5"/>
    <col min="11002" max="11002" width="5.6328125" style="5" customWidth="1"/>
    <col min="11003" max="11003" width="36.6328125" style="5" customWidth="1"/>
    <col min="11004" max="11004" width="10.6328125" style="5" customWidth="1"/>
    <col min="11005" max="11005" width="7.6328125" style="5" customWidth="1"/>
    <col min="11006" max="11006" width="10.6328125" style="5" customWidth="1"/>
    <col min="11007" max="11007" width="7.6328125" style="5" customWidth="1"/>
    <col min="11008" max="11008" width="10.6328125" style="5" customWidth="1"/>
    <col min="11009" max="11009" width="8.6328125" style="5" customWidth="1"/>
    <col min="11010" max="11010" width="2.6328125" style="5" customWidth="1"/>
    <col min="11011" max="11257" width="9" style="5"/>
    <col min="11258" max="11258" width="5.6328125" style="5" customWidth="1"/>
    <col min="11259" max="11259" width="36.6328125" style="5" customWidth="1"/>
    <col min="11260" max="11260" width="10.6328125" style="5" customWidth="1"/>
    <col min="11261" max="11261" width="7.6328125" style="5" customWidth="1"/>
    <col min="11262" max="11262" width="10.6328125" style="5" customWidth="1"/>
    <col min="11263" max="11263" width="7.6328125" style="5" customWidth="1"/>
    <col min="11264" max="11264" width="10.6328125" style="5" customWidth="1"/>
    <col min="11265" max="11265" width="8.6328125" style="5" customWidth="1"/>
    <col min="11266" max="11266" width="2.6328125" style="5" customWidth="1"/>
    <col min="11267" max="11513" width="9" style="5"/>
    <col min="11514" max="11514" width="5.6328125" style="5" customWidth="1"/>
    <col min="11515" max="11515" width="36.6328125" style="5" customWidth="1"/>
    <col min="11516" max="11516" width="10.6328125" style="5" customWidth="1"/>
    <col min="11517" max="11517" width="7.6328125" style="5" customWidth="1"/>
    <col min="11518" max="11518" width="10.6328125" style="5" customWidth="1"/>
    <col min="11519" max="11519" width="7.6328125" style="5" customWidth="1"/>
    <col min="11520" max="11520" width="10.6328125" style="5" customWidth="1"/>
    <col min="11521" max="11521" width="8.6328125" style="5" customWidth="1"/>
    <col min="11522" max="11522" width="2.6328125" style="5" customWidth="1"/>
    <col min="11523" max="11769" width="9" style="5"/>
    <col min="11770" max="11770" width="5.6328125" style="5" customWidth="1"/>
    <col min="11771" max="11771" width="36.6328125" style="5" customWidth="1"/>
    <col min="11772" max="11772" width="10.6328125" style="5" customWidth="1"/>
    <col min="11773" max="11773" width="7.6328125" style="5" customWidth="1"/>
    <col min="11774" max="11774" width="10.6328125" style="5" customWidth="1"/>
    <col min="11775" max="11775" width="7.6328125" style="5" customWidth="1"/>
    <col min="11776" max="11776" width="10.6328125" style="5" customWidth="1"/>
    <col min="11777" max="11777" width="8.6328125" style="5" customWidth="1"/>
    <col min="11778" max="11778" width="2.6328125" style="5" customWidth="1"/>
    <col min="11779" max="12025" width="9" style="5"/>
    <col min="12026" max="12026" width="5.6328125" style="5" customWidth="1"/>
    <col min="12027" max="12027" width="36.6328125" style="5" customWidth="1"/>
    <col min="12028" max="12028" width="10.6328125" style="5" customWidth="1"/>
    <col min="12029" max="12029" width="7.6328125" style="5" customWidth="1"/>
    <col min="12030" max="12030" width="10.6328125" style="5" customWidth="1"/>
    <col min="12031" max="12031" width="7.6328125" style="5" customWidth="1"/>
    <col min="12032" max="12032" width="10.6328125" style="5" customWidth="1"/>
    <col min="12033" max="12033" width="8.6328125" style="5" customWidth="1"/>
    <col min="12034" max="12034" width="2.6328125" style="5" customWidth="1"/>
    <col min="12035" max="12281" width="9" style="5"/>
    <col min="12282" max="12282" width="5.6328125" style="5" customWidth="1"/>
    <col min="12283" max="12283" width="36.6328125" style="5" customWidth="1"/>
    <col min="12284" max="12284" width="10.6328125" style="5" customWidth="1"/>
    <col min="12285" max="12285" width="7.6328125" style="5" customWidth="1"/>
    <col min="12286" max="12286" width="10.6328125" style="5" customWidth="1"/>
    <col min="12287" max="12287" width="7.6328125" style="5" customWidth="1"/>
    <col min="12288" max="12288" width="10.6328125" style="5" customWidth="1"/>
    <col min="12289" max="12289" width="8.6328125" style="5" customWidth="1"/>
    <col min="12290" max="12290" width="2.6328125" style="5" customWidth="1"/>
    <col min="12291" max="12537" width="9" style="5"/>
    <col min="12538" max="12538" width="5.6328125" style="5" customWidth="1"/>
    <col min="12539" max="12539" width="36.6328125" style="5" customWidth="1"/>
    <col min="12540" max="12540" width="10.6328125" style="5" customWidth="1"/>
    <col min="12541" max="12541" width="7.6328125" style="5" customWidth="1"/>
    <col min="12542" max="12542" width="10.6328125" style="5" customWidth="1"/>
    <col min="12543" max="12543" width="7.6328125" style="5" customWidth="1"/>
    <col min="12544" max="12544" width="10.6328125" style="5" customWidth="1"/>
    <col min="12545" max="12545" width="8.6328125" style="5" customWidth="1"/>
    <col min="12546" max="12546" width="2.6328125" style="5" customWidth="1"/>
    <col min="12547" max="12793" width="9" style="5"/>
    <col min="12794" max="12794" width="5.6328125" style="5" customWidth="1"/>
    <col min="12795" max="12795" width="36.6328125" style="5" customWidth="1"/>
    <col min="12796" max="12796" width="10.6328125" style="5" customWidth="1"/>
    <col min="12797" max="12797" width="7.6328125" style="5" customWidth="1"/>
    <col min="12798" max="12798" width="10.6328125" style="5" customWidth="1"/>
    <col min="12799" max="12799" width="7.6328125" style="5" customWidth="1"/>
    <col min="12800" max="12800" width="10.6328125" style="5" customWidth="1"/>
    <col min="12801" max="12801" width="8.6328125" style="5" customWidth="1"/>
    <col min="12802" max="12802" width="2.6328125" style="5" customWidth="1"/>
    <col min="12803" max="13049" width="9" style="5"/>
    <col min="13050" max="13050" width="5.6328125" style="5" customWidth="1"/>
    <col min="13051" max="13051" width="36.6328125" style="5" customWidth="1"/>
    <col min="13052" max="13052" width="10.6328125" style="5" customWidth="1"/>
    <col min="13053" max="13053" width="7.6328125" style="5" customWidth="1"/>
    <col min="13054" max="13054" width="10.6328125" style="5" customWidth="1"/>
    <col min="13055" max="13055" width="7.6328125" style="5" customWidth="1"/>
    <col min="13056" max="13056" width="10.6328125" style="5" customWidth="1"/>
    <col min="13057" max="13057" width="8.6328125" style="5" customWidth="1"/>
    <col min="13058" max="13058" width="2.6328125" style="5" customWidth="1"/>
    <col min="13059" max="13305" width="9" style="5"/>
    <col min="13306" max="13306" width="5.6328125" style="5" customWidth="1"/>
    <col min="13307" max="13307" width="36.6328125" style="5" customWidth="1"/>
    <col min="13308" max="13308" width="10.6328125" style="5" customWidth="1"/>
    <col min="13309" max="13309" width="7.6328125" style="5" customWidth="1"/>
    <col min="13310" max="13310" width="10.6328125" style="5" customWidth="1"/>
    <col min="13311" max="13311" width="7.6328125" style="5" customWidth="1"/>
    <col min="13312" max="13312" width="10.6328125" style="5" customWidth="1"/>
    <col min="13313" max="13313" width="8.6328125" style="5" customWidth="1"/>
    <col min="13314" max="13314" width="2.6328125" style="5" customWidth="1"/>
    <col min="13315" max="13561" width="9" style="5"/>
    <col min="13562" max="13562" width="5.6328125" style="5" customWidth="1"/>
    <col min="13563" max="13563" width="36.6328125" style="5" customWidth="1"/>
    <col min="13564" max="13564" width="10.6328125" style="5" customWidth="1"/>
    <col min="13565" max="13565" width="7.6328125" style="5" customWidth="1"/>
    <col min="13566" max="13566" width="10.6328125" style="5" customWidth="1"/>
    <col min="13567" max="13567" width="7.6328125" style="5" customWidth="1"/>
    <col min="13568" max="13568" width="10.6328125" style="5" customWidth="1"/>
    <col min="13569" max="13569" width="8.6328125" style="5" customWidth="1"/>
    <col min="13570" max="13570" width="2.6328125" style="5" customWidth="1"/>
    <col min="13571" max="13817" width="9" style="5"/>
    <col min="13818" max="13818" width="5.6328125" style="5" customWidth="1"/>
    <col min="13819" max="13819" width="36.6328125" style="5" customWidth="1"/>
    <col min="13820" max="13820" width="10.6328125" style="5" customWidth="1"/>
    <col min="13821" max="13821" width="7.6328125" style="5" customWidth="1"/>
    <col min="13822" max="13822" width="10.6328125" style="5" customWidth="1"/>
    <col min="13823" max="13823" width="7.6328125" style="5" customWidth="1"/>
    <col min="13824" max="13824" width="10.6328125" style="5" customWidth="1"/>
    <col min="13825" max="13825" width="8.6328125" style="5" customWidth="1"/>
    <col min="13826" max="13826" width="2.6328125" style="5" customWidth="1"/>
    <col min="13827" max="14073" width="9" style="5"/>
    <col min="14074" max="14074" width="5.6328125" style="5" customWidth="1"/>
    <col min="14075" max="14075" width="36.6328125" style="5" customWidth="1"/>
    <col min="14076" max="14076" width="10.6328125" style="5" customWidth="1"/>
    <col min="14077" max="14077" width="7.6328125" style="5" customWidth="1"/>
    <col min="14078" max="14078" width="10.6328125" style="5" customWidth="1"/>
    <col min="14079" max="14079" width="7.6328125" style="5" customWidth="1"/>
    <col min="14080" max="14080" width="10.6328125" style="5" customWidth="1"/>
    <col min="14081" max="14081" width="8.6328125" style="5" customWidth="1"/>
    <col min="14082" max="14082" width="2.6328125" style="5" customWidth="1"/>
    <col min="14083" max="14329" width="9" style="5"/>
    <col min="14330" max="14330" width="5.6328125" style="5" customWidth="1"/>
    <col min="14331" max="14331" width="36.6328125" style="5" customWidth="1"/>
    <col min="14332" max="14332" width="10.6328125" style="5" customWidth="1"/>
    <col min="14333" max="14333" width="7.6328125" style="5" customWidth="1"/>
    <col min="14334" max="14334" width="10.6328125" style="5" customWidth="1"/>
    <col min="14335" max="14335" width="7.6328125" style="5" customWidth="1"/>
    <col min="14336" max="14336" width="10.6328125" style="5" customWidth="1"/>
    <col min="14337" max="14337" width="8.6328125" style="5" customWidth="1"/>
    <col min="14338" max="14338" width="2.6328125" style="5" customWidth="1"/>
    <col min="14339" max="14585" width="9" style="5"/>
    <col min="14586" max="14586" width="5.6328125" style="5" customWidth="1"/>
    <col min="14587" max="14587" width="36.6328125" style="5" customWidth="1"/>
    <col min="14588" max="14588" width="10.6328125" style="5" customWidth="1"/>
    <col min="14589" max="14589" width="7.6328125" style="5" customWidth="1"/>
    <col min="14590" max="14590" width="10.6328125" style="5" customWidth="1"/>
    <col min="14591" max="14591" width="7.6328125" style="5" customWidth="1"/>
    <col min="14592" max="14592" width="10.6328125" style="5" customWidth="1"/>
    <col min="14593" max="14593" width="8.6328125" style="5" customWidth="1"/>
    <col min="14594" max="14594" width="2.6328125" style="5" customWidth="1"/>
    <col min="14595" max="14841" width="9" style="5"/>
    <col min="14842" max="14842" width="5.6328125" style="5" customWidth="1"/>
    <col min="14843" max="14843" width="36.6328125" style="5" customWidth="1"/>
    <col min="14844" max="14844" width="10.6328125" style="5" customWidth="1"/>
    <col min="14845" max="14845" width="7.6328125" style="5" customWidth="1"/>
    <col min="14846" max="14846" width="10.6328125" style="5" customWidth="1"/>
    <col min="14847" max="14847" width="7.6328125" style="5" customWidth="1"/>
    <col min="14848" max="14848" width="10.6328125" style="5" customWidth="1"/>
    <col min="14849" max="14849" width="8.6328125" style="5" customWidth="1"/>
    <col min="14850" max="14850" width="2.6328125" style="5" customWidth="1"/>
    <col min="14851" max="15097" width="9" style="5"/>
    <col min="15098" max="15098" width="5.6328125" style="5" customWidth="1"/>
    <col min="15099" max="15099" width="36.6328125" style="5" customWidth="1"/>
    <col min="15100" max="15100" width="10.6328125" style="5" customWidth="1"/>
    <col min="15101" max="15101" width="7.6328125" style="5" customWidth="1"/>
    <col min="15102" max="15102" width="10.6328125" style="5" customWidth="1"/>
    <col min="15103" max="15103" width="7.6328125" style="5" customWidth="1"/>
    <col min="15104" max="15104" width="10.6328125" style="5" customWidth="1"/>
    <col min="15105" max="15105" width="8.6328125" style="5" customWidth="1"/>
    <col min="15106" max="15106" width="2.6328125" style="5" customWidth="1"/>
    <col min="15107" max="15353" width="9" style="5"/>
    <col min="15354" max="15354" width="5.6328125" style="5" customWidth="1"/>
    <col min="15355" max="15355" width="36.6328125" style="5" customWidth="1"/>
    <col min="15356" max="15356" width="10.6328125" style="5" customWidth="1"/>
    <col min="15357" max="15357" width="7.6328125" style="5" customWidth="1"/>
    <col min="15358" max="15358" width="10.6328125" style="5" customWidth="1"/>
    <col min="15359" max="15359" width="7.6328125" style="5" customWidth="1"/>
    <col min="15360" max="15360" width="10.6328125" style="5" customWidth="1"/>
    <col min="15361" max="15361" width="8.6328125" style="5" customWidth="1"/>
    <col min="15362" max="15362" width="2.6328125" style="5" customWidth="1"/>
    <col min="15363" max="15609" width="9" style="5"/>
    <col min="15610" max="15610" width="5.6328125" style="5" customWidth="1"/>
    <col min="15611" max="15611" width="36.6328125" style="5" customWidth="1"/>
    <col min="15612" max="15612" width="10.6328125" style="5" customWidth="1"/>
    <col min="15613" max="15613" width="7.6328125" style="5" customWidth="1"/>
    <col min="15614" max="15614" width="10.6328125" style="5" customWidth="1"/>
    <col min="15615" max="15615" width="7.6328125" style="5" customWidth="1"/>
    <col min="15616" max="15616" width="10.6328125" style="5" customWidth="1"/>
    <col min="15617" max="15617" width="8.6328125" style="5" customWidth="1"/>
    <col min="15618" max="15618" width="2.6328125" style="5" customWidth="1"/>
    <col min="15619" max="15865" width="9" style="5"/>
    <col min="15866" max="15866" width="5.6328125" style="5" customWidth="1"/>
    <col min="15867" max="15867" width="36.6328125" style="5" customWidth="1"/>
    <col min="15868" max="15868" width="10.6328125" style="5" customWidth="1"/>
    <col min="15869" max="15869" width="7.6328125" style="5" customWidth="1"/>
    <col min="15870" max="15870" width="10.6328125" style="5" customWidth="1"/>
    <col min="15871" max="15871" width="7.6328125" style="5" customWidth="1"/>
    <col min="15872" max="15872" width="10.6328125" style="5" customWidth="1"/>
    <col min="15873" max="15873" width="8.6328125" style="5" customWidth="1"/>
    <col min="15874" max="15874" width="2.6328125" style="5" customWidth="1"/>
    <col min="15875" max="16121" width="9" style="5"/>
    <col min="16122" max="16122" width="5.6328125" style="5" customWidth="1"/>
    <col min="16123" max="16123" width="36.6328125" style="5" customWidth="1"/>
    <col min="16124" max="16124" width="10.6328125" style="5" customWidth="1"/>
    <col min="16125" max="16125" width="7.6328125" style="5" customWidth="1"/>
    <col min="16126" max="16126" width="10.6328125" style="5" customWidth="1"/>
    <col min="16127" max="16127" width="7.6328125" style="5" customWidth="1"/>
    <col min="16128" max="16128" width="10.6328125" style="5" customWidth="1"/>
    <col min="16129" max="16129" width="8.6328125" style="5" customWidth="1"/>
    <col min="16130" max="16130" width="2.6328125" style="5" customWidth="1"/>
    <col min="16131" max="16384" width="9" style="5"/>
  </cols>
  <sheetData>
    <row r="1" spans="1:11" ht="60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6" customHeight="1" x14ac:dyDescent="0.4">
      <c r="A2" s="70"/>
      <c r="B2" s="92" t="s">
        <v>143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ht="6" customHeight="1" x14ac:dyDescent="0.4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8" customHeight="1" x14ac:dyDescent="0.4">
      <c r="A4" s="70"/>
      <c r="B4" s="42" t="s">
        <v>195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8" customHeight="1" x14ac:dyDescent="0.4">
      <c r="A5" s="70"/>
      <c r="B5" s="42" t="s">
        <v>205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8" customHeight="1" x14ac:dyDescent="0.4">
      <c r="A6" s="70"/>
      <c r="B6" s="42" t="s">
        <v>196</v>
      </c>
      <c r="C6" s="43"/>
      <c r="D6" s="43"/>
      <c r="E6" s="43"/>
      <c r="F6" s="43"/>
      <c r="G6" s="43"/>
      <c r="H6" s="43"/>
      <c r="I6" s="43"/>
      <c r="J6" s="43"/>
      <c r="K6" s="43"/>
    </row>
    <row r="7" spans="1:11" ht="6" customHeight="1" x14ac:dyDescent="0.4">
      <c r="A7" s="7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30" customHeight="1" x14ac:dyDescent="0.4">
      <c r="A8" s="70"/>
      <c r="B8" s="159" t="s">
        <v>144</v>
      </c>
      <c r="C8" s="160"/>
      <c r="D8" s="160"/>
      <c r="E8" s="160"/>
      <c r="F8" s="160"/>
      <c r="G8" s="160"/>
      <c r="H8" s="160"/>
      <c r="I8" s="116"/>
      <c r="J8" s="116"/>
      <c r="K8" s="116"/>
    </row>
    <row r="9" spans="1:11" ht="16" customHeight="1" x14ac:dyDescent="0.4">
      <c r="A9" s="70"/>
      <c r="B9" s="43"/>
      <c r="C9" s="43"/>
      <c r="D9" s="43"/>
      <c r="E9" s="43"/>
      <c r="F9" s="43"/>
      <c r="G9" s="167" t="s">
        <v>125</v>
      </c>
      <c r="H9" s="167"/>
      <c r="I9" s="118"/>
      <c r="J9" s="118"/>
      <c r="K9" s="118"/>
    </row>
    <row r="10" spans="1:11" ht="17.149999999999999" customHeight="1" x14ac:dyDescent="0.4">
      <c r="A10" s="70"/>
      <c r="B10" s="166" t="s">
        <v>94</v>
      </c>
      <c r="C10" s="166" t="s">
        <v>161</v>
      </c>
      <c r="D10" s="166"/>
      <c r="E10" s="166" t="s">
        <v>155</v>
      </c>
      <c r="F10" s="166"/>
      <c r="G10" s="166" t="s">
        <v>95</v>
      </c>
      <c r="H10" s="166"/>
      <c r="I10" s="124"/>
      <c r="J10" s="124"/>
      <c r="K10" s="124"/>
    </row>
    <row r="11" spans="1:11" ht="17.149999999999999" customHeight="1" x14ac:dyDescent="0.4">
      <c r="A11" s="70"/>
      <c r="B11" s="166"/>
      <c r="C11" s="71" t="s">
        <v>96</v>
      </c>
      <c r="D11" s="71" t="s">
        <v>97</v>
      </c>
      <c r="E11" s="71" t="s">
        <v>96</v>
      </c>
      <c r="F11" s="71" t="s">
        <v>97</v>
      </c>
      <c r="G11" s="71" t="s">
        <v>96</v>
      </c>
      <c r="H11" s="71" t="s">
        <v>97</v>
      </c>
      <c r="I11" s="124"/>
      <c r="J11" s="124"/>
      <c r="K11" s="124"/>
    </row>
    <row r="12" spans="1:11" ht="17.149999999999999" customHeight="1" x14ac:dyDescent="0.4">
      <c r="A12" s="70"/>
      <c r="B12" s="86" t="s">
        <v>126</v>
      </c>
      <c r="C12" s="73">
        <v>9629</v>
      </c>
      <c r="D12" s="69">
        <v>0.7</v>
      </c>
      <c r="E12" s="73">
        <v>10368</v>
      </c>
      <c r="F12" s="69">
        <v>0.7</v>
      </c>
      <c r="G12" s="87">
        <f t="shared" ref="G12:G34" si="0">+C12-E12</f>
        <v>-739</v>
      </c>
      <c r="H12" s="88">
        <f t="shared" ref="H12:H36" si="1">+G12/E12*100</f>
        <v>-7.127700617283951</v>
      </c>
      <c r="I12" s="125"/>
      <c r="J12" s="133"/>
      <c r="K12" s="129"/>
    </row>
    <row r="13" spans="1:11" ht="17.149999999999999" customHeight="1" x14ac:dyDescent="0.4">
      <c r="A13" s="70"/>
      <c r="B13" s="86" t="s">
        <v>100</v>
      </c>
      <c r="C13" s="73">
        <v>49876</v>
      </c>
      <c r="D13" s="69">
        <v>3.4</v>
      </c>
      <c r="E13" s="73">
        <v>50272</v>
      </c>
      <c r="F13" s="69">
        <v>3.4</v>
      </c>
      <c r="G13" s="87">
        <f t="shared" si="0"/>
        <v>-396</v>
      </c>
      <c r="H13" s="88">
        <f t="shared" si="1"/>
        <v>-0.78771483131763209</v>
      </c>
      <c r="I13" s="125"/>
      <c r="J13" s="133"/>
      <c r="K13" s="129"/>
    </row>
    <row r="14" spans="1:11" ht="17.149999999999999" customHeight="1" x14ac:dyDescent="0.4">
      <c r="A14" s="70"/>
      <c r="B14" s="86" t="s">
        <v>101</v>
      </c>
      <c r="C14" s="73">
        <v>51875</v>
      </c>
      <c r="D14" s="69">
        <v>3.5</v>
      </c>
      <c r="E14" s="73">
        <v>63100</v>
      </c>
      <c r="F14" s="69">
        <v>4.2</v>
      </c>
      <c r="G14" s="87">
        <f t="shared" si="0"/>
        <v>-11225</v>
      </c>
      <c r="H14" s="88">
        <f t="shared" si="1"/>
        <v>-17.789223454833596</v>
      </c>
      <c r="I14" s="125"/>
      <c r="J14" s="133"/>
      <c r="K14" s="129"/>
    </row>
    <row r="15" spans="1:11" ht="17.149999999999999" customHeight="1" x14ac:dyDescent="0.4">
      <c r="A15" s="70"/>
      <c r="B15" s="86" t="s">
        <v>102</v>
      </c>
      <c r="C15" s="73">
        <v>7692</v>
      </c>
      <c r="D15" s="69">
        <v>0.5</v>
      </c>
      <c r="E15" s="73">
        <v>7693</v>
      </c>
      <c r="F15" s="69">
        <v>0.5</v>
      </c>
      <c r="G15" s="87">
        <f t="shared" si="0"/>
        <v>-1</v>
      </c>
      <c r="H15" s="69" t="s">
        <v>133</v>
      </c>
      <c r="I15" s="125"/>
      <c r="J15" s="133"/>
      <c r="K15" s="129"/>
    </row>
    <row r="16" spans="1:11" ht="17.149999999999999" customHeight="1" x14ac:dyDescent="0.4">
      <c r="A16" s="70"/>
      <c r="B16" s="86" t="s">
        <v>103</v>
      </c>
      <c r="C16" s="73">
        <v>617373</v>
      </c>
      <c r="D16" s="69">
        <v>41.9</v>
      </c>
      <c r="E16" s="73">
        <v>621187</v>
      </c>
      <c r="F16" s="69">
        <v>41.7</v>
      </c>
      <c r="G16" s="87">
        <f t="shared" si="0"/>
        <v>-3814</v>
      </c>
      <c r="H16" s="88">
        <f t="shared" si="1"/>
        <v>-0.61398580459668339</v>
      </c>
      <c r="I16" s="125"/>
      <c r="J16" s="133"/>
      <c r="K16" s="129"/>
    </row>
    <row r="17" spans="1:11" ht="17.149999999999999" customHeight="1" x14ac:dyDescent="0.4">
      <c r="A17" s="70"/>
      <c r="B17" s="86" t="s">
        <v>104</v>
      </c>
      <c r="C17" s="73">
        <v>31490</v>
      </c>
      <c r="D17" s="69">
        <v>2.1</v>
      </c>
      <c r="E17" s="73">
        <v>30777</v>
      </c>
      <c r="F17" s="69">
        <v>2.1</v>
      </c>
      <c r="G17" s="87">
        <f t="shared" si="0"/>
        <v>713</v>
      </c>
      <c r="H17" s="88">
        <f t="shared" si="1"/>
        <v>2.3166650420768757</v>
      </c>
      <c r="I17" s="125"/>
      <c r="J17" s="133"/>
      <c r="K17" s="129"/>
    </row>
    <row r="18" spans="1:11" ht="17.149999999999999" customHeight="1" x14ac:dyDescent="0.4">
      <c r="A18" s="70"/>
      <c r="B18" s="86" t="s">
        <v>105</v>
      </c>
      <c r="C18" s="73">
        <v>136212</v>
      </c>
      <c r="D18" s="69">
        <v>9.3000000000000007</v>
      </c>
      <c r="E18" s="73">
        <v>144726</v>
      </c>
      <c r="F18" s="69">
        <v>9.6999999999999993</v>
      </c>
      <c r="G18" s="87">
        <f t="shared" si="0"/>
        <v>-8514</v>
      </c>
      <c r="H18" s="88">
        <f t="shared" si="1"/>
        <v>-5.8828406782471703</v>
      </c>
      <c r="I18" s="125"/>
      <c r="J18" s="133"/>
      <c r="K18" s="129"/>
    </row>
    <row r="19" spans="1:11" ht="17.149999999999999" customHeight="1" x14ac:dyDescent="0.4">
      <c r="A19" s="70"/>
      <c r="B19" s="86" t="s">
        <v>106</v>
      </c>
      <c r="C19" s="73">
        <v>169511</v>
      </c>
      <c r="D19" s="69">
        <v>11.5</v>
      </c>
      <c r="E19" s="73">
        <v>187326</v>
      </c>
      <c r="F19" s="69">
        <v>12.6</v>
      </c>
      <c r="G19" s="87">
        <f t="shared" si="0"/>
        <v>-17815</v>
      </c>
      <c r="H19" s="88">
        <f t="shared" si="1"/>
        <v>-9.510158760663229</v>
      </c>
      <c r="I19" s="125"/>
      <c r="J19" s="133"/>
      <c r="K19" s="129"/>
    </row>
    <row r="20" spans="1:11" ht="17.149999999999999" customHeight="1" x14ac:dyDescent="0.4">
      <c r="A20" s="70"/>
      <c r="B20" s="86" t="s">
        <v>162</v>
      </c>
      <c r="C20" s="73">
        <v>212896</v>
      </c>
      <c r="D20" s="69">
        <v>14.5</v>
      </c>
      <c r="E20" s="73">
        <v>188517</v>
      </c>
      <c r="F20" s="69">
        <v>12.6</v>
      </c>
      <c r="G20" s="87">
        <f t="shared" si="0"/>
        <v>24379</v>
      </c>
      <c r="H20" s="88">
        <f t="shared" si="1"/>
        <v>12.931990218388792</v>
      </c>
      <c r="I20" s="125"/>
      <c r="J20" s="133"/>
      <c r="K20" s="129"/>
    </row>
    <row r="21" spans="1:11" ht="17.149999999999999" customHeight="1" x14ac:dyDescent="0.4">
      <c r="A21" s="70"/>
      <c r="B21" s="86" t="s">
        <v>108</v>
      </c>
      <c r="C21" s="73">
        <v>74254</v>
      </c>
      <c r="D21" s="69">
        <v>5</v>
      </c>
      <c r="E21" s="73">
        <v>75022</v>
      </c>
      <c r="F21" s="69">
        <v>5</v>
      </c>
      <c r="G21" s="87">
        <f t="shared" si="0"/>
        <v>-768</v>
      </c>
      <c r="H21" s="88">
        <f t="shared" si="1"/>
        <v>-1.0236997147503399</v>
      </c>
      <c r="I21" s="125"/>
      <c r="J21" s="133"/>
      <c r="K21" s="129"/>
    </row>
    <row r="22" spans="1:11" ht="17.149999999999999" customHeight="1" x14ac:dyDescent="0.4">
      <c r="A22" s="70"/>
      <c r="B22" s="86" t="s">
        <v>109</v>
      </c>
      <c r="C22" s="73" t="s">
        <v>133</v>
      </c>
      <c r="D22" s="69" t="s">
        <v>133</v>
      </c>
      <c r="E22" s="73">
        <v>1949</v>
      </c>
      <c r="F22" s="69">
        <v>0.1</v>
      </c>
      <c r="G22" s="87">
        <v>-1949</v>
      </c>
      <c r="H22" s="88">
        <f t="shared" si="1"/>
        <v>-100</v>
      </c>
      <c r="I22" s="125"/>
      <c r="J22" s="133"/>
      <c r="K22" s="129"/>
    </row>
    <row r="23" spans="1:11" ht="17.149999999999999" customHeight="1" x14ac:dyDescent="0.4">
      <c r="A23" s="70"/>
      <c r="B23" s="86" t="s">
        <v>110</v>
      </c>
      <c r="C23" s="73">
        <v>19060</v>
      </c>
      <c r="D23" s="69">
        <v>1.3</v>
      </c>
      <c r="E23" s="73">
        <v>21767</v>
      </c>
      <c r="F23" s="69">
        <v>1.5</v>
      </c>
      <c r="G23" s="87">
        <f t="shared" si="0"/>
        <v>-2707</v>
      </c>
      <c r="H23" s="88">
        <f t="shared" si="1"/>
        <v>-12.436256718886387</v>
      </c>
      <c r="I23" s="125"/>
      <c r="J23" s="133"/>
      <c r="K23" s="129"/>
    </row>
    <row r="24" spans="1:11" ht="17.149999999999999" customHeight="1" x14ac:dyDescent="0.4">
      <c r="A24" s="70"/>
      <c r="B24" s="86" t="s">
        <v>111</v>
      </c>
      <c r="C24" s="73">
        <v>25362</v>
      </c>
      <c r="D24" s="69">
        <v>1.7</v>
      </c>
      <c r="E24" s="73">
        <v>26623</v>
      </c>
      <c r="F24" s="69">
        <v>1.8</v>
      </c>
      <c r="G24" s="87">
        <f t="shared" si="0"/>
        <v>-1261</v>
      </c>
      <c r="H24" s="88">
        <f t="shared" si="1"/>
        <v>-4.7365060286218679</v>
      </c>
      <c r="I24" s="125"/>
      <c r="J24" s="133"/>
      <c r="K24" s="129"/>
    </row>
    <row r="25" spans="1:11" ht="17.149999999999999" customHeight="1" x14ac:dyDescent="0.4">
      <c r="A25" s="70"/>
      <c r="B25" s="86" t="s">
        <v>127</v>
      </c>
      <c r="C25" s="73">
        <v>7640</v>
      </c>
      <c r="D25" s="69">
        <v>0.5</v>
      </c>
      <c r="E25" s="73">
        <v>4769</v>
      </c>
      <c r="F25" s="69">
        <v>0.3</v>
      </c>
      <c r="G25" s="87">
        <f t="shared" si="0"/>
        <v>2871</v>
      </c>
      <c r="H25" s="88">
        <f t="shared" si="1"/>
        <v>60.20130006290627</v>
      </c>
      <c r="I25" s="125"/>
      <c r="J25" s="133"/>
      <c r="K25" s="129"/>
    </row>
    <row r="26" spans="1:11" ht="17.149999999999999" customHeight="1" x14ac:dyDescent="0.4">
      <c r="A26" s="70"/>
      <c r="B26" s="86" t="s">
        <v>113</v>
      </c>
      <c r="C26" s="73">
        <v>6682</v>
      </c>
      <c r="D26" s="69">
        <v>0.5</v>
      </c>
      <c r="E26" s="73">
        <v>6104</v>
      </c>
      <c r="F26" s="69">
        <v>0.4</v>
      </c>
      <c r="G26" s="87">
        <f t="shared" si="0"/>
        <v>578</v>
      </c>
      <c r="H26" s="88">
        <f t="shared" si="1"/>
        <v>9.4692005242463964</v>
      </c>
      <c r="I26" s="125"/>
      <c r="J26" s="133"/>
      <c r="K26" s="129"/>
    </row>
    <row r="27" spans="1:11" ht="17.149999999999999" customHeight="1" x14ac:dyDescent="0.4">
      <c r="A27" s="70"/>
      <c r="B27" s="86" t="s">
        <v>128</v>
      </c>
      <c r="C27" s="73">
        <v>41842</v>
      </c>
      <c r="D27" s="69">
        <v>2.8</v>
      </c>
      <c r="E27" s="73">
        <v>41579</v>
      </c>
      <c r="F27" s="69">
        <v>2.8</v>
      </c>
      <c r="G27" s="87">
        <f t="shared" si="0"/>
        <v>263</v>
      </c>
      <c r="H27" s="88">
        <f t="shared" si="1"/>
        <v>0.63253084489766465</v>
      </c>
      <c r="I27" s="125"/>
      <c r="J27" s="133"/>
      <c r="K27" s="129"/>
    </row>
    <row r="28" spans="1:11" ht="17.149999999999999" customHeight="1" x14ac:dyDescent="0.4">
      <c r="A28" s="70"/>
      <c r="B28" s="72" t="s">
        <v>115</v>
      </c>
      <c r="C28" s="73">
        <v>5587</v>
      </c>
      <c r="D28" s="69">
        <v>0.4</v>
      </c>
      <c r="E28" s="73">
        <v>5034</v>
      </c>
      <c r="F28" s="69">
        <v>0.3</v>
      </c>
      <c r="G28" s="87">
        <f t="shared" si="0"/>
        <v>553</v>
      </c>
      <c r="H28" s="88">
        <f t="shared" si="1"/>
        <v>10.985299960270163</v>
      </c>
      <c r="I28" s="125"/>
      <c r="J28" s="133"/>
      <c r="K28" s="129"/>
    </row>
    <row r="29" spans="1:11" ht="17.149999999999999" customHeight="1" x14ac:dyDescent="0.4">
      <c r="A29" s="70"/>
      <c r="B29" s="86" t="s">
        <v>116</v>
      </c>
      <c r="C29" s="73">
        <v>278</v>
      </c>
      <c r="D29" s="69">
        <v>0</v>
      </c>
      <c r="E29" s="73">
        <v>219</v>
      </c>
      <c r="F29" s="73" t="s">
        <v>133</v>
      </c>
      <c r="G29" s="87">
        <f t="shared" si="0"/>
        <v>59</v>
      </c>
      <c r="H29" s="88">
        <f t="shared" si="1"/>
        <v>26.94063926940639</v>
      </c>
      <c r="I29" s="125"/>
      <c r="J29" s="133"/>
      <c r="K29" s="129"/>
    </row>
    <row r="30" spans="1:11" ht="17.149999999999999" customHeight="1" x14ac:dyDescent="0.4">
      <c r="A30" s="70"/>
      <c r="B30" s="86" t="s">
        <v>117</v>
      </c>
      <c r="C30" s="78">
        <v>638</v>
      </c>
      <c r="D30" s="69">
        <v>0.1</v>
      </c>
      <c r="E30" s="78">
        <v>393</v>
      </c>
      <c r="F30" s="73" t="s">
        <v>133</v>
      </c>
      <c r="G30" s="87">
        <f t="shared" si="0"/>
        <v>245</v>
      </c>
      <c r="H30" s="88">
        <f t="shared" si="1"/>
        <v>62.340966921119588</v>
      </c>
      <c r="I30" s="125"/>
      <c r="J30" s="133"/>
      <c r="K30" s="129"/>
    </row>
    <row r="31" spans="1:11" ht="17.149999999999999" customHeight="1" x14ac:dyDescent="0.4">
      <c r="A31" s="70"/>
      <c r="B31" s="86" t="s">
        <v>118</v>
      </c>
      <c r="C31" s="73">
        <v>338</v>
      </c>
      <c r="D31" s="69" t="s">
        <v>133</v>
      </c>
      <c r="E31" s="73">
        <v>269</v>
      </c>
      <c r="F31" s="73" t="s">
        <v>133</v>
      </c>
      <c r="G31" s="87">
        <f t="shared" si="0"/>
        <v>69</v>
      </c>
      <c r="H31" s="88">
        <f t="shared" si="1"/>
        <v>25.650557620817843</v>
      </c>
      <c r="I31" s="125"/>
      <c r="J31" s="133"/>
      <c r="K31" s="129"/>
    </row>
    <row r="32" spans="1:11" ht="17.149999999999999" customHeight="1" x14ac:dyDescent="0.4">
      <c r="A32" s="70"/>
      <c r="B32" s="86" t="s">
        <v>119</v>
      </c>
      <c r="C32" s="73">
        <v>1944</v>
      </c>
      <c r="D32" s="69">
        <v>0.1</v>
      </c>
      <c r="E32" s="73">
        <v>1837</v>
      </c>
      <c r="F32" s="69">
        <v>0.1</v>
      </c>
      <c r="G32" s="87">
        <f t="shared" si="0"/>
        <v>107</v>
      </c>
      <c r="H32" s="88">
        <f t="shared" si="1"/>
        <v>5.824714207947741</v>
      </c>
      <c r="I32" s="125"/>
      <c r="J32" s="133"/>
      <c r="K32" s="129"/>
    </row>
    <row r="33" spans="1:11" ht="17.149999999999999" customHeight="1" x14ac:dyDescent="0.4">
      <c r="A33" s="70"/>
      <c r="B33" s="86" t="s">
        <v>120</v>
      </c>
      <c r="C33" s="73">
        <v>1531</v>
      </c>
      <c r="D33" s="69">
        <v>0.1</v>
      </c>
      <c r="E33" s="73">
        <v>1187</v>
      </c>
      <c r="F33" s="69">
        <v>0.1</v>
      </c>
      <c r="G33" s="87">
        <f t="shared" si="0"/>
        <v>344</v>
      </c>
      <c r="H33" s="88">
        <f t="shared" si="1"/>
        <v>28.980623420387531</v>
      </c>
      <c r="I33" s="125"/>
      <c r="J33" s="133"/>
      <c r="K33" s="129"/>
    </row>
    <row r="34" spans="1:11" ht="17.149999999999999" customHeight="1" x14ac:dyDescent="0.4">
      <c r="A34" s="70"/>
      <c r="B34" s="72" t="s">
        <v>164</v>
      </c>
      <c r="C34" s="73">
        <v>1465</v>
      </c>
      <c r="D34" s="69">
        <v>0.1</v>
      </c>
      <c r="E34" s="73">
        <v>696</v>
      </c>
      <c r="F34" s="69">
        <v>0.1</v>
      </c>
      <c r="G34" s="87">
        <f t="shared" si="0"/>
        <v>769</v>
      </c>
      <c r="H34" s="88">
        <f t="shared" si="1"/>
        <v>110.48850574712642</v>
      </c>
      <c r="I34" s="125"/>
      <c r="J34" s="133"/>
      <c r="K34" s="129"/>
    </row>
    <row r="35" spans="1:11" ht="17.149999999999999" customHeight="1" x14ac:dyDescent="0.4">
      <c r="A35" s="70"/>
      <c r="B35" s="86" t="s">
        <v>121</v>
      </c>
      <c r="C35" s="73" t="s">
        <v>133</v>
      </c>
      <c r="D35" s="69" t="s">
        <v>133</v>
      </c>
      <c r="E35" s="73" t="s">
        <v>133</v>
      </c>
      <c r="F35" s="73" t="s">
        <v>133</v>
      </c>
      <c r="G35" s="73" t="s">
        <v>133</v>
      </c>
      <c r="H35" s="69" t="s">
        <v>133</v>
      </c>
      <c r="I35" s="125"/>
      <c r="J35" s="134"/>
      <c r="K35" s="125"/>
    </row>
    <row r="36" spans="1:11" ht="17.149999999999999" customHeight="1" x14ac:dyDescent="0.4">
      <c r="A36" s="70"/>
      <c r="B36" s="72" t="s">
        <v>122</v>
      </c>
      <c r="C36" s="73">
        <f>SUM(C12:C35)</f>
        <v>1473175</v>
      </c>
      <c r="D36" s="79">
        <f>SUM(D12:D35)</f>
        <v>99.999999999999986</v>
      </c>
      <c r="E36" s="73">
        <v>1491414</v>
      </c>
      <c r="F36" s="79">
        <v>99.999999999999957</v>
      </c>
      <c r="G36" s="87">
        <f>SUM(G12:G34)</f>
        <v>-18239</v>
      </c>
      <c r="H36" s="88">
        <f t="shared" si="1"/>
        <v>-1.2229334041386228</v>
      </c>
      <c r="I36" s="125"/>
      <c r="J36" s="133"/>
      <c r="K36" s="129"/>
    </row>
    <row r="37" spans="1:11" ht="17.149999999999999" customHeight="1" x14ac:dyDescent="0.4">
      <c r="A37" s="70"/>
      <c r="B37" s="43"/>
      <c r="C37" s="93"/>
      <c r="D37" s="94"/>
      <c r="E37" s="93"/>
      <c r="F37" s="95"/>
      <c r="G37" s="93"/>
      <c r="H37" s="43"/>
      <c r="I37" s="43"/>
      <c r="J37" s="43"/>
      <c r="K37" s="43"/>
    </row>
    <row r="38" spans="1:11" ht="17.149999999999999" customHeight="1" x14ac:dyDescent="0.4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</sheetData>
  <sortState ref="L12:N36">
    <sortCondition ref="M12:M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0.19" top="0.41666666666666669" bottom="0.1388888888888889" header="0.5" footer="0.5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Normal="100" workbookViewId="0">
      <selection activeCell="K6" sqref="K6"/>
    </sheetView>
  </sheetViews>
  <sheetFormatPr defaultRowHeight="17" x14ac:dyDescent="0.4"/>
  <cols>
    <col min="1" max="7" width="16.6328125" style="5" customWidth="1"/>
    <col min="8" max="11" width="9" style="101"/>
    <col min="12" max="256" width="9" style="5"/>
    <col min="257" max="263" width="16.6328125" style="5" customWidth="1"/>
    <col min="264" max="512" width="9" style="5"/>
    <col min="513" max="519" width="16.6328125" style="5" customWidth="1"/>
    <col min="520" max="768" width="9" style="5"/>
    <col min="769" max="775" width="16.6328125" style="5" customWidth="1"/>
    <col min="776" max="1024" width="9" style="5"/>
    <col min="1025" max="1031" width="16.6328125" style="5" customWidth="1"/>
    <col min="1032" max="1280" width="9" style="5"/>
    <col min="1281" max="1287" width="16.6328125" style="5" customWidth="1"/>
    <col min="1288" max="1536" width="9" style="5"/>
    <col min="1537" max="1543" width="16.6328125" style="5" customWidth="1"/>
    <col min="1544" max="1792" width="9" style="5"/>
    <col min="1793" max="1799" width="16.6328125" style="5" customWidth="1"/>
    <col min="1800" max="2048" width="9" style="5"/>
    <col min="2049" max="2055" width="16.6328125" style="5" customWidth="1"/>
    <col min="2056" max="2304" width="9" style="5"/>
    <col min="2305" max="2311" width="16.6328125" style="5" customWidth="1"/>
    <col min="2312" max="2560" width="9" style="5"/>
    <col min="2561" max="2567" width="16.6328125" style="5" customWidth="1"/>
    <col min="2568" max="2816" width="9" style="5"/>
    <col min="2817" max="2823" width="16.6328125" style="5" customWidth="1"/>
    <col min="2824" max="3072" width="9" style="5"/>
    <col min="3073" max="3079" width="16.6328125" style="5" customWidth="1"/>
    <col min="3080" max="3328" width="9" style="5"/>
    <col min="3329" max="3335" width="16.6328125" style="5" customWidth="1"/>
    <col min="3336" max="3584" width="9" style="5"/>
    <col min="3585" max="3591" width="16.6328125" style="5" customWidth="1"/>
    <col min="3592" max="3840" width="9" style="5"/>
    <col min="3841" max="3847" width="16.6328125" style="5" customWidth="1"/>
    <col min="3848" max="4096" width="9" style="5"/>
    <col min="4097" max="4103" width="16.6328125" style="5" customWidth="1"/>
    <col min="4104" max="4352" width="9" style="5"/>
    <col min="4353" max="4359" width="16.6328125" style="5" customWidth="1"/>
    <col min="4360" max="4608" width="9" style="5"/>
    <col min="4609" max="4615" width="16.6328125" style="5" customWidth="1"/>
    <col min="4616" max="4864" width="9" style="5"/>
    <col min="4865" max="4871" width="16.6328125" style="5" customWidth="1"/>
    <col min="4872" max="5120" width="9" style="5"/>
    <col min="5121" max="5127" width="16.6328125" style="5" customWidth="1"/>
    <col min="5128" max="5376" width="9" style="5"/>
    <col min="5377" max="5383" width="16.6328125" style="5" customWidth="1"/>
    <col min="5384" max="5632" width="9" style="5"/>
    <col min="5633" max="5639" width="16.6328125" style="5" customWidth="1"/>
    <col min="5640" max="5888" width="9" style="5"/>
    <col min="5889" max="5895" width="16.6328125" style="5" customWidth="1"/>
    <col min="5896" max="6144" width="9" style="5"/>
    <col min="6145" max="6151" width="16.6328125" style="5" customWidth="1"/>
    <col min="6152" max="6400" width="9" style="5"/>
    <col min="6401" max="6407" width="16.6328125" style="5" customWidth="1"/>
    <col min="6408" max="6656" width="9" style="5"/>
    <col min="6657" max="6663" width="16.6328125" style="5" customWidth="1"/>
    <col min="6664" max="6912" width="9" style="5"/>
    <col min="6913" max="6919" width="16.6328125" style="5" customWidth="1"/>
    <col min="6920" max="7168" width="9" style="5"/>
    <col min="7169" max="7175" width="16.6328125" style="5" customWidth="1"/>
    <col min="7176" max="7424" width="9" style="5"/>
    <col min="7425" max="7431" width="16.6328125" style="5" customWidth="1"/>
    <col min="7432" max="7680" width="9" style="5"/>
    <col min="7681" max="7687" width="16.6328125" style="5" customWidth="1"/>
    <col min="7688" max="7936" width="9" style="5"/>
    <col min="7937" max="7943" width="16.6328125" style="5" customWidth="1"/>
    <col min="7944" max="8192" width="9" style="5"/>
    <col min="8193" max="8199" width="16.6328125" style="5" customWidth="1"/>
    <col min="8200" max="8448" width="9" style="5"/>
    <col min="8449" max="8455" width="16.6328125" style="5" customWidth="1"/>
    <col min="8456" max="8704" width="9" style="5"/>
    <col min="8705" max="8711" width="16.6328125" style="5" customWidth="1"/>
    <col min="8712" max="8960" width="9" style="5"/>
    <col min="8961" max="8967" width="16.6328125" style="5" customWidth="1"/>
    <col min="8968" max="9216" width="9" style="5"/>
    <col min="9217" max="9223" width="16.6328125" style="5" customWidth="1"/>
    <col min="9224" max="9472" width="9" style="5"/>
    <col min="9473" max="9479" width="16.6328125" style="5" customWidth="1"/>
    <col min="9480" max="9728" width="9" style="5"/>
    <col min="9729" max="9735" width="16.6328125" style="5" customWidth="1"/>
    <col min="9736" max="9984" width="9" style="5"/>
    <col min="9985" max="9991" width="16.6328125" style="5" customWidth="1"/>
    <col min="9992" max="10240" width="9" style="5"/>
    <col min="10241" max="10247" width="16.6328125" style="5" customWidth="1"/>
    <col min="10248" max="10496" width="9" style="5"/>
    <col min="10497" max="10503" width="16.6328125" style="5" customWidth="1"/>
    <col min="10504" max="10752" width="9" style="5"/>
    <col min="10753" max="10759" width="16.6328125" style="5" customWidth="1"/>
    <col min="10760" max="11008" width="9" style="5"/>
    <col min="11009" max="11015" width="16.6328125" style="5" customWidth="1"/>
    <col min="11016" max="11264" width="9" style="5"/>
    <col min="11265" max="11271" width="16.6328125" style="5" customWidth="1"/>
    <col min="11272" max="11520" width="9" style="5"/>
    <col min="11521" max="11527" width="16.6328125" style="5" customWidth="1"/>
    <col min="11528" max="11776" width="9" style="5"/>
    <col min="11777" max="11783" width="16.6328125" style="5" customWidth="1"/>
    <col min="11784" max="12032" width="9" style="5"/>
    <col min="12033" max="12039" width="16.6328125" style="5" customWidth="1"/>
    <col min="12040" max="12288" width="9" style="5"/>
    <col min="12289" max="12295" width="16.6328125" style="5" customWidth="1"/>
    <col min="12296" max="12544" width="9" style="5"/>
    <col min="12545" max="12551" width="16.6328125" style="5" customWidth="1"/>
    <col min="12552" max="12800" width="9" style="5"/>
    <col min="12801" max="12807" width="16.6328125" style="5" customWidth="1"/>
    <col min="12808" max="13056" width="9" style="5"/>
    <col min="13057" max="13063" width="16.6328125" style="5" customWidth="1"/>
    <col min="13064" max="13312" width="9" style="5"/>
    <col min="13313" max="13319" width="16.6328125" style="5" customWidth="1"/>
    <col min="13320" max="13568" width="9" style="5"/>
    <col min="13569" max="13575" width="16.6328125" style="5" customWidth="1"/>
    <col min="13576" max="13824" width="9" style="5"/>
    <col min="13825" max="13831" width="16.6328125" style="5" customWidth="1"/>
    <col min="13832" max="14080" width="9" style="5"/>
    <col min="14081" max="14087" width="16.6328125" style="5" customWidth="1"/>
    <col min="14088" max="14336" width="9" style="5"/>
    <col min="14337" max="14343" width="16.6328125" style="5" customWidth="1"/>
    <col min="14344" max="14592" width="9" style="5"/>
    <col min="14593" max="14599" width="16.6328125" style="5" customWidth="1"/>
    <col min="14600" max="14848" width="9" style="5"/>
    <col min="14849" max="14855" width="16.6328125" style="5" customWidth="1"/>
    <col min="14856" max="15104" width="9" style="5"/>
    <col min="15105" max="15111" width="16.6328125" style="5" customWidth="1"/>
    <col min="15112" max="15360" width="9" style="5"/>
    <col min="15361" max="15367" width="16.6328125" style="5" customWidth="1"/>
    <col min="15368" max="15616" width="9" style="5"/>
    <col min="15617" max="15623" width="16.6328125" style="5" customWidth="1"/>
    <col min="15624" max="15872" width="9" style="5"/>
    <col min="15873" max="15879" width="16.6328125" style="5" customWidth="1"/>
    <col min="15880" max="16128" width="9" style="5"/>
    <col min="16129" max="16135" width="16.6328125" style="5" customWidth="1"/>
    <col min="16136" max="16384" width="9" style="5"/>
  </cols>
  <sheetData>
    <row r="1" spans="1:15" ht="55" customHeight="1" x14ac:dyDescent="0.4">
      <c r="A1" s="98"/>
      <c r="B1" s="98"/>
      <c r="C1" s="98"/>
      <c r="D1" s="98"/>
      <c r="E1" s="98"/>
      <c r="F1" s="98"/>
      <c r="G1" s="98"/>
    </row>
    <row r="2" spans="1:15" ht="42" customHeight="1" x14ac:dyDescent="0.4">
      <c r="A2" s="98"/>
      <c r="B2" s="92" t="s">
        <v>145</v>
      </c>
      <c r="C2" s="98"/>
      <c r="D2" s="98"/>
      <c r="E2" s="98"/>
      <c r="F2" s="98"/>
      <c r="G2" s="98"/>
      <c r="H2" s="103"/>
      <c r="I2" s="103"/>
      <c r="J2" s="103"/>
      <c r="K2" s="103"/>
      <c r="L2" s="103"/>
      <c r="M2" s="103"/>
      <c r="N2" s="103"/>
    </row>
    <row r="3" spans="1:15" ht="18" customHeight="1" x14ac:dyDescent="0.4">
      <c r="A3" s="98"/>
      <c r="B3" s="42" t="s">
        <v>146</v>
      </c>
      <c r="C3" s="42"/>
      <c r="D3" s="42"/>
      <c r="E3" s="42"/>
      <c r="F3" s="42"/>
      <c r="G3" s="42"/>
      <c r="H3" s="103"/>
      <c r="I3" s="103"/>
      <c r="J3" s="103"/>
      <c r="K3" s="103"/>
      <c r="L3" s="103"/>
      <c r="M3" s="103"/>
      <c r="N3" s="103"/>
    </row>
    <row r="4" spans="1:15" ht="18" customHeight="1" x14ac:dyDescent="0.4">
      <c r="A4" s="98"/>
      <c r="B4" s="99" t="s">
        <v>147</v>
      </c>
      <c r="C4" s="99"/>
      <c r="D4" s="99"/>
      <c r="E4" s="99"/>
      <c r="F4" s="99"/>
      <c r="G4" s="154"/>
      <c r="L4" s="103"/>
      <c r="M4" s="103"/>
      <c r="N4" s="103"/>
      <c r="O4" s="103"/>
    </row>
    <row r="5" spans="1:15" ht="18" customHeight="1" x14ac:dyDescent="0.4">
      <c r="A5" s="98"/>
      <c r="B5" s="99" t="s">
        <v>197</v>
      </c>
      <c r="C5" s="99"/>
      <c r="D5" s="99"/>
      <c r="E5" s="99"/>
      <c r="F5" s="99"/>
      <c r="G5" s="154"/>
      <c r="H5" s="101">
        <v>105</v>
      </c>
      <c r="I5" s="101">
        <v>106</v>
      </c>
      <c r="L5" s="103"/>
      <c r="M5" s="103"/>
      <c r="N5" s="103"/>
      <c r="O5" s="103"/>
    </row>
    <row r="6" spans="1:15" ht="18" customHeight="1" x14ac:dyDescent="0.4">
      <c r="A6" s="98"/>
      <c r="B6" s="99" t="s">
        <v>198</v>
      </c>
      <c r="C6" s="99"/>
      <c r="D6" s="99"/>
      <c r="E6" s="99"/>
      <c r="F6" s="99"/>
      <c r="G6" s="154"/>
      <c r="H6" s="135">
        <v>1898.5897540692783</v>
      </c>
      <c r="I6" s="135">
        <f>+資負表!C44/資負表!C50*100</f>
        <v>1692.7799325976575</v>
      </c>
      <c r="J6" s="135">
        <f>+I6-H6</f>
        <v>-205.80982147162081</v>
      </c>
      <c r="L6" s="103"/>
      <c r="M6" s="103"/>
      <c r="N6" s="103"/>
      <c r="O6" s="103"/>
    </row>
    <row r="7" spans="1:15" ht="18" customHeight="1" x14ac:dyDescent="0.4">
      <c r="A7" s="98"/>
      <c r="B7" s="99" t="s">
        <v>148</v>
      </c>
      <c r="C7" s="99"/>
      <c r="D7" s="99"/>
      <c r="E7" s="99"/>
      <c r="F7" s="99"/>
      <c r="G7" s="154"/>
      <c r="H7" s="135"/>
      <c r="I7" s="135"/>
      <c r="J7" s="135"/>
      <c r="L7" s="103"/>
      <c r="M7" s="103"/>
      <c r="N7" s="103"/>
      <c r="O7" s="103"/>
    </row>
    <row r="8" spans="1:15" ht="18" customHeight="1" x14ac:dyDescent="0.4">
      <c r="A8" s="98"/>
      <c r="B8" s="99" t="s">
        <v>200</v>
      </c>
      <c r="C8" s="99"/>
      <c r="D8" s="99"/>
      <c r="E8" s="99"/>
      <c r="F8" s="99"/>
      <c r="G8" s="154"/>
      <c r="H8" s="135">
        <v>5.003528102572953</v>
      </c>
      <c r="I8" s="135">
        <f>+資負表!C50/資負表!C28*100</f>
        <v>5.5779294592563016</v>
      </c>
      <c r="J8" s="135">
        <f>+I8-H8</f>
        <v>0.57440135668334857</v>
      </c>
      <c r="L8" s="103"/>
      <c r="M8" s="103"/>
      <c r="N8" s="103"/>
      <c r="O8" s="103"/>
    </row>
    <row r="9" spans="1:15" ht="18" customHeight="1" x14ac:dyDescent="0.4">
      <c r="A9" s="98"/>
      <c r="B9" s="99" t="s">
        <v>199</v>
      </c>
      <c r="C9" s="99"/>
      <c r="D9" s="99"/>
      <c r="E9" s="99"/>
      <c r="F9" s="99"/>
      <c r="G9" s="154"/>
      <c r="H9" s="135"/>
      <c r="I9" s="135"/>
      <c r="J9" s="135"/>
      <c r="L9" s="103"/>
      <c r="M9" s="103"/>
      <c r="N9" s="103"/>
      <c r="O9" s="103"/>
    </row>
    <row r="10" spans="1:15" ht="8.15" customHeight="1" x14ac:dyDescent="0.4">
      <c r="A10" s="98"/>
      <c r="B10" s="99"/>
      <c r="C10" s="99"/>
      <c r="D10" s="99"/>
      <c r="E10" s="99"/>
      <c r="F10" s="99"/>
      <c r="G10" s="154"/>
      <c r="H10" s="135"/>
      <c r="I10" s="135"/>
      <c r="J10" s="135"/>
      <c r="L10" s="103"/>
      <c r="M10" s="103"/>
      <c r="N10" s="103"/>
      <c r="O10" s="103"/>
    </row>
    <row r="11" spans="1:15" ht="18" customHeight="1" x14ac:dyDescent="0.4">
      <c r="A11" s="98"/>
      <c r="B11" s="99" t="s">
        <v>149</v>
      </c>
      <c r="C11" s="99"/>
      <c r="D11" s="99"/>
      <c r="E11" s="99"/>
      <c r="F11" s="99"/>
      <c r="G11" s="154"/>
      <c r="H11" s="135"/>
      <c r="I11" s="135"/>
      <c r="J11" s="135"/>
      <c r="L11" s="103"/>
      <c r="M11" s="103"/>
      <c r="N11" s="103"/>
      <c r="O11" s="103"/>
    </row>
    <row r="12" spans="1:15" ht="18" customHeight="1" x14ac:dyDescent="0.4">
      <c r="A12" s="98"/>
      <c r="B12" s="99" t="s">
        <v>150</v>
      </c>
      <c r="C12" s="99"/>
      <c r="D12" s="99"/>
      <c r="E12" s="99"/>
      <c r="F12" s="99"/>
      <c r="G12" s="154"/>
      <c r="H12" s="135"/>
      <c r="I12" s="135"/>
      <c r="J12" s="135"/>
      <c r="L12" s="103"/>
      <c r="M12" s="103"/>
      <c r="N12" s="103"/>
      <c r="O12" s="103"/>
    </row>
    <row r="13" spans="1:15" ht="18" customHeight="1" x14ac:dyDescent="0.4">
      <c r="A13" s="98"/>
      <c r="B13" s="99" t="s">
        <v>209</v>
      </c>
      <c r="C13" s="99"/>
      <c r="D13" s="99"/>
      <c r="E13" s="99"/>
      <c r="F13" s="99"/>
      <c r="G13" s="154"/>
      <c r="H13" s="135">
        <v>2.6</v>
      </c>
      <c r="I13" s="135">
        <f>+收支損益!C47/收支損益!C33*100</f>
        <v>2.8356999283602335</v>
      </c>
      <c r="J13" s="135">
        <f>+I13-H13</f>
        <v>0.23569992836023346</v>
      </c>
      <c r="L13" s="103"/>
      <c r="M13" s="103"/>
      <c r="N13" s="103"/>
      <c r="O13" s="103"/>
    </row>
    <row r="14" spans="1:15" ht="18" customHeight="1" x14ac:dyDescent="0.4">
      <c r="A14" s="98"/>
      <c r="B14" s="99" t="s">
        <v>208</v>
      </c>
      <c r="C14" s="99"/>
      <c r="D14" s="99"/>
      <c r="E14" s="99"/>
      <c r="F14" s="99"/>
      <c r="G14" s="154"/>
      <c r="H14" s="135"/>
      <c r="I14" s="135"/>
      <c r="J14" s="135"/>
      <c r="L14" s="103"/>
      <c r="M14" s="103"/>
      <c r="N14" s="103"/>
      <c r="O14" s="103"/>
    </row>
    <row r="15" spans="1:15" ht="18" customHeight="1" x14ac:dyDescent="0.4">
      <c r="A15" s="98"/>
      <c r="B15" s="99" t="s">
        <v>151</v>
      </c>
      <c r="C15" s="99"/>
      <c r="D15" s="99"/>
      <c r="E15" s="99"/>
      <c r="F15" s="99"/>
      <c r="G15" s="154"/>
      <c r="H15" s="135"/>
      <c r="I15" s="135"/>
      <c r="J15" s="135"/>
      <c r="L15" s="103"/>
      <c r="M15" s="103"/>
      <c r="N15" s="103"/>
      <c r="O15" s="103"/>
    </row>
    <row r="16" spans="1:15" ht="18" customHeight="1" x14ac:dyDescent="0.4">
      <c r="A16" s="98"/>
      <c r="B16" s="99" t="s">
        <v>211</v>
      </c>
      <c r="C16" s="99"/>
      <c r="D16" s="99"/>
      <c r="E16" s="99"/>
      <c r="F16" s="99"/>
      <c r="G16" s="154"/>
      <c r="H16" s="135">
        <v>2.7</v>
      </c>
      <c r="I16" s="135">
        <f>+收支損益!C49/收支損益!C33*100</f>
        <v>2.8585589920647441</v>
      </c>
      <c r="J16" s="135">
        <f>+I16-H16</f>
        <v>0.15855899206474389</v>
      </c>
      <c r="L16" s="103"/>
      <c r="M16" s="103"/>
      <c r="N16" s="103"/>
      <c r="O16" s="103"/>
    </row>
    <row r="17" spans="1:15" ht="18" customHeight="1" x14ac:dyDescent="0.4">
      <c r="A17" s="98"/>
      <c r="B17" s="99" t="s">
        <v>210</v>
      </c>
      <c r="C17" s="99"/>
      <c r="D17" s="99"/>
      <c r="E17" s="99"/>
      <c r="F17" s="99"/>
      <c r="G17" s="154"/>
      <c r="H17" s="135"/>
      <c r="I17" s="135"/>
      <c r="J17" s="135"/>
      <c r="L17" s="103"/>
      <c r="M17" s="103"/>
      <c r="N17" s="103"/>
      <c r="O17" s="103"/>
    </row>
    <row r="18" spans="1:15" ht="18" customHeight="1" x14ac:dyDescent="0.4">
      <c r="A18" s="98"/>
      <c r="B18" s="99" t="s">
        <v>214</v>
      </c>
      <c r="C18" s="99"/>
      <c r="D18" s="99"/>
      <c r="E18" s="99"/>
      <c r="F18" s="99"/>
      <c r="G18" s="154"/>
      <c r="H18" s="135"/>
      <c r="I18" s="135"/>
      <c r="J18" s="135"/>
      <c r="L18" s="103"/>
      <c r="M18" s="103"/>
      <c r="N18" s="103"/>
      <c r="O18" s="103"/>
    </row>
    <row r="19" spans="1:15" ht="18" customHeight="1" x14ac:dyDescent="0.4">
      <c r="A19" s="98"/>
      <c r="B19" s="99" t="s">
        <v>213</v>
      </c>
      <c r="C19" s="99"/>
      <c r="D19" s="99"/>
      <c r="E19" s="99"/>
      <c r="F19" s="99"/>
      <c r="G19" s="154"/>
      <c r="H19" s="135">
        <v>9.5632639019259287</v>
      </c>
      <c r="I19" s="135">
        <f>+收支損益!C49/資負表!C50*100</f>
        <v>8.5497211354488112</v>
      </c>
      <c r="J19" s="135">
        <v>-1.1000000000000001</v>
      </c>
      <c r="L19" s="103"/>
      <c r="M19" s="103"/>
      <c r="N19" s="103"/>
      <c r="O19" s="103"/>
    </row>
    <row r="20" spans="1:15" ht="18" customHeight="1" x14ac:dyDescent="0.4">
      <c r="A20" s="98"/>
      <c r="B20" s="99" t="s">
        <v>212</v>
      </c>
      <c r="C20" s="99"/>
      <c r="D20" s="99"/>
      <c r="E20" s="99"/>
      <c r="F20" s="99"/>
      <c r="G20" s="154"/>
      <c r="L20" s="103"/>
      <c r="M20" s="103"/>
      <c r="N20" s="103"/>
      <c r="O20" s="103"/>
    </row>
    <row r="21" spans="1:15" ht="18" customHeight="1" x14ac:dyDescent="0.4">
      <c r="A21" s="98"/>
      <c r="B21" s="42"/>
      <c r="C21" s="42"/>
      <c r="D21" s="42"/>
      <c r="E21" s="42"/>
      <c r="F21" s="42"/>
      <c r="G21" s="154"/>
      <c r="L21" s="103"/>
      <c r="M21" s="103"/>
      <c r="N21" s="103"/>
      <c r="O21" s="103"/>
    </row>
    <row r="22" spans="1:15" ht="18" customHeight="1" x14ac:dyDescent="0.4">
      <c r="A22" s="98"/>
      <c r="B22" s="42"/>
      <c r="C22" s="42"/>
      <c r="D22" s="42"/>
      <c r="E22" s="42"/>
      <c r="F22" s="42"/>
      <c r="G22" s="154"/>
      <c r="L22" s="103"/>
      <c r="M22" s="103"/>
      <c r="N22" s="103"/>
      <c r="O22" s="103"/>
    </row>
    <row r="23" spans="1:15" ht="18" customHeight="1" x14ac:dyDescent="0.4">
      <c r="A23" s="98"/>
      <c r="B23" s="42"/>
      <c r="C23" s="42"/>
      <c r="D23" s="42"/>
      <c r="E23" s="42"/>
      <c r="F23" s="42"/>
      <c r="G23" s="154"/>
      <c r="L23" s="103"/>
      <c r="M23" s="103"/>
      <c r="N23" s="103"/>
      <c r="O23" s="103"/>
    </row>
    <row r="24" spans="1:15" ht="18" customHeight="1" x14ac:dyDescent="0.4">
      <c r="A24" s="98"/>
      <c r="B24" s="98"/>
      <c r="C24" s="98"/>
      <c r="D24" s="98"/>
      <c r="E24" s="98"/>
      <c r="F24" s="98"/>
      <c r="G24" s="155"/>
    </row>
    <row r="25" spans="1:15" ht="18" customHeight="1" x14ac:dyDescent="0.4">
      <c r="A25" s="98"/>
      <c r="B25" s="98"/>
      <c r="C25" s="98"/>
      <c r="D25" s="98"/>
      <c r="E25" s="98"/>
      <c r="F25" s="98"/>
      <c r="G25" s="98"/>
    </row>
    <row r="26" spans="1:15" ht="18" customHeight="1" x14ac:dyDescent="0.4">
      <c r="A26" s="98"/>
      <c r="B26" s="98"/>
      <c r="C26" s="98"/>
      <c r="D26" s="98"/>
      <c r="E26" s="98"/>
      <c r="F26" s="98"/>
      <c r="G26" s="98"/>
    </row>
    <row r="27" spans="1:15" ht="18" customHeight="1" x14ac:dyDescent="0.4">
      <c r="A27" s="98"/>
      <c r="B27" s="98"/>
      <c r="C27" s="98"/>
      <c r="D27" s="98"/>
      <c r="E27" s="98"/>
      <c r="F27" s="98"/>
      <c r="G27" s="98"/>
    </row>
    <row r="28" spans="1:15" ht="18" customHeight="1" x14ac:dyDescent="0.4">
      <c r="A28" s="98"/>
      <c r="B28" s="98"/>
      <c r="C28" s="98"/>
      <c r="D28" s="98"/>
      <c r="E28" s="98"/>
      <c r="F28" s="98"/>
      <c r="G28" s="98"/>
    </row>
    <row r="29" spans="1:15" ht="18" customHeight="1" x14ac:dyDescent="0.4">
      <c r="A29" s="98"/>
      <c r="B29" s="98"/>
      <c r="C29" s="98"/>
      <c r="D29" s="98"/>
      <c r="E29" s="98"/>
      <c r="F29" s="98"/>
      <c r="G29" s="98"/>
    </row>
    <row r="30" spans="1:15" ht="18" customHeight="1" x14ac:dyDescent="0.4">
      <c r="A30" s="98"/>
      <c r="B30" s="98"/>
      <c r="C30" s="98"/>
      <c r="D30" s="98"/>
      <c r="E30" s="98"/>
      <c r="F30" s="98"/>
      <c r="G30" s="98"/>
    </row>
    <row r="31" spans="1:15" ht="18" customHeight="1" x14ac:dyDescent="0.4">
      <c r="A31" s="98"/>
      <c r="B31" s="98"/>
      <c r="C31" s="98"/>
      <c r="D31" s="98"/>
      <c r="E31" s="98"/>
      <c r="F31" s="98"/>
      <c r="G31" s="98"/>
    </row>
    <row r="32" spans="1:15" ht="18" customHeight="1" x14ac:dyDescent="0.4">
      <c r="A32" s="98"/>
      <c r="B32" s="98"/>
      <c r="C32" s="98"/>
      <c r="D32" s="98"/>
      <c r="E32" s="98"/>
      <c r="F32" s="98"/>
      <c r="G32" s="98"/>
    </row>
    <row r="33" spans="1:7" ht="18" customHeight="1" x14ac:dyDescent="0.4">
      <c r="A33" s="98"/>
      <c r="B33" s="98"/>
      <c r="C33" s="98"/>
      <c r="D33" s="98"/>
      <c r="E33" s="98"/>
      <c r="F33" s="98"/>
      <c r="G33" s="98"/>
    </row>
    <row r="34" spans="1:7" ht="18" customHeight="1" x14ac:dyDescent="0.4">
      <c r="A34" s="98"/>
      <c r="B34" s="98"/>
      <c r="C34" s="98"/>
      <c r="D34" s="98"/>
      <c r="E34" s="98"/>
      <c r="F34" s="98"/>
      <c r="G34" s="98"/>
    </row>
    <row r="35" spans="1:7" ht="18" customHeight="1" x14ac:dyDescent="0.4">
      <c r="A35" s="98"/>
      <c r="B35" s="98"/>
      <c r="C35" s="98"/>
      <c r="D35" s="98"/>
      <c r="E35" s="98"/>
      <c r="F35" s="98"/>
      <c r="G35" s="98"/>
    </row>
    <row r="36" spans="1:7" ht="18" customHeight="1" x14ac:dyDescent="0.4">
      <c r="A36" s="98"/>
      <c r="B36" s="98"/>
      <c r="C36" s="98"/>
      <c r="D36" s="98"/>
      <c r="E36" s="98"/>
      <c r="F36" s="98"/>
      <c r="G36" s="98"/>
    </row>
    <row r="37" spans="1:7" ht="18" customHeight="1" x14ac:dyDescent="0.4">
      <c r="A37" s="98"/>
      <c r="B37" s="98"/>
      <c r="C37" s="98"/>
      <c r="D37" s="98"/>
      <c r="E37" s="98"/>
      <c r="F37" s="98"/>
      <c r="G37" s="98"/>
    </row>
    <row r="38" spans="1:7" ht="18" customHeight="1" x14ac:dyDescent="0.4">
      <c r="A38" s="98"/>
      <c r="B38" s="98"/>
      <c r="C38" s="98"/>
      <c r="D38" s="98"/>
      <c r="E38" s="98"/>
      <c r="F38" s="98"/>
      <c r="G38" s="98"/>
    </row>
    <row r="39" spans="1:7" ht="18" customHeight="1" x14ac:dyDescent="0.4">
      <c r="A39" s="98"/>
      <c r="B39" s="98"/>
      <c r="C39" s="98"/>
      <c r="D39" s="98"/>
      <c r="E39" s="98"/>
      <c r="F39" s="98"/>
      <c r="G39" s="98"/>
    </row>
    <row r="40" spans="1:7" ht="18" customHeight="1" x14ac:dyDescent="0.4">
      <c r="A40" s="98"/>
      <c r="B40" s="98"/>
      <c r="C40" s="98"/>
      <c r="D40" s="98"/>
      <c r="E40" s="98"/>
      <c r="F40" s="98"/>
      <c r="G40" s="98"/>
    </row>
    <row r="41" spans="1:7" ht="18" customHeight="1" x14ac:dyDescent="0.4">
      <c r="A41" s="98"/>
      <c r="B41" s="98"/>
      <c r="C41" s="98"/>
      <c r="D41" s="98"/>
      <c r="E41" s="98"/>
      <c r="F41" s="98"/>
      <c r="G41" s="98"/>
    </row>
    <row r="42" spans="1:7" ht="18" customHeight="1" x14ac:dyDescent="0.4">
      <c r="A42" s="98"/>
      <c r="B42" s="98"/>
      <c r="C42" s="98"/>
      <c r="D42" s="98"/>
      <c r="E42" s="98"/>
      <c r="F42" s="98"/>
      <c r="G42" s="98"/>
    </row>
    <row r="43" spans="1:7" ht="18" customHeight="1" x14ac:dyDescent="0.4">
      <c r="A43" s="98"/>
      <c r="B43" s="98"/>
      <c r="C43" s="98"/>
      <c r="D43" s="98"/>
      <c r="E43" s="98"/>
      <c r="F43" s="98"/>
      <c r="G43" s="98"/>
    </row>
    <row r="44" spans="1:7" ht="18" customHeight="1" x14ac:dyDescent="0.4">
      <c r="A44" s="98"/>
      <c r="B44" s="98"/>
      <c r="C44" s="98"/>
      <c r="D44" s="98"/>
      <c r="E44" s="98"/>
      <c r="F44" s="98"/>
      <c r="G44" s="98"/>
    </row>
    <row r="45" spans="1:7" ht="18" customHeight="1" x14ac:dyDescent="0.4">
      <c r="A45" s="98"/>
      <c r="B45" s="98"/>
      <c r="C45" s="98"/>
      <c r="D45" s="98"/>
      <c r="E45" s="98"/>
      <c r="F45" s="98"/>
      <c r="G45" s="98"/>
    </row>
    <row r="46" spans="1:7" ht="18" customHeight="1" x14ac:dyDescent="0.4">
      <c r="A46" s="98"/>
      <c r="B46" s="98"/>
      <c r="C46" s="98"/>
      <c r="D46" s="98"/>
      <c r="E46" s="98"/>
      <c r="F46" s="98"/>
      <c r="G46" s="98"/>
    </row>
    <row r="47" spans="1:7" ht="18" customHeight="1" x14ac:dyDescent="0.4">
      <c r="A47" s="98"/>
      <c r="B47" s="98"/>
      <c r="C47" s="98"/>
      <c r="D47" s="98"/>
      <c r="E47" s="98"/>
      <c r="F47" s="98"/>
      <c r="G47" s="98"/>
    </row>
    <row r="48" spans="1:7" ht="18" customHeight="1" x14ac:dyDescent="0.4">
      <c r="A48" s="98"/>
      <c r="B48" s="98"/>
      <c r="C48" s="98"/>
      <c r="D48" s="98"/>
      <c r="E48" s="98"/>
      <c r="F48" s="98"/>
      <c r="G48" s="98"/>
    </row>
    <row r="49" spans="1:7" ht="18" customHeight="1" x14ac:dyDescent="0.4">
      <c r="A49" s="98"/>
      <c r="B49" s="98"/>
      <c r="C49" s="98"/>
      <c r="D49" s="98"/>
      <c r="E49" s="98"/>
      <c r="F49" s="98"/>
      <c r="G49" s="98"/>
    </row>
    <row r="50" spans="1:7" ht="18" customHeight="1" x14ac:dyDescent="0.4">
      <c r="A50" s="98"/>
      <c r="B50" s="98"/>
      <c r="C50" s="98"/>
      <c r="D50" s="98"/>
      <c r="E50" s="98"/>
      <c r="F50" s="98"/>
      <c r="G50" s="98"/>
    </row>
    <row r="51" spans="1:7" ht="18" customHeight="1" x14ac:dyDescent="0.4">
      <c r="A51" s="98"/>
      <c r="B51" s="98"/>
      <c r="C51" s="98"/>
      <c r="D51" s="98"/>
      <c r="E51" s="98"/>
      <c r="F51" s="98"/>
      <c r="G51" s="98"/>
    </row>
    <row r="52" spans="1:7" ht="18" customHeight="1" x14ac:dyDescent="0.4">
      <c r="A52" s="98"/>
      <c r="B52" s="98"/>
      <c r="C52" s="98"/>
      <c r="D52" s="98"/>
      <c r="E52" s="98"/>
      <c r="F52" s="98"/>
      <c r="G52" s="98"/>
    </row>
    <row r="53" spans="1:7" ht="18" customHeight="1" x14ac:dyDescent="0.4">
      <c r="A53" s="98"/>
      <c r="B53" s="98"/>
      <c r="C53" s="98"/>
      <c r="D53" s="98"/>
      <c r="E53" s="98"/>
      <c r="F53" s="98"/>
      <c r="G53" s="98"/>
    </row>
    <row r="54" spans="1:7" ht="18" customHeight="1" x14ac:dyDescent="0.4">
      <c r="A54" s="98"/>
      <c r="B54" s="98"/>
      <c r="C54" s="98"/>
      <c r="D54" s="98"/>
      <c r="E54" s="98"/>
      <c r="F54" s="98"/>
      <c r="G54" s="98"/>
    </row>
    <row r="55" spans="1:7" ht="18" customHeight="1" x14ac:dyDescent="0.4">
      <c r="A55" s="98"/>
      <c r="B55" s="98"/>
      <c r="C55" s="98"/>
      <c r="D55" s="98"/>
      <c r="E55" s="98"/>
      <c r="F55" s="98"/>
      <c r="G55" s="98"/>
    </row>
    <row r="56" spans="1:7" ht="18" customHeight="1" x14ac:dyDescent="0.4">
      <c r="A56" s="98"/>
      <c r="B56" s="98"/>
      <c r="C56" s="98"/>
      <c r="D56" s="98"/>
      <c r="E56" s="98"/>
      <c r="F56" s="98"/>
      <c r="G56" s="98"/>
    </row>
    <row r="57" spans="1:7" ht="18" customHeight="1" x14ac:dyDescent="0.4">
      <c r="A57" s="98"/>
      <c r="B57" s="98"/>
      <c r="C57" s="98"/>
      <c r="D57" s="98"/>
      <c r="E57" s="98"/>
      <c r="F57" s="98"/>
      <c r="G57" s="98"/>
    </row>
    <row r="58" spans="1:7" ht="18" customHeight="1" x14ac:dyDescent="0.4">
      <c r="A58" s="98"/>
      <c r="B58" s="98"/>
      <c r="C58" s="98"/>
      <c r="D58" s="98"/>
      <c r="E58" s="98"/>
      <c r="F58" s="98"/>
      <c r="G58" s="98"/>
    </row>
    <row r="59" spans="1:7" ht="18" customHeight="1" x14ac:dyDescent="0.4">
      <c r="A59" s="98"/>
      <c r="B59" s="98"/>
      <c r="C59" s="98"/>
      <c r="D59" s="98"/>
      <c r="E59" s="98"/>
      <c r="F59" s="98"/>
      <c r="G59" s="98"/>
    </row>
    <row r="60" spans="1:7" ht="18" customHeight="1" x14ac:dyDescent="0.4">
      <c r="A60" s="98"/>
      <c r="B60" s="98"/>
      <c r="C60" s="98"/>
      <c r="D60" s="98"/>
      <c r="E60" s="98"/>
      <c r="F60" s="98"/>
      <c r="G60" s="98"/>
    </row>
    <row r="61" spans="1:7" ht="18" customHeight="1" x14ac:dyDescent="0.4">
      <c r="A61" s="98"/>
      <c r="B61" s="98"/>
      <c r="C61" s="98"/>
      <c r="D61" s="98"/>
      <c r="E61" s="98"/>
      <c r="F61" s="98"/>
      <c r="G61" s="98"/>
    </row>
    <row r="62" spans="1:7" ht="18" customHeight="1" x14ac:dyDescent="0.4">
      <c r="A62" s="98"/>
      <c r="B62" s="98"/>
      <c r="C62" s="98"/>
      <c r="D62" s="98"/>
      <c r="E62" s="98"/>
      <c r="F62" s="98"/>
      <c r="G62" s="98"/>
    </row>
    <row r="63" spans="1:7" ht="18" customHeight="1" x14ac:dyDescent="0.4">
      <c r="A63" s="98"/>
      <c r="B63" s="98"/>
      <c r="C63" s="98"/>
      <c r="D63" s="98"/>
      <c r="E63" s="98"/>
      <c r="F63" s="98"/>
      <c r="G63" s="98"/>
    </row>
    <row r="64" spans="1:7" ht="18" customHeight="1" x14ac:dyDescent="0.4">
      <c r="A64" s="98"/>
      <c r="B64" s="98"/>
      <c r="C64" s="98"/>
      <c r="D64" s="98"/>
      <c r="E64" s="98"/>
      <c r="F64" s="98"/>
      <c r="G64" s="98"/>
    </row>
    <row r="65" spans="1:7" ht="18" customHeight="1" x14ac:dyDescent="0.4">
      <c r="A65" s="98"/>
      <c r="B65" s="98"/>
      <c r="C65" s="98"/>
      <c r="D65" s="98"/>
      <c r="E65" s="98"/>
      <c r="F65" s="98"/>
      <c r="G65" s="98"/>
    </row>
  </sheetData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31" zoomScaleNormal="100" zoomScaleSheetLayoutView="100" workbookViewId="0">
      <selection activeCell="J28" sqref="J28"/>
    </sheetView>
  </sheetViews>
  <sheetFormatPr defaultColWidth="9" defaultRowHeight="17" x14ac:dyDescent="0.4"/>
  <cols>
    <col min="1" max="10" width="9" style="3"/>
    <col min="11" max="11" width="6.08984375" style="3" customWidth="1"/>
    <col min="12" max="15" width="9" style="3"/>
    <col min="16" max="16" width="47.453125" customWidth="1"/>
    <col min="18" max="16384" width="9" style="3"/>
  </cols>
  <sheetData>
    <row r="1" spans="1:21" ht="33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N1" s="100"/>
      <c r="O1" s="100"/>
      <c r="P1" s="113"/>
      <c r="Q1" s="113"/>
      <c r="R1" s="114"/>
      <c r="S1" s="114"/>
      <c r="T1" s="114"/>
    </row>
    <row r="2" spans="1:21" ht="33" customHeight="1" x14ac:dyDescent="0.6">
      <c r="A2" s="163" t="s">
        <v>179</v>
      </c>
      <c r="B2" s="164"/>
      <c r="C2" s="164"/>
      <c r="D2" s="164"/>
      <c r="E2" s="164"/>
      <c r="F2" s="164"/>
      <c r="G2" s="164"/>
      <c r="H2" s="164"/>
      <c r="I2" s="164"/>
      <c r="J2" s="164"/>
      <c r="N2" s="100"/>
      <c r="O2" s="104"/>
      <c r="P2" s="137"/>
      <c r="Q2" s="137"/>
      <c r="R2" s="104"/>
      <c r="S2" s="104"/>
      <c r="T2" s="114"/>
    </row>
    <row r="3" spans="1:21" ht="15" customHeight="1" x14ac:dyDescent="0.4">
      <c r="L3" s="121"/>
      <c r="M3" s="121"/>
      <c r="N3" s="122"/>
      <c r="O3" s="122"/>
      <c r="P3" s="138" t="s">
        <v>23</v>
      </c>
      <c r="Q3" s="139">
        <v>0.38800000000000001</v>
      </c>
      <c r="R3" s="122"/>
      <c r="S3" s="122"/>
      <c r="T3" s="123"/>
      <c r="U3" s="122"/>
    </row>
    <row r="4" spans="1:21" ht="15" customHeight="1" x14ac:dyDescent="0.4">
      <c r="L4" s="121"/>
      <c r="M4" s="121"/>
      <c r="N4" s="122"/>
      <c r="O4" s="122"/>
      <c r="P4" s="138" t="s">
        <v>19</v>
      </c>
      <c r="Q4" s="139">
        <v>0.214</v>
      </c>
      <c r="R4" s="122"/>
      <c r="S4" s="122"/>
      <c r="T4" s="123"/>
      <c r="U4" s="122"/>
    </row>
    <row r="5" spans="1:21" ht="15" customHeight="1" x14ac:dyDescent="0.4">
      <c r="L5" s="121"/>
      <c r="M5" s="121"/>
      <c r="N5" s="122"/>
      <c r="O5" s="122"/>
      <c r="P5" s="138" t="s">
        <v>24</v>
      </c>
      <c r="Q5" s="139">
        <v>0.124</v>
      </c>
      <c r="R5" s="122"/>
      <c r="S5" s="122"/>
      <c r="T5" s="123"/>
      <c r="U5" s="122"/>
    </row>
    <row r="6" spans="1:21" ht="15" customHeight="1" x14ac:dyDescent="0.4">
      <c r="L6" s="121"/>
      <c r="M6" s="121"/>
      <c r="N6" s="122"/>
      <c r="O6" s="122"/>
      <c r="P6" s="138" t="s">
        <v>28</v>
      </c>
      <c r="Q6" s="139">
        <v>0.06</v>
      </c>
      <c r="R6" s="122"/>
      <c r="S6" s="122"/>
      <c r="T6" s="123"/>
      <c r="U6" s="122"/>
    </row>
    <row r="7" spans="1:21" ht="15" customHeight="1" x14ac:dyDescent="0.4">
      <c r="L7" s="121"/>
      <c r="M7" s="121"/>
      <c r="N7" s="122"/>
      <c r="O7" s="122"/>
      <c r="P7" s="138" t="s">
        <v>32</v>
      </c>
      <c r="Q7" s="139">
        <v>7.2999999999999995E-2</v>
      </c>
      <c r="R7" s="122"/>
      <c r="S7" s="122"/>
      <c r="T7" s="123"/>
      <c r="U7" s="122"/>
    </row>
    <row r="8" spans="1:21" ht="15" customHeight="1" x14ac:dyDescent="0.4">
      <c r="L8" s="121"/>
      <c r="M8" s="121"/>
      <c r="N8" s="122"/>
      <c r="O8" s="122"/>
      <c r="P8" s="138" t="s">
        <v>16</v>
      </c>
      <c r="Q8" s="139">
        <v>4.8000000000000001E-2</v>
      </c>
      <c r="R8" s="122"/>
      <c r="S8" s="122"/>
      <c r="T8" s="123"/>
      <c r="U8" s="122"/>
    </row>
    <row r="9" spans="1:21" ht="15" customHeight="1" x14ac:dyDescent="0.4">
      <c r="L9" s="121"/>
      <c r="M9" s="121"/>
      <c r="N9" s="122"/>
      <c r="O9" s="122"/>
      <c r="P9" s="138" t="s">
        <v>27</v>
      </c>
      <c r="Q9" s="139">
        <v>4.2999999999999997E-2</v>
      </c>
      <c r="R9" s="122"/>
      <c r="S9" s="122"/>
      <c r="T9" s="123"/>
      <c r="U9" s="122"/>
    </row>
    <row r="10" spans="1:21" ht="15" customHeight="1" x14ac:dyDescent="0.4">
      <c r="L10" s="121"/>
      <c r="M10" s="121"/>
      <c r="N10" s="122"/>
      <c r="O10" s="122"/>
      <c r="P10" s="140" t="s">
        <v>1</v>
      </c>
      <c r="Q10" s="141">
        <v>0.05</v>
      </c>
      <c r="R10" s="122"/>
      <c r="S10" s="122"/>
      <c r="T10" s="123"/>
      <c r="U10" s="122"/>
    </row>
    <row r="11" spans="1:21" ht="15" customHeight="1" x14ac:dyDescent="0.4">
      <c r="L11" s="121"/>
      <c r="M11" s="121"/>
      <c r="N11" s="122"/>
      <c r="O11" s="122"/>
      <c r="P11" s="138"/>
      <c r="Q11" s="139"/>
      <c r="R11" s="122"/>
      <c r="S11" s="122"/>
      <c r="T11" s="123"/>
      <c r="U11" s="122"/>
    </row>
    <row r="12" spans="1:21" ht="15" customHeight="1" x14ac:dyDescent="0.4">
      <c r="L12" s="121"/>
      <c r="M12" s="121"/>
      <c r="N12" s="122"/>
      <c r="O12" s="122"/>
      <c r="P12" s="138"/>
      <c r="Q12" s="139"/>
      <c r="R12" s="122"/>
      <c r="S12" s="122"/>
      <c r="T12" s="123"/>
      <c r="U12" s="122"/>
    </row>
    <row r="13" spans="1:21" ht="15" customHeight="1" x14ac:dyDescent="0.4">
      <c r="L13" s="121"/>
      <c r="M13" s="121"/>
      <c r="N13" s="122"/>
      <c r="O13" s="122"/>
      <c r="P13" s="138"/>
      <c r="Q13" s="139"/>
      <c r="R13" s="122"/>
      <c r="S13" s="122"/>
      <c r="T13" s="123"/>
      <c r="U13" s="122"/>
    </row>
    <row r="14" spans="1:21" ht="15" customHeight="1" x14ac:dyDescent="0.4">
      <c r="L14" s="121"/>
      <c r="M14" s="121"/>
      <c r="N14" s="122"/>
      <c r="O14" s="122"/>
      <c r="P14" s="138"/>
      <c r="Q14" s="139"/>
      <c r="R14" s="122"/>
      <c r="S14" s="122"/>
      <c r="T14" s="123"/>
      <c r="U14" s="122"/>
    </row>
    <row r="15" spans="1:21" ht="15" customHeight="1" x14ac:dyDescent="0.4">
      <c r="L15" s="121"/>
      <c r="M15" s="121"/>
      <c r="N15" s="122"/>
      <c r="O15" s="122"/>
      <c r="P15" s="138"/>
      <c r="Q15" s="139"/>
      <c r="R15" s="122"/>
      <c r="S15" s="122"/>
      <c r="T15" s="123"/>
      <c r="U15" s="122"/>
    </row>
    <row r="16" spans="1:21" ht="15" customHeight="1" x14ac:dyDescent="0.4">
      <c r="L16" s="121"/>
      <c r="M16" s="121"/>
      <c r="N16" s="122"/>
      <c r="O16" s="122"/>
      <c r="P16" s="138"/>
      <c r="Q16" s="139"/>
      <c r="R16" s="122"/>
      <c r="S16" s="122"/>
      <c r="T16" s="123"/>
      <c r="U16" s="122"/>
    </row>
    <row r="17" spans="12:21" ht="15" customHeight="1" x14ac:dyDescent="0.4">
      <c r="L17" s="121"/>
      <c r="M17" s="121"/>
      <c r="N17" s="122"/>
      <c r="O17" s="122"/>
      <c r="P17" s="138"/>
      <c r="Q17" s="139"/>
      <c r="R17" s="122"/>
      <c r="S17" s="122"/>
      <c r="T17" s="123"/>
      <c r="U17" s="122"/>
    </row>
    <row r="18" spans="12:21" ht="15" customHeight="1" x14ac:dyDescent="0.4">
      <c r="L18" s="121"/>
      <c r="M18" s="121"/>
      <c r="N18" s="122"/>
      <c r="O18" s="122"/>
      <c r="P18" s="142"/>
      <c r="Q18" s="141">
        <f>SUM(Q3:Q17)</f>
        <v>1</v>
      </c>
      <c r="R18" s="122"/>
      <c r="S18" s="122"/>
      <c r="T18" s="123"/>
      <c r="U18" s="122"/>
    </row>
    <row r="19" spans="12:21" ht="15" customHeight="1" x14ac:dyDescent="0.4">
      <c r="L19" s="121"/>
      <c r="M19" s="121"/>
      <c r="N19" s="122"/>
      <c r="O19" s="122"/>
      <c r="P19" s="142"/>
      <c r="Q19" s="143"/>
      <c r="R19" s="122"/>
      <c r="S19" s="122"/>
      <c r="T19" s="123"/>
      <c r="U19" s="122"/>
    </row>
    <row r="20" spans="12:21" ht="15" customHeight="1" x14ac:dyDescent="0.4">
      <c r="L20" s="121"/>
      <c r="M20" s="121"/>
      <c r="N20" s="122"/>
      <c r="O20" s="122"/>
      <c r="P20" s="142"/>
      <c r="Q20" s="143"/>
      <c r="R20" s="122"/>
      <c r="S20" s="122"/>
      <c r="T20" s="123"/>
      <c r="U20" s="122"/>
    </row>
    <row r="21" spans="12:21" ht="15" customHeight="1" x14ac:dyDescent="0.4">
      <c r="L21" s="121"/>
      <c r="M21" s="121"/>
      <c r="N21" s="122"/>
      <c r="O21" s="122"/>
      <c r="P21" s="142"/>
      <c r="Q21" s="143"/>
      <c r="R21" s="122"/>
      <c r="S21" s="122"/>
      <c r="T21" s="123"/>
      <c r="U21" s="122"/>
    </row>
    <row r="22" spans="12:21" ht="15" customHeight="1" x14ac:dyDescent="0.4">
      <c r="L22" s="121"/>
      <c r="M22" s="121"/>
      <c r="N22" s="122"/>
      <c r="O22" s="122"/>
      <c r="P22" s="142"/>
      <c r="Q22" s="143"/>
      <c r="R22" s="122"/>
      <c r="S22" s="122"/>
      <c r="T22" s="123"/>
      <c r="U22" s="122"/>
    </row>
    <row r="23" spans="12:21" ht="15" customHeight="1" x14ac:dyDescent="0.4">
      <c r="L23" s="121"/>
      <c r="M23" s="121"/>
      <c r="N23" s="122"/>
      <c r="O23" s="122"/>
      <c r="P23" s="142"/>
      <c r="Q23" s="143"/>
      <c r="R23" s="122"/>
      <c r="S23" s="122"/>
      <c r="T23" s="123"/>
      <c r="U23" s="122"/>
    </row>
    <row r="24" spans="12:21" ht="15" customHeight="1" x14ac:dyDescent="0.4">
      <c r="L24" s="121"/>
      <c r="M24" s="121"/>
      <c r="N24" s="122"/>
      <c r="O24" s="122"/>
      <c r="P24" s="142"/>
      <c r="Q24" s="143"/>
      <c r="R24" s="122"/>
      <c r="S24" s="122"/>
      <c r="T24" s="123"/>
      <c r="U24" s="122"/>
    </row>
    <row r="25" spans="12:21" ht="15" customHeight="1" x14ac:dyDescent="0.4">
      <c r="L25" s="121"/>
      <c r="M25" s="121"/>
      <c r="N25" s="122"/>
      <c r="O25" s="122"/>
      <c r="P25" s="144"/>
      <c r="Q25" s="139"/>
      <c r="R25" s="122"/>
      <c r="S25" s="122"/>
      <c r="T25" s="123"/>
      <c r="U25" s="122"/>
    </row>
    <row r="26" spans="12:21" ht="15" customHeight="1" x14ac:dyDescent="0.4">
      <c r="L26" s="121"/>
      <c r="M26" s="121"/>
      <c r="N26" s="122"/>
      <c r="O26" s="122"/>
      <c r="P26" s="145"/>
      <c r="Q26" s="139"/>
      <c r="R26" s="122"/>
      <c r="S26" s="122"/>
      <c r="T26" s="123"/>
      <c r="U26" s="122"/>
    </row>
    <row r="27" spans="12:21" ht="15" customHeight="1" x14ac:dyDescent="0.4">
      <c r="L27" s="121"/>
      <c r="M27" s="121"/>
      <c r="N27" s="122"/>
      <c r="O27" s="122"/>
      <c r="P27" s="140" t="s">
        <v>2</v>
      </c>
      <c r="Q27" s="139">
        <v>0.84799999999999998</v>
      </c>
      <c r="R27" s="122"/>
      <c r="S27" s="122"/>
      <c r="T27" s="123"/>
      <c r="U27" s="122"/>
    </row>
    <row r="28" spans="12:21" ht="15" customHeight="1" x14ac:dyDescent="0.4">
      <c r="L28" s="121"/>
      <c r="M28" s="121"/>
      <c r="N28" s="122"/>
      <c r="O28" s="122"/>
      <c r="P28" s="140" t="s">
        <v>3</v>
      </c>
      <c r="Q28" s="141">
        <v>7.2999999999999995E-2</v>
      </c>
      <c r="R28" s="122"/>
      <c r="S28" s="122"/>
      <c r="T28" s="123"/>
      <c r="U28" s="122"/>
    </row>
    <row r="29" spans="12:21" ht="15" customHeight="1" x14ac:dyDescent="0.4">
      <c r="L29" s="121"/>
      <c r="M29" s="121"/>
      <c r="N29" s="122"/>
      <c r="O29" s="122"/>
      <c r="P29" s="146" t="s">
        <v>201</v>
      </c>
      <c r="Q29" s="141">
        <v>5.6000000000000001E-2</v>
      </c>
      <c r="R29" s="122"/>
      <c r="S29" s="122"/>
      <c r="T29" s="123"/>
      <c r="U29" s="122"/>
    </row>
    <row r="30" spans="12:21" ht="15" customHeight="1" x14ac:dyDescent="0.4">
      <c r="L30" s="121"/>
      <c r="M30" s="121"/>
      <c r="N30" s="122"/>
      <c r="O30" s="122"/>
      <c r="P30" s="140" t="s">
        <v>4</v>
      </c>
      <c r="Q30" s="141">
        <v>2.3E-2</v>
      </c>
      <c r="R30" s="122"/>
      <c r="S30" s="122"/>
      <c r="T30" s="123"/>
      <c r="U30" s="122"/>
    </row>
    <row r="31" spans="12:21" ht="15" customHeight="1" x14ac:dyDescent="0.4">
      <c r="L31" s="121"/>
      <c r="M31" s="121"/>
      <c r="N31" s="122"/>
      <c r="O31" s="122"/>
      <c r="P31" s="140"/>
      <c r="Q31" s="139"/>
      <c r="R31" s="122"/>
      <c r="S31" s="122"/>
      <c r="T31" s="123"/>
      <c r="U31" s="122"/>
    </row>
    <row r="32" spans="12:21" ht="15" customHeight="1" x14ac:dyDescent="0.4">
      <c r="L32" s="121"/>
      <c r="M32" s="121"/>
      <c r="N32" s="122"/>
      <c r="O32" s="122"/>
      <c r="P32" s="140"/>
      <c r="Q32" s="139"/>
      <c r="R32" s="122"/>
      <c r="S32" s="122"/>
      <c r="T32" s="123"/>
      <c r="U32" s="122"/>
    </row>
    <row r="33" spans="12:21" ht="15" customHeight="1" x14ac:dyDescent="0.4">
      <c r="L33" s="121"/>
      <c r="M33" s="121"/>
      <c r="N33" s="122"/>
      <c r="O33" s="122"/>
      <c r="P33" s="140"/>
      <c r="Q33" s="139"/>
      <c r="R33" s="122"/>
      <c r="S33" s="122"/>
      <c r="T33" s="123"/>
      <c r="U33" s="122"/>
    </row>
    <row r="34" spans="12:21" ht="15" customHeight="1" x14ac:dyDescent="0.4">
      <c r="N34" s="104"/>
      <c r="O34" s="104"/>
      <c r="P34" s="147"/>
      <c r="Q34" s="148"/>
      <c r="R34" s="104"/>
      <c r="S34" s="104"/>
      <c r="T34" s="114"/>
      <c r="U34" s="104"/>
    </row>
    <row r="35" spans="12:21" ht="15" customHeight="1" x14ac:dyDescent="0.4">
      <c r="N35" s="104"/>
      <c r="O35" s="104"/>
      <c r="P35" s="147"/>
      <c r="Q35" s="149"/>
      <c r="R35" s="104"/>
      <c r="S35" s="104"/>
      <c r="T35" s="114"/>
      <c r="U35" s="104"/>
    </row>
    <row r="36" spans="12:21" ht="15" customHeight="1" x14ac:dyDescent="0.4">
      <c r="N36" s="104"/>
      <c r="O36" s="104"/>
      <c r="P36" s="147"/>
      <c r="Q36" s="150"/>
      <c r="R36" s="104"/>
      <c r="S36" s="104"/>
      <c r="T36" s="114"/>
      <c r="U36" s="104"/>
    </row>
    <row r="37" spans="12:21" ht="15" customHeight="1" x14ac:dyDescent="0.4">
      <c r="N37" s="104"/>
      <c r="O37" s="104"/>
      <c r="P37" s="151"/>
      <c r="Q37" s="150"/>
      <c r="R37" s="104"/>
      <c r="S37" s="104"/>
      <c r="T37" s="114"/>
      <c r="U37" s="104"/>
    </row>
    <row r="38" spans="12:21" x14ac:dyDescent="0.4">
      <c r="N38" s="104"/>
      <c r="O38" s="104"/>
      <c r="P38" s="152"/>
      <c r="Q38" s="153">
        <f>SUM(Q27:Q37)</f>
        <v>1</v>
      </c>
      <c r="R38" s="104"/>
      <c r="S38" s="104"/>
      <c r="T38" s="114"/>
      <c r="U38" s="104"/>
    </row>
    <row r="39" spans="12:21" x14ac:dyDescent="0.4">
      <c r="N39" s="104"/>
      <c r="O39" s="104"/>
      <c r="P39" s="137"/>
      <c r="Q39" s="137"/>
      <c r="R39" s="104"/>
      <c r="S39" s="104"/>
      <c r="T39" s="114"/>
      <c r="U39" s="104"/>
    </row>
    <row r="40" spans="12:21" x14ac:dyDescent="0.4">
      <c r="N40" s="104"/>
      <c r="O40" s="104"/>
      <c r="P40" s="137"/>
      <c r="Q40" s="137"/>
      <c r="R40" s="104"/>
      <c r="S40" s="104"/>
      <c r="T40" s="114"/>
      <c r="U40" s="104"/>
    </row>
    <row r="41" spans="12:21" x14ac:dyDescent="0.4">
      <c r="N41" s="104"/>
      <c r="O41" s="104"/>
      <c r="P41" s="137"/>
      <c r="Q41" s="137"/>
      <c r="R41" s="104"/>
      <c r="S41" s="104"/>
      <c r="T41" s="114"/>
      <c r="U41" s="104"/>
    </row>
    <row r="42" spans="12:21" x14ac:dyDescent="0.4">
      <c r="N42" s="104"/>
      <c r="O42" s="104"/>
      <c r="P42" s="113"/>
      <c r="Q42" s="113"/>
      <c r="R42" s="114"/>
      <c r="S42" s="114"/>
      <c r="T42" s="114"/>
      <c r="U42" s="104"/>
    </row>
  </sheetData>
  <mergeCells count="1">
    <mergeCell ref="A2:J2"/>
  </mergeCells>
  <phoneticPr fontId="3" type="noConversion"/>
  <printOptions horizontalCentered="1" verticalCentered="1"/>
  <pageMargins left="0.74803149606299213" right="0.74803149606299213" top="0.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opLeftCell="A25" zoomScale="130" zoomScaleNormal="130" zoomScaleSheetLayoutView="100" workbookViewId="0">
      <selection activeCell="H28" sqref="H28"/>
    </sheetView>
  </sheetViews>
  <sheetFormatPr defaultRowHeight="17" x14ac:dyDescent="0.4"/>
  <cols>
    <col min="1" max="1" width="19.36328125" style="5" customWidth="1"/>
    <col min="2" max="2" width="33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08984375" style="5" customWidth="1"/>
    <col min="9" max="248" width="9" style="5"/>
    <col min="249" max="249" width="19.36328125" style="5" customWidth="1"/>
    <col min="250" max="250" width="33.6328125" style="5" customWidth="1"/>
    <col min="251" max="251" width="11.6328125" style="5" customWidth="1"/>
    <col min="252" max="252" width="7.6328125" style="5" customWidth="1"/>
    <col min="253" max="253" width="11.6328125" style="5" customWidth="1"/>
    <col min="254" max="254" width="7.6328125" style="5" customWidth="1"/>
    <col min="255" max="255" width="11.6328125" style="5" customWidth="1"/>
    <col min="256" max="256" width="8.08984375" style="5" customWidth="1"/>
    <col min="257" max="504" width="9" style="5"/>
    <col min="505" max="505" width="19.36328125" style="5" customWidth="1"/>
    <col min="506" max="506" width="33.6328125" style="5" customWidth="1"/>
    <col min="507" max="507" width="11.6328125" style="5" customWidth="1"/>
    <col min="508" max="508" width="7.6328125" style="5" customWidth="1"/>
    <col min="509" max="509" width="11.6328125" style="5" customWidth="1"/>
    <col min="510" max="510" width="7.6328125" style="5" customWidth="1"/>
    <col min="511" max="511" width="11.6328125" style="5" customWidth="1"/>
    <col min="512" max="512" width="8.08984375" style="5" customWidth="1"/>
    <col min="513" max="760" width="9" style="5"/>
    <col min="761" max="761" width="19.36328125" style="5" customWidth="1"/>
    <col min="762" max="762" width="33.6328125" style="5" customWidth="1"/>
    <col min="763" max="763" width="11.6328125" style="5" customWidth="1"/>
    <col min="764" max="764" width="7.6328125" style="5" customWidth="1"/>
    <col min="765" max="765" width="11.6328125" style="5" customWidth="1"/>
    <col min="766" max="766" width="7.6328125" style="5" customWidth="1"/>
    <col min="767" max="767" width="11.6328125" style="5" customWidth="1"/>
    <col min="768" max="768" width="8.08984375" style="5" customWidth="1"/>
    <col min="769" max="1016" width="9" style="5"/>
    <col min="1017" max="1017" width="19.36328125" style="5" customWidth="1"/>
    <col min="1018" max="1018" width="33.6328125" style="5" customWidth="1"/>
    <col min="1019" max="1019" width="11.6328125" style="5" customWidth="1"/>
    <col min="1020" max="1020" width="7.6328125" style="5" customWidth="1"/>
    <col min="1021" max="1021" width="11.6328125" style="5" customWidth="1"/>
    <col min="1022" max="1022" width="7.6328125" style="5" customWidth="1"/>
    <col min="1023" max="1023" width="11.6328125" style="5" customWidth="1"/>
    <col min="1024" max="1024" width="8.08984375" style="5" customWidth="1"/>
    <col min="1025" max="1272" width="9" style="5"/>
    <col min="1273" max="1273" width="19.36328125" style="5" customWidth="1"/>
    <col min="1274" max="1274" width="33.6328125" style="5" customWidth="1"/>
    <col min="1275" max="1275" width="11.6328125" style="5" customWidth="1"/>
    <col min="1276" max="1276" width="7.6328125" style="5" customWidth="1"/>
    <col min="1277" max="1277" width="11.6328125" style="5" customWidth="1"/>
    <col min="1278" max="1278" width="7.6328125" style="5" customWidth="1"/>
    <col min="1279" max="1279" width="11.6328125" style="5" customWidth="1"/>
    <col min="1280" max="1280" width="8.08984375" style="5" customWidth="1"/>
    <col min="1281" max="1528" width="9" style="5"/>
    <col min="1529" max="1529" width="19.36328125" style="5" customWidth="1"/>
    <col min="1530" max="1530" width="33.6328125" style="5" customWidth="1"/>
    <col min="1531" max="1531" width="11.6328125" style="5" customWidth="1"/>
    <col min="1532" max="1532" width="7.6328125" style="5" customWidth="1"/>
    <col min="1533" max="1533" width="11.6328125" style="5" customWidth="1"/>
    <col min="1534" max="1534" width="7.6328125" style="5" customWidth="1"/>
    <col min="1535" max="1535" width="11.6328125" style="5" customWidth="1"/>
    <col min="1536" max="1536" width="8.08984375" style="5" customWidth="1"/>
    <col min="1537" max="1784" width="9" style="5"/>
    <col min="1785" max="1785" width="19.36328125" style="5" customWidth="1"/>
    <col min="1786" max="1786" width="33.6328125" style="5" customWidth="1"/>
    <col min="1787" max="1787" width="11.6328125" style="5" customWidth="1"/>
    <col min="1788" max="1788" width="7.6328125" style="5" customWidth="1"/>
    <col min="1789" max="1789" width="11.6328125" style="5" customWidth="1"/>
    <col min="1790" max="1790" width="7.6328125" style="5" customWidth="1"/>
    <col min="1791" max="1791" width="11.6328125" style="5" customWidth="1"/>
    <col min="1792" max="1792" width="8.08984375" style="5" customWidth="1"/>
    <col min="1793" max="2040" width="9" style="5"/>
    <col min="2041" max="2041" width="19.36328125" style="5" customWidth="1"/>
    <col min="2042" max="2042" width="33.6328125" style="5" customWidth="1"/>
    <col min="2043" max="2043" width="11.6328125" style="5" customWidth="1"/>
    <col min="2044" max="2044" width="7.6328125" style="5" customWidth="1"/>
    <col min="2045" max="2045" width="11.6328125" style="5" customWidth="1"/>
    <col min="2046" max="2046" width="7.6328125" style="5" customWidth="1"/>
    <col min="2047" max="2047" width="11.6328125" style="5" customWidth="1"/>
    <col min="2048" max="2048" width="8.08984375" style="5" customWidth="1"/>
    <col min="2049" max="2296" width="9" style="5"/>
    <col min="2297" max="2297" width="19.36328125" style="5" customWidth="1"/>
    <col min="2298" max="2298" width="33.6328125" style="5" customWidth="1"/>
    <col min="2299" max="2299" width="11.6328125" style="5" customWidth="1"/>
    <col min="2300" max="2300" width="7.6328125" style="5" customWidth="1"/>
    <col min="2301" max="2301" width="11.6328125" style="5" customWidth="1"/>
    <col min="2302" max="2302" width="7.6328125" style="5" customWidth="1"/>
    <col min="2303" max="2303" width="11.6328125" style="5" customWidth="1"/>
    <col min="2304" max="2304" width="8.08984375" style="5" customWidth="1"/>
    <col min="2305" max="2552" width="9" style="5"/>
    <col min="2553" max="2553" width="19.36328125" style="5" customWidth="1"/>
    <col min="2554" max="2554" width="33.6328125" style="5" customWidth="1"/>
    <col min="2555" max="2555" width="11.6328125" style="5" customWidth="1"/>
    <col min="2556" max="2556" width="7.6328125" style="5" customWidth="1"/>
    <col min="2557" max="2557" width="11.6328125" style="5" customWidth="1"/>
    <col min="2558" max="2558" width="7.6328125" style="5" customWidth="1"/>
    <col min="2559" max="2559" width="11.6328125" style="5" customWidth="1"/>
    <col min="2560" max="2560" width="8.08984375" style="5" customWidth="1"/>
    <col min="2561" max="2808" width="9" style="5"/>
    <col min="2809" max="2809" width="19.36328125" style="5" customWidth="1"/>
    <col min="2810" max="2810" width="33.6328125" style="5" customWidth="1"/>
    <col min="2811" max="2811" width="11.6328125" style="5" customWidth="1"/>
    <col min="2812" max="2812" width="7.6328125" style="5" customWidth="1"/>
    <col min="2813" max="2813" width="11.6328125" style="5" customWidth="1"/>
    <col min="2814" max="2814" width="7.6328125" style="5" customWidth="1"/>
    <col min="2815" max="2815" width="11.6328125" style="5" customWidth="1"/>
    <col min="2816" max="2816" width="8.08984375" style="5" customWidth="1"/>
    <col min="2817" max="3064" width="9" style="5"/>
    <col min="3065" max="3065" width="19.36328125" style="5" customWidth="1"/>
    <col min="3066" max="3066" width="33.6328125" style="5" customWidth="1"/>
    <col min="3067" max="3067" width="11.6328125" style="5" customWidth="1"/>
    <col min="3068" max="3068" width="7.6328125" style="5" customWidth="1"/>
    <col min="3069" max="3069" width="11.6328125" style="5" customWidth="1"/>
    <col min="3070" max="3070" width="7.6328125" style="5" customWidth="1"/>
    <col min="3071" max="3071" width="11.6328125" style="5" customWidth="1"/>
    <col min="3072" max="3072" width="8.08984375" style="5" customWidth="1"/>
    <col min="3073" max="3320" width="9" style="5"/>
    <col min="3321" max="3321" width="19.36328125" style="5" customWidth="1"/>
    <col min="3322" max="3322" width="33.6328125" style="5" customWidth="1"/>
    <col min="3323" max="3323" width="11.6328125" style="5" customWidth="1"/>
    <col min="3324" max="3324" width="7.6328125" style="5" customWidth="1"/>
    <col min="3325" max="3325" width="11.6328125" style="5" customWidth="1"/>
    <col min="3326" max="3326" width="7.6328125" style="5" customWidth="1"/>
    <col min="3327" max="3327" width="11.6328125" style="5" customWidth="1"/>
    <col min="3328" max="3328" width="8.08984375" style="5" customWidth="1"/>
    <col min="3329" max="3576" width="9" style="5"/>
    <col min="3577" max="3577" width="19.36328125" style="5" customWidth="1"/>
    <col min="3578" max="3578" width="33.6328125" style="5" customWidth="1"/>
    <col min="3579" max="3579" width="11.6328125" style="5" customWidth="1"/>
    <col min="3580" max="3580" width="7.6328125" style="5" customWidth="1"/>
    <col min="3581" max="3581" width="11.6328125" style="5" customWidth="1"/>
    <col min="3582" max="3582" width="7.6328125" style="5" customWidth="1"/>
    <col min="3583" max="3583" width="11.6328125" style="5" customWidth="1"/>
    <col min="3584" max="3584" width="8.08984375" style="5" customWidth="1"/>
    <col min="3585" max="3832" width="9" style="5"/>
    <col min="3833" max="3833" width="19.36328125" style="5" customWidth="1"/>
    <col min="3834" max="3834" width="33.6328125" style="5" customWidth="1"/>
    <col min="3835" max="3835" width="11.6328125" style="5" customWidth="1"/>
    <col min="3836" max="3836" width="7.6328125" style="5" customWidth="1"/>
    <col min="3837" max="3837" width="11.6328125" style="5" customWidth="1"/>
    <col min="3838" max="3838" width="7.6328125" style="5" customWidth="1"/>
    <col min="3839" max="3839" width="11.6328125" style="5" customWidth="1"/>
    <col min="3840" max="3840" width="8.08984375" style="5" customWidth="1"/>
    <col min="3841" max="4088" width="9" style="5"/>
    <col min="4089" max="4089" width="19.36328125" style="5" customWidth="1"/>
    <col min="4090" max="4090" width="33.6328125" style="5" customWidth="1"/>
    <col min="4091" max="4091" width="11.6328125" style="5" customWidth="1"/>
    <col min="4092" max="4092" width="7.6328125" style="5" customWidth="1"/>
    <col min="4093" max="4093" width="11.6328125" style="5" customWidth="1"/>
    <col min="4094" max="4094" width="7.6328125" style="5" customWidth="1"/>
    <col min="4095" max="4095" width="11.6328125" style="5" customWidth="1"/>
    <col min="4096" max="4096" width="8.08984375" style="5" customWidth="1"/>
    <col min="4097" max="4344" width="9" style="5"/>
    <col min="4345" max="4345" width="19.36328125" style="5" customWidth="1"/>
    <col min="4346" max="4346" width="33.6328125" style="5" customWidth="1"/>
    <col min="4347" max="4347" width="11.6328125" style="5" customWidth="1"/>
    <col min="4348" max="4348" width="7.6328125" style="5" customWidth="1"/>
    <col min="4349" max="4349" width="11.6328125" style="5" customWidth="1"/>
    <col min="4350" max="4350" width="7.6328125" style="5" customWidth="1"/>
    <col min="4351" max="4351" width="11.6328125" style="5" customWidth="1"/>
    <col min="4352" max="4352" width="8.08984375" style="5" customWidth="1"/>
    <col min="4353" max="4600" width="9" style="5"/>
    <col min="4601" max="4601" width="19.36328125" style="5" customWidth="1"/>
    <col min="4602" max="4602" width="33.6328125" style="5" customWidth="1"/>
    <col min="4603" max="4603" width="11.6328125" style="5" customWidth="1"/>
    <col min="4604" max="4604" width="7.6328125" style="5" customWidth="1"/>
    <col min="4605" max="4605" width="11.6328125" style="5" customWidth="1"/>
    <col min="4606" max="4606" width="7.6328125" style="5" customWidth="1"/>
    <col min="4607" max="4607" width="11.6328125" style="5" customWidth="1"/>
    <col min="4608" max="4608" width="8.08984375" style="5" customWidth="1"/>
    <col min="4609" max="4856" width="9" style="5"/>
    <col min="4857" max="4857" width="19.36328125" style="5" customWidth="1"/>
    <col min="4858" max="4858" width="33.6328125" style="5" customWidth="1"/>
    <col min="4859" max="4859" width="11.6328125" style="5" customWidth="1"/>
    <col min="4860" max="4860" width="7.6328125" style="5" customWidth="1"/>
    <col min="4861" max="4861" width="11.6328125" style="5" customWidth="1"/>
    <col min="4862" max="4862" width="7.6328125" style="5" customWidth="1"/>
    <col min="4863" max="4863" width="11.6328125" style="5" customWidth="1"/>
    <col min="4864" max="4864" width="8.08984375" style="5" customWidth="1"/>
    <col min="4865" max="5112" width="9" style="5"/>
    <col min="5113" max="5113" width="19.36328125" style="5" customWidth="1"/>
    <col min="5114" max="5114" width="33.6328125" style="5" customWidth="1"/>
    <col min="5115" max="5115" width="11.6328125" style="5" customWidth="1"/>
    <col min="5116" max="5116" width="7.6328125" style="5" customWidth="1"/>
    <col min="5117" max="5117" width="11.6328125" style="5" customWidth="1"/>
    <col min="5118" max="5118" width="7.6328125" style="5" customWidth="1"/>
    <col min="5119" max="5119" width="11.6328125" style="5" customWidth="1"/>
    <col min="5120" max="5120" width="8.08984375" style="5" customWidth="1"/>
    <col min="5121" max="5368" width="9" style="5"/>
    <col min="5369" max="5369" width="19.36328125" style="5" customWidth="1"/>
    <col min="5370" max="5370" width="33.6328125" style="5" customWidth="1"/>
    <col min="5371" max="5371" width="11.6328125" style="5" customWidth="1"/>
    <col min="5372" max="5372" width="7.6328125" style="5" customWidth="1"/>
    <col min="5373" max="5373" width="11.6328125" style="5" customWidth="1"/>
    <col min="5374" max="5374" width="7.6328125" style="5" customWidth="1"/>
    <col min="5375" max="5375" width="11.6328125" style="5" customWidth="1"/>
    <col min="5376" max="5376" width="8.08984375" style="5" customWidth="1"/>
    <col min="5377" max="5624" width="9" style="5"/>
    <col min="5625" max="5625" width="19.36328125" style="5" customWidth="1"/>
    <col min="5626" max="5626" width="33.6328125" style="5" customWidth="1"/>
    <col min="5627" max="5627" width="11.6328125" style="5" customWidth="1"/>
    <col min="5628" max="5628" width="7.6328125" style="5" customWidth="1"/>
    <col min="5629" max="5629" width="11.6328125" style="5" customWidth="1"/>
    <col min="5630" max="5630" width="7.6328125" style="5" customWidth="1"/>
    <col min="5631" max="5631" width="11.6328125" style="5" customWidth="1"/>
    <col min="5632" max="5632" width="8.08984375" style="5" customWidth="1"/>
    <col min="5633" max="5880" width="9" style="5"/>
    <col min="5881" max="5881" width="19.36328125" style="5" customWidth="1"/>
    <col min="5882" max="5882" width="33.6328125" style="5" customWidth="1"/>
    <col min="5883" max="5883" width="11.6328125" style="5" customWidth="1"/>
    <col min="5884" max="5884" width="7.6328125" style="5" customWidth="1"/>
    <col min="5885" max="5885" width="11.6328125" style="5" customWidth="1"/>
    <col min="5886" max="5886" width="7.6328125" style="5" customWidth="1"/>
    <col min="5887" max="5887" width="11.6328125" style="5" customWidth="1"/>
    <col min="5888" max="5888" width="8.08984375" style="5" customWidth="1"/>
    <col min="5889" max="6136" width="9" style="5"/>
    <col min="6137" max="6137" width="19.36328125" style="5" customWidth="1"/>
    <col min="6138" max="6138" width="33.6328125" style="5" customWidth="1"/>
    <col min="6139" max="6139" width="11.6328125" style="5" customWidth="1"/>
    <col min="6140" max="6140" width="7.6328125" style="5" customWidth="1"/>
    <col min="6141" max="6141" width="11.6328125" style="5" customWidth="1"/>
    <col min="6142" max="6142" width="7.6328125" style="5" customWidth="1"/>
    <col min="6143" max="6143" width="11.6328125" style="5" customWidth="1"/>
    <col min="6144" max="6144" width="8.08984375" style="5" customWidth="1"/>
    <col min="6145" max="6392" width="9" style="5"/>
    <col min="6393" max="6393" width="19.36328125" style="5" customWidth="1"/>
    <col min="6394" max="6394" width="33.6328125" style="5" customWidth="1"/>
    <col min="6395" max="6395" width="11.6328125" style="5" customWidth="1"/>
    <col min="6396" max="6396" width="7.6328125" style="5" customWidth="1"/>
    <col min="6397" max="6397" width="11.6328125" style="5" customWidth="1"/>
    <col min="6398" max="6398" width="7.6328125" style="5" customWidth="1"/>
    <col min="6399" max="6399" width="11.6328125" style="5" customWidth="1"/>
    <col min="6400" max="6400" width="8.08984375" style="5" customWidth="1"/>
    <col min="6401" max="6648" width="9" style="5"/>
    <col min="6649" max="6649" width="19.36328125" style="5" customWidth="1"/>
    <col min="6650" max="6650" width="33.6328125" style="5" customWidth="1"/>
    <col min="6651" max="6651" width="11.6328125" style="5" customWidth="1"/>
    <col min="6652" max="6652" width="7.6328125" style="5" customWidth="1"/>
    <col min="6653" max="6653" width="11.6328125" style="5" customWidth="1"/>
    <col min="6654" max="6654" width="7.6328125" style="5" customWidth="1"/>
    <col min="6655" max="6655" width="11.6328125" style="5" customWidth="1"/>
    <col min="6656" max="6656" width="8.08984375" style="5" customWidth="1"/>
    <col min="6657" max="6904" width="9" style="5"/>
    <col min="6905" max="6905" width="19.36328125" style="5" customWidth="1"/>
    <col min="6906" max="6906" width="33.6328125" style="5" customWidth="1"/>
    <col min="6907" max="6907" width="11.6328125" style="5" customWidth="1"/>
    <col min="6908" max="6908" width="7.6328125" style="5" customWidth="1"/>
    <col min="6909" max="6909" width="11.6328125" style="5" customWidth="1"/>
    <col min="6910" max="6910" width="7.6328125" style="5" customWidth="1"/>
    <col min="6911" max="6911" width="11.6328125" style="5" customWidth="1"/>
    <col min="6912" max="6912" width="8.08984375" style="5" customWidth="1"/>
    <col min="6913" max="7160" width="9" style="5"/>
    <col min="7161" max="7161" width="19.36328125" style="5" customWidth="1"/>
    <col min="7162" max="7162" width="33.6328125" style="5" customWidth="1"/>
    <col min="7163" max="7163" width="11.6328125" style="5" customWidth="1"/>
    <col min="7164" max="7164" width="7.6328125" style="5" customWidth="1"/>
    <col min="7165" max="7165" width="11.6328125" style="5" customWidth="1"/>
    <col min="7166" max="7166" width="7.6328125" style="5" customWidth="1"/>
    <col min="7167" max="7167" width="11.6328125" style="5" customWidth="1"/>
    <col min="7168" max="7168" width="8.08984375" style="5" customWidth="1"/>
    <col min="7169" max="7416" width="9" style="5"/>
    <col min="7417" max="7417" width="19.36328125" style="5" customWidth="1"/>
    <col min="7418" max="7418" width="33.6328125" style="5" customWidth="1"/>
    <col min="7419" max="7419" width="11.6328125" style="5" customWidth="1"/>
    <col min="7420" max="7420" width="7.6328125" style="5" customWidth="1"/>
    <col min="7421" max="7421" width="11.6328125" style="5" customWidth="1"/>
    <col min="7422" max="7422" width="7.6328125" style="5" customWidth="1"/>
    <col min="7423" max="7423" width="11.6328125" style="5" customWidth="1"/>
    <col min="7424" max="7424" width="8.08984375" style="5" customWidth="1"/>
    <col min="7425" max="7672" width="9" style="5"/>
    <col min="7673" max="7673" width="19.36328125" style="5" customWidth="1"/>
    <col min="7674" max="7674" width="33.6328125" style="5" customWidth="1"/>
    <col min="7675" max="7675" width="11.6328125" style="5" customWidth="1"/>
    <col min="7676" max="7676" width="7.6328125" style="5" customWidth="1"/>
    <col min="7677" max="7677" width="11.6328125" style="5" customWidth="1"/>
    <col min="7678" max="7678" width="7.6328125" style="5" customWidth="1"/>
    <col min="7679" max="7679" width="11.6328125" style="5" customWidth="1"/>
    <col min="7680" max="7680" width="8.08984375" style="5" customWidth="1"/>
    <col min="7681" max="7928" width="9" style="5"/>
    <col min="7929" max="7929" width="19.36328125" style="5" customWidth="1"/>
    <col min="7930" max="7930" width="33.6328125" style="5" customWidth="1"/>
    <col min="7931" max="7931" width="11.6328125" style="5" customWidth="1"/>
    <col min="7932" max="7932" width="7.6328125" style="5" customWidth="1"/>
    <col min="7933" max="7933" width="11.6328125" style="5" customWidth="1"/>
    <col min="7934" max="7934" width="7.6328125" style="5" customWidth="1"/>
    <col min="7935" max="7935" width="11.6328125" style="5" customWidth="1"/>
    <col min="7936" max="7936" width="8.08984375" style="5" customWidth="1"/>
    <col min="7937" max="8184" width="9" style="5"/>
    <col min="8185" max="8185" width="19.36328125" style="5" customWidth="1"/>
    <col min="8186" max="8186" width="33.6328125" style="5" customWidth="1"/>
    <col min="8187" max="8187" width="11.6328125" style="5" customWidth="1"/>
    <col min="8188" max="8188" width="7.6328125" style="5" customWidth="1"/>
    <col min="8189" max="8189" width="11.6328125" style="5" customWidth="1"/>
    <col min="8190" max="8190" width="7.6328125" style="5" customWidth="1"/>
    <col min="8191" max="8191" width="11.6328125" style="5" customWidth="1"/>
    <col min="8192" max="8192" width="8.08984375" style="5" customWidth="1"/>
    <col min="8193" max="8440" width="9" style="5"/>
    <col min="8441" max="8441" width="19.36328125" style="5" customWidth="1"/>
    <col min="8442" max="8442" width="33.6328125" style="5" customWidth="1"/>
    <col min="8443" max="8443" width="11.6328125" style="5" customWidth="1"/>
    <col min="8444" max="8444" width="7.6328125" style="5" customWidth="1"/>
    <col min="8445" max="8445" width="11.6328125" style="5" customWidth="1"/>
    <col min="8446" max="8446" width="7.6328125" style="5" customWidth="1"/>
    <col min="8447" max="8447" width="11.6328125" style="5" customWidth="1"/>
    <col min="8448" max="8448" width="8.08984375" style="5" customWidth="1"/>
    <col min="8449" max="8696" width="9" style="5"/>
    <col min="8697" max="8697" width="19.36328125" style="5" customWidth="1"/>
    <col min="8698" max="8698" width="33.6328125" style="5" customWidth="1"/>
    <col min="8699" max="8699" width="11.6328125" style="5" customWidth="1"/>
    <col min="8700" max="8700" width="7.6328125" style="5" customWidth="1"/>
    <col min="8701" max="8701" width="11.6328125" style="5" customWidth="1"/>
    <col min="8702" max="8702" width="7.6328125" style="5" customWidth="1"/>
    <col min="8703" max="8703" width="11.6328125" style="5" customWidth="1"/>
    <col min="8704" max="8704" width="8.08984375" style="5" customWidth="1"/>
    <col min="8705" max="8952" width="9" style="5"/>
    <col min="8953" max="8953" width="19.36328125" style="5" customWidth="1"/>
    <col min="8954" max="8954" width="33.6328125" style="5" customWidth="1"/>
    <col min="8955" max="8955" width="11.6328125" style="5" customWidth="1"/>
    <col min="8956" max="8956" width="7.6328125" style="5" customWidth="1"/>
    <col min="8957" max="8957" width="11.6328125" style="5" customWidth="1"/>
    <col min="8958" max="8958" width="7.6328125" style="5" customWidth="1"/>
    <col min="8959" max="8959" width="11.6328125" style="5" customWidth="1"/>
    <col min="8960" max="8960" width="8.08984375" style="5" customWidth="1"/>
    <col min="8961" max="9208" width="9" style="5"/>
    <col min="9209" max="9209" width="19.36328125" style="5" customWidth="1"/>
    <col min="9210" max="9210" width="33.6328125" style="5" customWidth="1"/>
    <col min="9211" max="9211" width="11.6328125" style="5" customWidth="1"/>
    <col min="9212" max="9212" width="7.6328125" style="5" customWidth="1"/>
    <col min="9213" max="9213" width="11.6328125" style="5" customWidth="1"/>
    <col min="9214" max="9214" width="7.6328125" style="5" customWidth="1"/>
    <col min="9215" max="9215" width="11.6328125" style="5" customWidth="1"/>
    <col min="9216" max="9216" width="8.08984375" style="5" customWidth="1"/>
    <col min="9217" max="9464" width="9" style="5"/>
    <col min="9465" max="9465" width="19.36328125" style="5" customWidth="1"/>
    <col min="9466" max="9466" width="33.6328125" style="5" customWidth="1"/>
    <col min="9467" max="9467" width="11.6328125" style="5" customWidth="1"/>
    <col min="9468" max="9468" width="7.6328125" style="5" customWidth="1"/>
    <col min="9469" max="9469" width="11.6328125" style="5" customWidth="1"/>
    <col min="9470" max="9470" width="7.6328125" style="5" customWidth="1"/>
    <col min="9471" max="9471" width="11.6328125" style="5" customWidth="1"/>
    <col min="9472" max="9472" width="8.08984375" style="5" customWidth="1"/>
    <col min="9473" max="9720" width="9" style="5"/>
    <col min="9721" max="9721" width="19.36328125" style="5" customWidth="1"/>
    <col min="9722" max="9722" width="33.6328125" style="5" customWidth="1"/>
    <col min="9723" max="9723" width="11.6328125" style="5" customWidth="1"/>
    <col min="9724" max="9724" width="7.6328125" style="5" customWidth="1"/>
    <col min="9725" max="9725" width="11.6328125" style="5" customWidth="1"/>
    <col min="9726" max="9726" width="7.6328125" style="5" customWidth="1"/>
    <col min="9727" max="9727" width="11.6328125" style="5" customWidth="1"/>
    <col min="9728" max="9728" width="8.08984375" style="5" customWidth="1"/>
    <col min="9729" max="9976" width="9" style="5"/>
    <col min="9977" max="9977" width="19.36328125" style="5" customWidth="1"/>
    <col min="9978" max="9978" width="33.6328125" style="5" customWidth="1"/>
    <col min="9979" max="9979" width="11.6328125" style="5" customWidth="1"/>
    <col min="9980" max="9980" width="7.6328125" style="5" customWidth="1"/>
    <col min="9981" max="9981" width="11.6328125" style="5" customWidth="1"/>
    <col min="9982" max="9982" width="7.6328125" style="5" customWidth="1"/>
    <col min="9983" max="9983" width="11.6328125" style="5" customWidth="1"/>
    <col min="9984" max="9984" width="8.08984375" style="5" customWidth="1"/>
    <col min="9985" max="10232" width="9" style="5"/>
    <col min="10233" max="10233" width="19.36328125" style="5" customWidth="1"/>
    <col min="10234" max="10234" width="33.6328125" style="5" customWidth="1"/>
    <col min="10235" max="10235" width="11.6328125" style="5" customWidth="1"/>
    <col min="10236" max="10236" width="7.6328125" style="5" customWidth="1"/>
    <col min="10237" max="10237" width="11.6328125" style="5" customWidth="1"/>
    <col min="10238" max="10238" width="7.6328125" style="5" customWidth="1"/>
    <col min="10239" max="10239" width="11.6328125" style="5" customWidth="1"/>
    <col min="10240" max="10240" width="8.08984375" style="5" customWidth="1"/>
    <col min="10241" max="10488" width="9" style="5"/>
    <col min="10489" max="10489" width="19.36328125" style="5" customWidth="1"/>
    <col min="10490" max="10490" width="33.6328125" style="5" customWidth="1"/>
    <col min="10491" max="10491" width="11.6328125" style="5" customWidth="1"/>
    <col min="10492" max="10492" width="7.6328125" style="5" customWidth="1"/>
    <col min="10493" max="10493" width="11.6328125" style="5" customWidth="1"/>
    <col min="10494" max="10494" width="7.6328125" style="5" customWidth="1"/>
    <col min="10495" max="10495" width="11.6328125" style="5" customWidth="1"/>
    <col min="10496" max="10496" width="8.08984375" style="5" customWidth="1"/>
    <col min="10497" max="10744" width="9" style="5"/>
    <col min="10745" max="10745" width="19.36328125" style="5" customWidth="1"/>
    <col min="10746" max="10746" width="33.6328125" style="5" customWidth="1"/>
    <col min="10747" max="10747" width="11.6328125" style="5" customWidth="1"/>
    <col min="10748" max="10748" width="7.6328125" style="5" customWidth="1"/>
    <col min="10749" max="10749" width="11.6328125" style="5" customWidth="1"/>
    <col min="10750" max="10750" width="7.6328125" style="5" customWidth="1"/>
    <col min="10751" max="10751" width="11.6328125" style="5" customWidth="1"/>
    <col min="10752" max="10752" width="8.08984375" style="5" customWidth="1"/>
    <col min="10753" max="11000" width="9" style="5"/>
    <col min="11001" max="11001" width="19.36328125" style="5" customWidth="1"/>
    <col min="11002" max="11002" width="33.6328125" style="5" customWidth="1"/>
    <col min="11003" max="11003" width="11.6328125" style="5" customWidth="1"/>
    <col min="11004" max="11004" width="7.6328125" style="5" customWidth="1"/>
    <col min="11005" max="11005" width="11.6328125" style="5" customWidth="1"/>
    <col min="11006" max="11006" width="7.6328125" style="5" customWidth="1"/>
    <col min="11007" max="11007" width="11.6328125" style="5" customWidth="1"/>
    <col min="11008" max="11008" width="8.08984375" style="5" customWidth="1"/>
    <col min="11009" max="11256" width="9" style="5"/>
    <col min="11257" max="11257" width="19.36328125" style="5" customWidth="1"/>
    <col min="11258" max="11258" width="33.6328125" style="5" customWidth="1"/>
    <col min="11259" max="11259" width="11.6328125" style="5" customWidth="1"/>
    <col min="11260" max="11260" width="7.6328125" style="5" customWidth="1"/>
    <col min="11261" max="11261" width="11.6328125" style="5" customWidth="1"/>
    <col min="11262" max="11262" width="7.6328125" style="5" customWidth="1"/>
    <col min="11263" max="11263" width="11.6328125" style="5" customWidth="1"/>
    <col min="11264" max="11264" width="8.08984375" style="5" customWidth="1"/>
    <col min="11265" max="11512" width="9" style="5"/>
    <col min="11513" max="11513" width="19.36328125" style="5" customWidth="1"/>
    <col min="11514" max="11514" width="33.6328125" style="5" customWidth="1"/>
    <col min="11515" max="11515" width="11.6328125" style="5" customWidth="1"/>
    <col min="11516" max="11516" width="7.6328125" style="5" customWidth="1"/>
    <col min="11517" max="11517" width="11.6328125" style="5" customWidth="1"/>
    <col min="11518" max="11518" width="7.6328125" style="5" customWidth="1"/>
    <col min="11519" max="11519" width="11.6328125" style="5" customWidth="1"/>
    <col min="11520" max="11520" width="8.08984375" style="5" customWidth="1"/>
    <col min="11521" max="11768" width="9" style="5"/>
    <col min="11769" max="11769" width="19.36328125" style="5" customWidth="1"/>
    <col min="11770" max="11770" width="33.6328125" style="5" customWidth="1"/>
    <col min="11771" max="11771" width="11.6328125" style="5" customWidth="1"/>
    <col min="11772" max="11772" width="7.6328125" style="5" customWidth="1"/>
    <col min="11773" max="11773" width="11.6328125" style="5" customWidth="1"/>
    <col min="11774" max="11774" width="7.6328125" style="5" customWidth="1"/>
    <col min="11775" max="11775" width="11.6328125" style="5" customWidth="1"/>
    <col min="11776" max="11776" width="8.08984375" style="5" customWidth="1"/>
    <col min="11777" max="12024" width="9" style="5"/>
    <col min="12025" max="12025" width="19.36328125" style="5" customWidth="1"/>
    <col min="12026" max="12026" width="33.6328125" style="5" customWidth="1"/>
    <col min="12027" max="12027" width="11.6328125" style="5" customWidth="1"/>
    <col min="12028" max="12028" width="7.6328125" style="5" customWidth="1"/>
    <col min="12029" max="12029" width="11.6328125" style="5" customWidth="1"/>
    <col min="12030" max="12030" width="7.6328125" style="5" customWidth="1"/>
    <col min="12031" max="12031" width="11.6328125" style="5" customWidth="1"/>
    <col min="12032" max="12032" width="8.08984375" style="5" customWidth="1"/>
    <col min="12033" max="12280" width="9" style="5"/>
    <col min="12281" max="12281" width="19.36328125" style="5" customWidth="1"/>
    <col min="12282" max="12282" width="33.6328125" style="5" customWidth="1"/>
    <col min="12283" max="12283" width="11.6328125" style="5" customWidth="1"/>
    <col min="12284" max="12284" width="7.6328125" style="5" customWidth="1"/>
    <col min="12285" max="12285" width="11.6328125" style="5" customWidth="1"/>
    <col min="12286" max="12286" width="7.6328125" style="5" customWidth="1"/>
    <col min="12287" max="12287" width="11.6328125" style="5" customWidth="1"/>
    <col min="12288" max="12288" width="8.08984375" style="5" customWidth="1"/>
    <col min="12289" max="12536" width="9" style="5"/>
    <col min="12537" max="12537" width="19.36328125" style="5" customWidth="1"/>
    <col min="12538" max="12538" width="33.6328125" style="5" customWidth="1"/>
    <col min="12539" max="12539" width="11.6328125" style="5" customWidth="1"/>
    <col min="12540" max="12540" width="7.6328125" style="5" customWidth="1"/>
    <col min="12541" max="12541" width="11.6328125" style="5" customWidth="1"/>
    <col min="12542" max="12542" width="7.6328125" style="5" customWidth="1"/>
    <col min="12543" max="12543" width="11.6328125" style="5" customWidth="1"/>
    <col min="12544" max="12544" width="8.08984375" style="5" customWidth="1"/>
    <col min="12545" max="12792" width="9" style="5"/>
    <col min="12793" max="12793" width="19.36328125" style="5" customWidth="1"/>
    <col min="12794" max="12794" width="33.6328125" style="5" customWidth="1"/>
    <col min="12795" max="12795" width="11.6328125" style="5" customWidth="1"/>
    <col min="12796" max="12796" width="7.6328125" style="5" customWidth="1"/>
    <col min="12797" max="12797" width="11.6328125" style="5" customWidth="1"/>
    <col min="12798" max="12798" width="7.6328125" style="5" customWidth="1"/>
    <col min="12799" max="12799" width="11.6328125" style="5" customWidth="1"/>
    <col min="12800" max="12800" width="8.08984375" style="5" customWidth="1"/>
    <col min="12801" max="13048" width="9" style="5"/>
    <col min="13049" max="13049" width="19.36328125" style="5" customWidth="1"/>
    <col min="13050" max="13050" width="33.6328125" style="5" customWidth="1"/>
    <col min="13051" max="13051" width="11.6328125" style="5" customWidth="1"/>
    <col min="13052" max="13052" width="7.6328125" style="5" customWidth="1"/>
    <col min="13053" max="13053" width="11.6328125" style="5" customWidth="1"/>
    <col min="13054" max="13054" width="7.6328125" style="5" customWidth="1"/>
    <col min="13055" max="13055" width="11.6328125" style="5" customWidth="1"/>
    <col min="13056" max="13056" width="8.08984375" style="5" customWidth="1"/>
    <col min="13057" max="13304" width="9" style="5"/>
    <col min="13305" max="13305" width="19.36328125" style="5" customWidth="1"/>
    <col min="13306" max="13306" width="33.6328125" style="5" customWidth="1"/>
    <col min="13307" max="13307" width="11.6328125" style="5" customWidth="1"/>
    <col min="13308" max="13308" width="7.6328125" style="5" customWidth="1"/>
    <col min="13309" max="13309" width="11.6328125" style="5" customWidth="1"/>
    <col min="13310" max="13310" width="7.6328125" style="5" customWidth="1"/>
    <col min="13311" max="13311" width="11.6328125" style="5" customWidth="1"/>
    <col min="13312" max="13312" width="8.08984375" style="5" customWidth="1"/>
    <col min="13313" max="13560" width="9" style="5"/>
    <col min="13561" max="13561" width="19.36328125" style="5" customWidth="1"/>
    <col min="13562" max="13562" width="33.6328125" style="5" customWidth="1"/>
    <col min="13563" max="13563" width="11.6328125" style="5" customWidth="1"/>
    <col min="13564" max="13564" width="7.6328125" style="5" customWidth="1"/>
    <col min="13565" max="13565" width="11.6328125" style="5" customWidth="1"/>
    <col min="13566" max="13566" width="7.6328125" style="5" customWidth="1"/>
    <col min="13567" max="13567" width="11.6328125" style="5" customWidth="1"/>
    <col min="13568" max="13568" width="8.08984375" style="5" customWidth="1"/>
    <col min="13569" max="13816" width="9" style="5"/>
    <col min="13817" max="13817" width="19.36328125" style="5" customWidth="1"/>
    <col min="13818" max="13818" width="33.6328125" style="5" customWidth="1"/>
    <col min="13819" max="13819" width="11.6328125" style="5" customWidth="1"/>
    <col min="13820" max="13820" width="7.6328125" style="5" customWidth="1"/>
    <col min="13821" max="13821" width="11.6328125" style="5" customWidth="1"/>
    <col min="13822" max="13822" width="7.6328125" style="5" customWidth="1"/>
    <col min="13823" max="13823" width="11.6328125" style="5" customWidth="1"/>
    <col min="13824" max="13824" width="8.08984375" style="5" customWidth="1"/>
    <col min="13825" max="14072" width="9" style="5"/>
    <col min="14073" max="14073" width="19.36328125" style="5" customWidth="1"/>
    <col min="14074" max="14074" width="33.6328125" style="5" customWidth="1"/>
    <col min="14075" max="14075" width="11.6328125" style="5" customWidth="1"/>
    <col min="14076" max="14076" width="7.6328125" style="5" customWidth="1"/>
    <col min="14077" max="14077" width="11.6328125" style="5" customWidth="1"/>
    <col min="14078" max="14078" width="7.6328125" style="5" customWidth="1"/>
    <col min="14079" max="14079" width="11.6328125" style="5" customWidth="1"/>
    <col min="14080" max="14080" width="8.08984375" style="5" customWidth="1"/>
    <col min="14081" max="14328" width="9" style="5"/>
    <col min="14329" max="14329" width="19.36328125" style="5" customWidth="1"/>
    <col min="14330" max="14330" width="33.6328125" style="5" customWidth="1"/>
    <col min="14331" max="14331" width="11.6328125" style="5" customWidth="1"/>
    <col min="14332" max="14332" width="7.6328125" style="5" customWidth="1"/>
    <col min="14333" max="14333" width="11.6328125" style="5" customWidth="1"/>
    <col min="14334" max="14334" width="7.6328125" style="5" customWidth="1"/>
    <col min="14335" max="14335" width="11.6328125" style="5" customWidth="1"/>
    <col min="14336" max="14336" width="8.08984375" style="5" customWidth="1"/>
    <col min="14337" max="14584" width="9" style="5"/>
    <col min="14585" max="14585" width="19.36328125" style="5" customWidth="1"/>
    <col min="14586" max="14586" width="33.6328125" style="5" customWidth="1"/>
    <col min="14587" max="14587" width="11.6328125" style="5" customWidth="1"/>
    <col min="14588" max="14588" width="7.6328125" style="5" customWidth="1"/>
    <col min="14589" max="14589" width="11.6328125" style="5" customWidth="1"/>
    <col min="14590" max="14590" width="7.6328125" style="5" customWidth="1"/>
    <col min="14591" max="14591" width="11.6328125" style="5" customWidth="1"/>
    <col min="14592" max="14592" width="8.08984375" style="5" customWidth="1"/>
    <col min="14593" max="14840" width="9" style="5"/>
    <col min="14841" max="14841" width="19.36328125" style="5" customWidth="1"/>
    <col min="14842" max="14842" width="33.6328125" style="5" customWidth="1"/>
    <col min="14843" max="14843" width="11.6328125" style="5" customWidth="1"/>
    <col min="14844" max="14844" width="7.6328125" style="5" customWidth="1"/>
    <col min="14845" max="14845" width="11.6328125" style="5" customWidth="1"/>
    <col min="14846" max="14846" width="7.6328125" style="5" customWidth="1"/>
    <col min="14847" max="14847" width="11.6328125" style="5" customWidth="1"/>
    <col min="14848" max="14848" width="8.08984375" style="5" customWidth="1"/>
    <col min="14849" max="15096" width="9" style="5"/>
    <col min="15097" max="15097" width="19.36328125" style="5" customWidth="1"/>
    <col min="15098" max="15098" width="33.6328125" style="5" customWidth="1"/>
    <col min="15099" max="15099" width="11.6328125" style="5" customWidth="1"/>
    <col min="15100" max="15100" width="7.6328125" style="5" customWidth="1"/>
    <col min="15101" max="15101" width="11.6328125" style="5" customWidth="1"/>
    <col min="15102" max="15102" width="7.6328125" style="5" customWidth="1"/>
    <col min="15103" max="15103" width="11.6328125" style="5" customWidth="1"/>
    <col min="15104" max="15104" width="8.08984375" style="5" customWidth="1"/>
    <col min="15105" max="15352" width="9" style="5"/>
    <col min="15353" max="15353" width="19.36328125" style="5" customWidth="1"/>
    <col min="15354" max="15354" width="33.6328125" style="5" customWidth="1"/>
    <col min="15355" max="15355" width="11.6328125" style="5" customWidth="1"/>
    <col min="15356" max="15356" width="7.6328125" style="5" customWidth="1"/>
    <col min="15357" max="15357" width="11.6328125" style="5" customWidth="1"/>
    <col min="15358" max="15358" width="7.6328125" style="5" customWidth="1"/>
    <col min="15359" max="15359" width="11.6328125" style="5" customWidth="1"/>
    <col min="15360" max="15360" width="8.08984375" style="5" customWidth="1"/>
    <col min="15361" max="15608" width="9" style="5"/>
    <col min="15609" max="15609" width="19.36328125" style="5" customWidth="1"/>
    <col min="15610" max="15610" width="33.6328125" style="5" customWidth="1"/>
    <col min="15611" max="15611" width="11.6328125" style="5" customWidth="1"/>
    <col min="15612" max="15612" width="7.6328125" style="5" customWidth="1"/>
    <col min="15613" max="15613" width="11.6328125" style="5" customWidth="1"/>
    <col min="15614" max="15614" width="7.6328125" style="5" customWidth="1"/>
    <col min="15615" max="15615" width="11.6328125" style="5" customWidth="1"/>
    <col min="15616" max="15616" width="8.08984375" style="5" customWidth="1"/>
    <col min="15617" max="15864" width="9" style="5"/>
    <col min="15865" max="15865" width="19.36328125" style="5" customWidth="1"/>
    <col min="15866" max="15866" width="33.6328125" style="5" customWidth="1"/>
    <col min="15867" max="15867" width="11.6328125" style="5" customWidth="1"/>
    <col min="15868" max="15868" width="7.6328125" style="5" customWidth="1"/>
    <col min="15869" max="15869" width="11.6328125" style="5" customWidth="1"/>
    <col min="15870" max="15870" width="7.6328125" style="5" customWidth="1"/>
    <col min="15871" max="15871" width="11.6328125" style="5" customWidth="1"/>
    <col min="15872" max="15872" width="8.08984375" style="5" customWidth="1"/>
    <col min="15873" max="16120" width="9" style="5"/>
    <col min="16121" max="16121" width="19.36328125" style="5" customWidth="1"/>
    <col min="16122" max="16122" width="33.6328125" style="5" customWidth="1"/>
    <col min="16123" max="16123" width="11.6328125" style="5" customWidth="1"/>
    <col min="16124" max="16124" width="7.6328125" style="5" customWidth="1"/>
    <col min="16125" max="16125" width="11.6328125" style="5" customWidth="1"/>
    <col min="16126" max="16126" width="7.6328125" style="5" customWidth="1"/>
    <col min="16127" max="16127" width="11.6328125" style="5" customWidth="1"/>
    <col min="16128" max="16128" width="8.08984375" style="5" customWidth="1"/>
    <col min="16129" max="16384" width="9" style="5"/>
  </cols>
  <sheetData>
    <row r="1" spans="1:8" ht="40" customHeight="1" x14ac:dyDescent="0.4">
      <c r="A1" s="4"/>
      <c r="B1" s="7"/>
      <c r="C1" s="7"/>
      <c r="D1" s="7"/>
      <c r="E1" s="7"/>
      <c r="F1" s="7"/>
      <c r="G1" s="7"/>
      <c r="H1" s="7"/>
    </row>
    <row r="2" spans="1:8" ht="36" customHeight="1" x14ac:dyDescent="0.4">
      <c r="A2" s="4"/>
      <c r="B2" s="6" t="s">
        <v>54</v>
      </c>
      <c r="C2" s="7"/>
      <c r="D2" s="7"/>
      <c r="E2" s="7"/>
      <c r="F2" s="7"/>
      <c r="G2" s="7"/>
      <c r="H2" s="7"/>
    </row>
    <row r="3" spans="1:8" ht="6" customHeight="1" x14ac:dyDescent="0.4">
      <c r="A3" s="4"/>
      <c r="B3" s="7"/>
      <c r="C3" s="7"/>
      <c r="D3" s="7"/>
      <c r="E3" s="7"/>
      <c r="F3" s="7"/>
      <c r="G3" s="7"/>
      <c r="H3" s="7"/>
    </row>
    <row r="4" spans="1:8" ht="18" customHeight="1" x14ac:dyDescent="0.4">
      <c r="A4" s="4"/>
      <c r="B4" s="42" t="s">
        <v>180</v>
      </c>
      <c r="C4" s="43"/>
      <c r="D4" s="43"/>
      <c r="E4" s="43"/>
      <c r="F4" s="43"/>
      <c r="G4" s="43"/>
      <c r="H4" s="43"/>
    </row>
    <row r="5" spans="1:8" ht="18" customHeight="1" x14ac:dyDescent="0.4">
      <c r="A5" s="4"/>
      <c r="B5" s="42" t="s">
        <v>181</v>
      </c>
      <c r="C5" s="43"/>
      <c r="D5" s="43"/>
      <c r="E5" s="43"/>
      <c r="F5" s="43"/>
      <c r="G5" s="43"/>
      <c r="H5" s="43"/>
    </row>
    <row r="6" spans="1:8" ht="18" customHeight="1" x14ac:dyDescent="0.4">
      <c r="A6" s="4"/>
      <c r="B6" s="42" t="s">
        <v>182</v>
      </c>
      <c r="C6" s="43"/>
      <c r="D6" s="43"/>
      <c r="E6" s="43"/>
      <c r="F6" s="43"/>
      <c r="G6" s="43"/>
      <c r="H6" s="43"/>
    </row>
    <row r="7" spans="1:8" ht="18" customHeight="1" x14ac:dyDescent="0.4">
      <c r="A7" s="4"/>
      <c r="B7" s="115" t="s">
        <v>183</v>
      </c>
      <c r="C7" s="43"/>
      <c r="D7" s="43"/>
      <c r="E7" s="43"/>
      <c r="F7" s="43"/>
      <c r="G7" s="43"/>
      <c r="H7" s="43"/>
    </row>
    <row r="8" spans="1:8" ht="36" customHeight="1" x14ac:dyDescent="0.4">
      <c r="A8" s="4"/>
      <c r="B8" s="159" t="s">
        <v>55</v>
      </c>
      <c r="C8" s="160"/>
      <c r="D8" s="160"/>
      <c r="E8" s="160"/>
      <c r="F8" s="160"/>
      <c r="G8" s="160"/>
      <c r="H8" s="160"/>
    </row>
    <row r="9" spans="1:8" ht="15" customHeight="1" x14ac:dyDescent="0.4">
      <c r="A9" s="4"/>
      <c r="B9" s="7"/>
      <c r="C9" s="8"/>
      <c r="D9" s="44"/>
      <c r="E9" s="8"/>
      <c r="F9" s="44"/>
      <c r="G9" s="8"/>
      <c r="H9" s="44" t="s">
        <v>7</v>
      </c>
    </row>
    <row r="10" spans="1:8" ht="16" customHeight="1" x14ac:dyDescent="0.4">
      <c r="A10" s="4"/>
      <c r="B10" s="162" t="s">
        <v>8</v>
      </c>
      <c r="C10" s="162" t="s">
        <v>176</v>
      </c>
      <c r="D10" s="162"/>
      <c r="E10" s="162" t="s">
        <v>158</v>
      </c>
      <c r="F10" s="162"/>
      <c r="G10" s="162" t="s">
        <v>9</v>
      </c>
      <c r="H10" s="162"/>
    </row>
    <row r="11" spans="1:8" ht="16" customHeight="1" x14ac:dyDescent="0.4">
      <c r="A11" s="4"/>
      <c r="B11" s="162"/>
      <c r="C11" s="10" t="s">
        <v>10</v>
      </c>
      <c r="D11" s="10" t="s">
        <v>11</v>
      </c>
      <c r="E11" s="10" t="s">
        <v>10</v>
      </c>
      <c r="F11" s="10" t="s">
        <v>11</v>
      </c>
      <c r="G11" s="10" t="s">
        <v>10</v>
      </c>
      <c r="H11" s="10" t="s">
        <v>11</v>
      </c>
    </row>
    <row r="12" spans="1:8" ht="16" customHeight="1" x14ac:dyDescent="0.3">
      <c r="A12" s="4"/>
      <c r="B12" s="45" t="s">
        <v>56</v>
      </c>
      <c r="C12" s="46"/>
      <c r="D12" s="47"/>
      <c r="E12" s="48"/>
      <c r="F12" s="11"/>
      <c r="G12" s="47" t="s">
        <v>13</v>
      </c>
      <c r="H12" s="13" t="s">
        <v>15</v>
      </c>
    </row>
    <row r="13" spans="1:8" ht="16" customHeight="1" x14ac:dyDescent="0.4">
      <c r="A13" s="4"/>
      <c r="B13" s="49" t="s">
        <v>57</v>
      </c>
      <c r="C13" s="34">
        <v>2951465</v>
      </c>
      <c r="D13" s="50">
        <v>72.3</v>
      </c>
      <c r="E13" s="51">
        <v>2865621</v>
      </c>
      <c r="F13" s="33">
        <v>74.2</v>
      </c>
      <c r="G13" s="105">
        <f>+C13-E13</f>
        <v>85844</v>
      </c>
      <c r="H13" s="106">
        <v>2.9956508554341275</v>
      </c>
    </row>
    <row r="14" spans="1:8" ht="16" customHeight="1" x14ac:dyDescent="0.4">
      <c r="A14" s="4"/>
      <c r="B14" s="49" t="s">
        <v>58</v>
      </c>
      <c r="C14" s="34">
        <v>-19259</v>
      </c>
      <c r="D14" s="50">
        <v>-0.5</v>
      </c>
      <c r="E14" s="51">
        <v>-18718</v>
      </c>
      <c r="F14" s="52">
        <v>-0.5</v>
      </c>
      <c r="G14" s="105">
        <f t="shared" ref="G14:G20" si="0">+C14-E14</f>
        <v>-541</v>
      </c>
      <c r="H14" s="106">
        <v>-2.8902660540656102</v>
      </c>
    </row>
    <row r="15" spans="1:8" ht="16" customHeight="1" x14ac:dyDescent="0.4">
      <c r="A15" s="4"/>
      <c r="B15" s="49" t="s">
        <v>59</v>
      </c>
      <c r="C15" s="34">
        <v>-2088</v>
      </c>
      <c r="D15" s="136" t="s">
        <v>21</v>
      </c>
      <c r="E15" s="51">
        <v>-3600</v>
      </c>
      <c r="F15" s="33">
        <v>-0.1</v>
      </c>
      <c r="G15" s="105">
        <f t="shared" si="0"/>
        <v>1512</v>
      </c>
      <c r="H15" s="106">
        <v>42</v>
      </c>
    </row>
    <row r="16" spans="1:8" ht="16" customHeight="1" x14ac:dyDescent="0.4">
      <c r="A16" s="4"/>
      <c r="B16" s="49" t="s">
        <v>169</v>
      </c>
      <c r="C16" s="34">
        <v>2930118</v>
      </c>
      <c r="D16" s="50">
        <v>71.8</v>
      </c>
      <c r="E16" s="51">
        <v>2843303</v>
      </c>
      <c r="F16" s="33">
        <v>73.599999999999994</v>
      </c>
      <c r="G16" s="105">
        <f t="shared" si="0"/>
        <v>86815</v>
      </c>
      <c r="H16" s="106">
        <v>3.0533151057062859</v>
      </c>
    </row>
    <row r="17" spans="1:8" ht="16" customHeight="1" x14ac:dyDescent="0.4">
      <c r="A17" s="4"/>
      <c r="B17" s="49" t="s">
        <v>60</v>
      </c>
      <c r="C17" s="34">
        <v>7179</v>
      </c>
      <c r="D17" s="50">
        <v>0.2</v>
      </c>
      <c r="E17" s="51">
        <v>6459</v>
      </c>
      <c r="F17" s="33">
        <v>0.2</v>
      </c>
      <c r="G17" s="105">
        <f t="shared" si="0"/>
        <v>720</v>
      </c>
      <c r="H17" s="106">
        <v>11.14723641430562</v>
      </c>
    </row>
    <row r="18" spans="1:8" ht="16" customHeight="1" x14ac:dyDescent="0.4">
      <c r="A18" s="4"/>
      <c r="B18" s="49" t="s">
        <v>61</v>
      </c>
      <c r="C18" s="34">
        <v>27088</v>
      </c>
      <c r="D18" s="50">
        <v>0.7</v>
      </c>
      <c r="E18" s="51">
        <v>21606</v>
      </c>
      <c r="F18" s="33">
        <v>0.6</v>
      </c>
      <c r="G18" s="105">
        <f t="shared" si="0"/>
        <v>5482</v>
      </c>
      <c r="H18" s="106">
        <v>25.372581690271222</v>
      </c>
    </row>
    <row r="19" spans="1:8" ht="16" customHeight="1" x14ac:dyDescent="0.4">
      <c r="A19" s="4"/>
      <c r="B19" s="49" t="s">
        <v>62</v>
      </c>
      <c r="C19" s="34">
        <v>805929</v>
      </c>
      <c r="D19" s="50">
        <v>19.7</v>
      </c>
      <c r="E19" s="51">
        <v>769228</v>
      </c>
      <c r="F19" s="33">
        <v>19.899999999999999</v>
      </c>
      <c r="G19" s="105">
        <f t="shared" si="0"/>
        <v>36701</v>
      </c>
      <c r="H19" s="106">
        <v>4.7711471761298343</v>
      </c>
    </row>
    <row r="20" spans="1:8" ht="16" customHeight="1" x14ac:dyDescent="0.4">
      <c r="A20" s="53"/>
      <c r="B20" s="49" t="s">
        <v>63</v>
      </c>
      <c r="C20" s="34">
        <v>626206</v>
      </c>
      <c r="D20" s="50">
        <v>15.3</v>
      </c>
      <c r="E20" s="51">
        <v>566480</v>
      </c>
      <c r="F20" s="33">
        <v>14.673499863361968</v>
      </c>
      <c r="G20" s="105">
        <f t="shared" si="0"/>
        <v>59726</v>
      </c>
      <c r="H20" s="106">
        <v>10.543355458268607</v>
      </c>
    </row>
    <row r="21" spans="1:8" ht="16" customHeight="1" x14ac:dyDescent="0.4">
      <c r="A21" s="4"/>
      <c r="B21" s="49" t="s">
        <v>64</v>
      </c>
      <c r="C21" s="54"/>
      <c r="D21" s="50"/>
      <c r="E21" s="55"/>
      <c r="F21" s="54"/>
      <c r="G21" s="108"/>
      <c r="H21" s="106"/>
    </row>
    <row r="22" spans="1:8" ht="16" customHeight="1" x14ac:dyDescent="0.4">
      <c r="A22" s="4"/>
      <c r="B22" s="49" t="s">
        <v>65</v>
      </c>
      <c r="C22" s="34">
        <v>468452</v>
      </c>
      <c r="D22" s="50">
        <v>11.5</v>
      </c>
      <c r="E22" s="51">
        <v>94834</v>
      </c>
      <c r="F22" s="33">
        <v>2.5</v>
      </c>
      <c r="G22" s="105">
        <f>+C22-E22</f>
        <v>373618</v>
      </c>
      <c r="H22" s="106">
        <v>393.97051690322036</v>
      </c>
    </row>
    <row r="23" spans="1:8" ht="16" customHeight="1" x14ac:dyDescent="0.4">
      <c r="A23" s="4"/>
      <c r="B23" s="49" t="s">
        <v>66</v>
      </c>
      <c r="C23" s="34"/>
      <c r="D23" s="50"/>
      <c r="E23" s="55"/>
      <c r="F23" s="54"/>
      <c r="G23" s="108"/>
      <c r="H23" s="106"/>
    </row>
    <row r="24" spans="1:8" ht="16" customHeight="1" x14ac:dyDescent="0.4">
      <c r="A24" s="4"/>
      <c r="B24" s="49" t="s">
        <v>67</v>
      </c>
      <c r="C24" s="34">
        <v>255622</v>
      </c>
      <c r="D24" s="50">
        <v>6.3</v>
      </c>
      <c r="E24" s="51">
        <v>186692</v>
      </c>
      <c r="F24" s="33">
        <v>4.8</v>
      </c>
      <c r="G24" s="105">
        <f>+C24-E24</f>
        <v>68930</v>
      </c>
      <c r="H24" s="106">
        <v>36.921774901977585</v>
      </c>
    </row>
    <row r="25" spans="1:8" ht="16" customHeight="1" x14ac:dyDescent="0.4">
      <c r="A25" s="4"/>
      <c r="B25" s="49" t="s">
        <v>68</v>
      </c>
      <c r="C25" s="34"/>
      <c r="D25" s="50"/>
      <c r="E25" s="55"/>
      <c r="F25" s="55"/>
      <c r="G25" s="108"/>
      <c r="H25" s="106"/>
    </row>
    <row r="26" spans="1:8" ht="16" customHeight="1" x14ac:dyDescent="0.4">
      <c r="A26" s="4"/>
      <c r="B26" s="49" t="s">
        <v>69</v>
      </c>
      <c r="C26" s="34">
        <v>61224</v>
      </c>
      <c r="D26" s="50">
        <v>1.5</v>
      </c>
      <c r="E26" s="56">
        <v>64629</v>
      </c>
      <c r="F26" s="33">
        <v>1.7</v>
      </c>
      <c r="G26" s="105">
        <f t="shared" ref="G26:G33" si="1">+C26-E26</f>
        <v>-3405</v>
      </c>
      <c r="H26" s="106">
        <v>-5.2685327020377848</v>
      </c>
    </row>
    <row r="27" spans="1:8" ht="16" customHeight="1" x14ac:dyDescent="0.4">
      <c r="A27" s="4"/>
      <c r="B27" s="49" t="s">
        <v>168</v>
      </c>
      <c r="C27" s="34">
        <v>-648766</v>
      </c>
      <c r="D27" s="50">
        <v>-15.9</v>
      </c>
      <c r="E27" s="51">
        <v>-193057</v>
      </c>
      <c r="F27" s="33">
        <v>-5</v>
      </c>
      <c r="G27" s="105">
        <f t="shared" si="1"/>
        <v>-455709</v>
      </c>
      <c r="H27" s="106" t="s">
        <v>206</v>
      </c>
    </row>
    <row r="28" spans="1:8" ht="16" customHeight="1" x14ac:dyDescent="0.4">
      <c r="A28" s="4"/>
      <c r="B28" s="49" t="s">
        <v>70</v>
      </c>
      <c r="C28" s="34">
        <v>15941</v>
      </c>
      <c r="D28" s="50">
        <v>0.4</v>
      </c>
      <c r="E28" s="51">
        <v>17440</v>
      </c>
      <c r="F28" s="33">
        <v>0.4</v>
      </c>
      <c r="G28" s="105">
        <f t="shared" si="1"/>
        <v>-1499</v>
      </c>
      <c r="H28" s="106">
        <v>-8.5951834862385326</v>
      </c>
    </row>
    <row r="29" spans="1:8" ht="16" customHeight="1" x14ac:dyDescent="0.4">
      <c r="A29" s="4"/>
      <c r="B29" s="49" t="s">
        <v>167</v>
      </c>
      <c r="C29" s="34">
        <v>22808</v>
      </c>
      <c r="D29" s="50">
        <v>0.5</v>
      </c>
      <c r="E29" s="51">
        <v>28810</v>
      </c>
      <c r="F29" s="33">
        <v>0.7</v>
      </c>
      <c r="G29" s="105">
        <f t="shared" si="1"/>
        <v>-6002</v>
      </c>
      <c r="H29" s="106">
        <v>-20.833044081916004</v>
      </c>
    </row>
    <row r="30" spans="1:8" ht="16" customHeight="1" x14ac:dyDescent="0.4">
      <c r="A30" s="53"/>
      <c r="B30" s="49" t="s">
        <v>71</v>
      </c>
      <c r="C30" s="34">
        <v>4442</v>
      </c>
      <c r="D30" s="50">
        <v>0.1</v>
      </c>
      <c r="E30" s="51">
        <v>3400</v>
      </c>
      <c r="F30" s="33">
        <v>0.1</v>
      </c>
      <c r="G30" s="105">
        <f t="shared" si="1"/>
        <v>1042</v>
      </c>
      <c r="H30" s="106">
        <v>30.647058823529409</v>
      </c>
    </row>
    <row r="31" spans="1:8" ht="16" customHeight="1" x14ac:dyDescent="0.4">
      <c r="A31" s="4"/>
      <c r="B31" s="49" t="s">
        <v>72</v>
      </c>
      <c r="C31" s="34">
        <v>646</v>
      </c>
      <c r="D31" s="107" t="s">
        <v>21</v>
      </c>
      <c r="E31" s="51">
        <v>595</v>
      </c>
      <c r="F31" s="22" t="s">
        <v>21</v>
      </c>
      <c r="G31" s="105">
        <f t="shared" si="1"/>
        <v>51</v>
      </c>
      <c r="H31" s="106">
        <f>0.0857142857142857*100</f>
        <v>8.5714285714285712</v>
      </c>
    </row>
    <row r="32" spans="1:8" ht="16" customHeight="1" x14ac:dyDescent="0.4">
      <c r="A32" s="4"/>
      <c r="B32" s="57" t="s">
        <v>73</v>
      </c>
      <c r="C32" s="34">
        <v>310572</v>
      </c>
      <c r="D32" s="50">
        <v>7.6</v>
      </c>
      <c r="E32" s="59">
        <v>219374</v>
      </c>
      <c r="F32" s="36">
        <v>5.7</v>
      </c>
      <c r="G32" s="105">
        <f t="shared" si="1"/>
        <v>91198</v>
      </c>
      <c r="H32" s="106">
        <v>41.571927393401225</v>
      </c>
    </row>
    <row r="33" spans="1:8" ht="16" customHeight="1" x14ac:dyDescent="0.3">
      <c r="A33" s="60"/>
      <c r="B33" s="61" t="s">
        <v>74</v>
      </c>
      <c r="C33" s="62">
        <v>4081532</v>
      </c>
      <c r="D33" s="63">
        <v>100</v>
      </c>
      <c r="E33" s="58">
        <v>3860565</v>
      </c>
      <c r="F33" s="36">
        <v>99.999999999999986</v>
      </c>
      <c r="G33" s="109">
        <f t="shared" si="1"/>
        <v>220967</v>
      </c>
      <c r="H33" s="110">
        <v>5.7236958838926428</v>
      </c>
    </row>
    <row r="34" spans="1:8" ht="16" customHeight="1" x14ac:dyDescent="0.3">
      <c r="A34" s="4"/>
      <c r="B34" s="31" t="s">
        <v>75</v>
      </c>
      <c r="C34" s="37"/>
      <c r="D34" s="64"/>
      <c r="E34" s="37"/>
      <c r="F34" s="65"/>
      <c r="G34" s="111"/>
      <c r="H34" s="106"/>
    </row>
    <row r="35" spans="1:8" ht="16" customHeight="1" x14ac:dyDescent="0.4">
      <c r="A35" s="53"/>
      <c r="B35" s="49" t="s">
        <v>76</v>
      </c>
      <c r="C35" s="34">
        <v>1320128</v>
      </c>
      <c r="D35" s="50">
        <v>32.299999999999997</v>
      </c>
      <c r="E35" s="34">
        <v>1293360</v>
      </c>
      <c r="F35" s="33">
        <v>33.5</v>
      </c>
      <c r="G35" s="105">
        <f>+C35-E35</f>
        <v>26768</v>
      </c>
      <c r="H35" s="106">
        <v>2.0696480484938453</v>
      </c>
    </row>
    <row r="36" spans="1:8" ht="16" customHeight="1" x14ac:dyDescent="0.4">
      <c r="A36" s="4"/>
      <c r="B36" s="49" t="s">
        <v>77</v>
      </c>
      <c r="C36" s="34">
        <v>-9372</v>
      </c>
      <c r="D36" s="50">
        <v>-0.2</v>
      </c>
      <c r="E36" s="34">
        <v>-8313</v>
      </c>
      <c r="F36" s="33">
        <v>-0.2</v>
      </c>
      <c r="G36" s="105">
        <f>+C36-E36</f>
        <v>-1059</v>
      </c>
      <c r="H36" s="106">
        <v>-12.739083363406699</v>
      </c>
    </row>
    <row r="37" spans="1:8" ht="16" customHeight="1" x14ac:dyDescent="0.4">
      <c r="A37" s="4"/>
      <c r="B37" s="49" t="s">
        <v>78</v>
      </c>
      <c r="C37" s="34">
        <v>1310756</v>
      </c>
      <c r="D37" s="50">
        <v>32.1</v>
      </c>
      <c r="E37" s="34">
        <v>1285047</v>
      </c>
      <c r="F37" s="33">
        <v>33.299999999999997</v>
      </c>
      <c r="G37" s="105">
        <f>+C37-E37</f>
        <v>25709</v>
      </c>
      <c r="H37" s="106">
        <v>2.0006272144131696</v>
      </c>
    </row>
    <row r="38" spans="1:8" ht="16" customHeight="1" x14ac:dyDescent="0.4">
      <c r="A38" s="4"/>
      <c r="B38" s="49" t="s">
        <v>170</v>
      </c>
      <c r="C38" s="34">
        <v>2061678</v>
      </c>
      <c r="D38" s="50">
        <v>50.5</v>
      </c>
      <c r="E38" s="34">
        <v>1937297</v>
      </c>
      <c r="F38" s="33">
        <v>50.2</v>
      </c>
      <c r="G38" s="105">
        <f>+C38-E38</f>
        <v>124381</v>
      </c>
      <c r="H38" s="106">
        <v>6.420337201781658</v>
      </c>
    </row>
    <row r="39" spans="1:8" ht="16" customHeight="1" x14ac:dyDescent="0.4">
      <c r="A39" s="4"/>
      <c r="B39" s="49" t="s">
        <v>79</v>
      </c>
      <c r="C39" s="54"/>
      <c r="D39" s="50"/>
      <c r="E39" s="54"/>
      <c r="F39" s="54"/>
      <c r="G39" s="112"/>
      <c r="H39" s="106"/>
    </row>
    <row r="40" spans="1:8" ht="16" customHeight="1" x14ac:dyDescent="0.4">
      <c r="A40" s="4"/>
      <c r="B40" s="49" t="s">
        <v>80</v>
      </c>
      <c r="C40" s="34">
        <v>777</v>
      </c>
      <c r="D40" s="136" t="s">
        <v>21</v>
      </c>
      <c r="E40" s="34">
        <v>1994</v>
      </c>
      <c r="F40" s="33">
        <v>0.1</v>
      </c>
      <c r="G40" s="105">
        <f t="shared" ref="G40:G53" si="2">+C40-E40</f>
        <v>-1217</v>
      </c>
      <c r="H40" s="106">
        <v>-61.033099297893678</v>
      </c>
    </row>
    <row r="41" spans="1:8" ht="16" customHeight="1" x14ac:dyDescent="0.4">
      <c r="A41" s="4"/>
      <c r="B41" s="49" t="s">
        <v>81</v>
      </c>
      <c r="C41" s="34">
        <v>17125</v>
      </c>
      <c r="D41" s="50">
        <v>0.4</v>
      </c>
      <c r="E41" s="34">
        <v>19688</v>
      </c>
      <c r="F41" s="33">
        <v>0.5</v>
      </c>
      <c r="G41" s="105">
        <f t="shared" si="2"/>
        <v>-2563</v>
      </c>
      <c r="H41" s="106">
        <v>-13.018082080455098</v>
      </c>
    </row>
    <row r="42" spans="1:8" ht="16" customHeight="1" x14ac:dyDescent="0.4">
      <c r="A42" s="4"/>
      <c r="B42" s="49" t="s">
        <v>82</v>
      </c>
      <c r="C42" s="34">
        <v>142628</v>
      </c>
      <c r="D42" s="50">
        <v>3.5</v>
      </c>
      <c r="E42" s="34">
        <v>169462</v>
      </c>
      <c r="F42" s="33">
        <v>4.4000000000000004</v>
      </c>
      <c r="G42" s="105">
        <f t="shared" si="2"/>
        <v>-26834</v>
      </c>
      <c r="H42" s="106">
        <v>-15.834818425369699</v>
      </c>
    </row>
    <row r="43" spans="1:8" ht="16" customHeight="1" x14ac:dyDescent="0.4">
      <c r="A43" s="4"/>
      <c r="B43" s="49" t="s">
        <v>83</v>
      </c>
      <c r="C43" s="34">
        <v>17192</v>
      </c>
      <c r="D43" s="50">
        <v>0.5</v>
      </c>
      <c r="E43" s="34">
        <v>13472</v>
      </c>
      <c r="F43" s="33">
        <v>0.3</v>
      </c>
      <c r="G43" s="105">
        <f t="shared" si="2"/>
        <v>3720</v>
      </c>
      <c r="H43" s="106">
        <v>27.612826603325413</v>
      </c>
    </row>
    <row r="44" spans="1:8" ht="16" customHeight="1" x14ac:dyDescent="0.4">
      <c r="A44" s="4"/>
      <c r="B44" s="57" t="s">
        <v>84</v>
      </c>
      <c r="C44" s="58">
        <v>310572</v>
      </c>
      <c r="D44" s="50">
        <v>7.6</v>
      </c>
      <c r="E44" s="58">
        <v>219374</v>
      </c>
      <c r="F44" s="36">
        <v>5.7</v>
      </c>
      <c r="G44" s="105">
        <f t="shared" si="2"/>
        <v>91198</v>
      </c>
      <c r="H44" s="106">
        <v>41.571927393401225</v>
      </c>
    </row>
    <row r="45" spans="1:8" ht="16" customHeight="1" x14ac:dyDescent="0.3">
      <c r="A45" s="53"/>
      <c r="B45" s="61" t="s">
        <v>85</v>
      </c>
      <c r="C45" s="62">
        <v>3860728</v>
      </c>
      <c r="D45" s="63">
        <v>94.6</v>
      </c>
      <c r="E45" s="62">
        <v>3646334</v>
      </c>
      <c r="F45" s="40">
        <v>94.5</v>
      </c>
      <c r="G45" s="109">
        <f t="shared" si="2"/>
        <v>214394</v>
      </c>
      <c r="H45" s="110">
        <v>5.8797137069725371</v>
      </c>
    </row>
    <row r="46" spans="1:8" ht="16" customHeight="1" x14ac:dyDescent="0.3">
      <c r="A46" s="53"/>
      <c r="B46" s="66" t="s">
        <v>86</v>
      </c>
      <c r="C46" s="62">
        <v>105064</v>
      </c>
      <c r="D46" s="63">
        <v>2.6</v>
      </c>
      <c r="E46" s="67">
        <v>111574</v>
      </c>
      <c r="F46" s="40">
        <v>2.9</v>
      </c>
      <c r="G46" s="109">
        <f t="shared" si="2"/>
        <v>-6510</v>
      </c>
      <c r="H46" s="110">
        <v>-5.8346926703353823</v>
      </c>
    </row>
    <row r="47" spans="1:8" ht="16" customHeight="1" x14ac:dyDescent="0.3">
      <c r="A47" s="4"/>
      <c r="B47" s="61" t="s">
        <v>87</v>
      </c>
      <c r="C47" s="62">
        <v>115740</v>
      </c>
      <c r="D47" s="63">
        <v>2.8</v>
      </c>
      <c r="E47" s="62">
        <v>102657</v>
      </c>
      <c r="F47" s="40">
        <v>2.6</v>
      </c>
      <c r="G47" s="109">
        <f t="shared" si="2"/>
        <v>13083</v>
      </c>
      <c r="H47" s="110">
        <v>12.7443817762062</v>
      </c>
    </row>
    <row r="48" spans="1:8" ht="16" customHeight="1" x14ac:dyDescent="0.3">
      <c r="A48" s="4"/>
      <c r="B48" s="66" t="s">
        <v>88</v>
      </c>
      <c r="C48" s="62">
        <v>933</v>
      </c>
      <c r="D48" s="136" t="s">
        <v>21</v>
      </c>
      <c r="E48" s="62">
        <v>3809</v>
      </c>
      <c r="F48" s="40">
        <v>0.1</v>
      </c>
      <c r="G48" s="109">
        <f t="shared" si="2"/>
        <v>-2876</v>
      </c>
      <c r="H48" s="110">
        <v>-75.505381990023622</v>
      </c>
    </row>
    <row r="49" spans="1:8" ht="16" customHeight="1" x14ac:dyDescent="0.3">
      <c r="A49" s="4"/>
      <c r="B49" s="61" t="s">
        <v>89</v>
      </c>
      <c r="C49" s="62">
        <v>116673</v>
      </c>
      <c r="D49" s="63">
        <v>2.8</v>
      </c>
      <c r="E49" s="62">
        <v>106466</v>
      </c>
      <c r="F49" s="40">
        <v>2.7</v>
      </c>
      <c r="G49" s="109">
        <f t="shared" si="2"/>
        <v>10207</v>
      </c>
      <c r="H49" s="110">
        <v>9.5870982285424446</v>
      </c>
    </row>
    <row r="50" spans="1:8" ht="16" customHeight="1" x14ac:dyDescent="0.4">
      <c r="A50" s="4"/>
      <c r="B50" s="68" t="s">
        <v>90</v>
      </c>
      <c r="C50" s="62">
        <v>6289</v>
      </c>
      <c r="D50" s="107">
        <v>0.2</v>
      </c>
      <c r="E50" s="62">
        <v>-1289</v>
      </c>
      <c r="F50" s="40" t="s">
        <v>21</v>
      </c>
      <c r="G50" s="109">
        <f t="shared" si="2"/>
        <v>7578</v>
      </c>
      <c r="H50" s="40" t="s">
        <v>21</v>
      </c>
    </row>
    <row r="51" spans="1:8" ht="16" customHeight="1" x14ac:dyDescent="0.4">
      <c r="A51" s="4"/>
      <c r="B51" s="68" t="s">
        <v>154</v>
      </c>
      <c r="C51" s="62">
        <v>122962</v>
      </c>
      <c r="D51" s="63">
        <v>3</v>
      </c>
      <c r="E51" s="62">
        <v>105177</v>
      </c>
      <c r="F51" s="40">
        <v>2.7</v>
      </c>
      <c r="G51" s="109">
        <f t="shared" si="2"/>
        <v>17785</v>
      </c>
      <c r="H51" s="110">
        <v>16.909590499824105</v>
      </c>
    </row>
    <row r="52" spans="1:8" ht="16" customHeight="1" x14ac:dyDescent="0.4">
      <c r="A52" s="4"/>
      <c r="B52" s="68" t="s">
        <v>91</v>
      </c>
      <c r="C52" s="62">
        <v>132217</v>
      </c>
      <c r="D52" s="63">
        <v>3.3</v>
      </c>
      <c r="E52" s="62">
        <v>-8813</v>
      </c>
      <c r="F52" s="40">
        <v>-0.2</v>
      </c>
      <c r="G52" s="109">
        <f t="shared" si="2"/>
        <v>141030</v>
      </c>
      <c r="H52" s="40" t="s">
        <v>21</v>
      </c>
    </row>
    <row r="53" spans="1:8" ht="16" customHeight="1" x14ac:dyDescent="0.4">
      <c r="A53" s="4"/>
      <c r="B53" s="68" t="s">
        <v>92</v>
      </c>
      <c r="C53" s="62">
        <v>255179</v>
      </c>
      <c r="D53" s="63">
        <v>6.3</v>
      </c>
      <c r="E53" s="62">
        <v>96364</v>
      </c>
      <c r="F53" s="40">
        <v>2.5</v>
      </c>
      <c r="G53" s="109">
        <f t="shared" si="2"/>
        <v>158815</v>
      </c>
      <c r="H53" s="110">
        <v>164.80739695321904</v>
      </c>
    </row>
    <row r="54" spans="1:8" ht="16" customHeight="1" x14ac:dyDescent="0.4">
      <c r="A54" s="4"/>
      <c r="B54" s="7"/>
      <c r="C54" s="7"/>
      <c r="D54" s="7"/>
      <c r="E54" s="7"/>
      <c r="F54" s="7"/>
      <c r="G54" s="7"/>
      <c r="H54" s="7"/>
    </row>
    <row r="55" spans="1:8" ht="16" customHeight="1" x14ac:dyDescent="0.4">
      <c r="A55" s="4"/>
      <c r="B55" s="7"/>
      <c r="C55" s="7"/>
      <c r="D55" s="7"/>
      <c r="E55" s="7"/>
      <c r="F55" s="7"/>
      <c r="G55" s="7"/>
      <c r="H55" s="7"/>
    </row>
    <row r="56" spans="1:8" ht="16" customHeight="1" x14ac:dyDescent="0.4">
      <c r="A56" s="4"/>
      <c r="B56" s="4"/>
      <c r="C56" s="4"/>
      <c r="D56" s="4"/>
      <c r="E56" s="4"/>
      <c r="F56" s="4"/>
      <c r="G56" s="4"/>
      <c r="H56" s="4"/>
    </row>
    <row r="57" spans="1:8" ht="16" customHeight="1" x14ac:dyDescent="0.4">
      <c r="A57" s="4"/>
      <c r="B57" s="4"/>
      <c r="C57" s="4"/>
      <c r="D57" s="4"/>
      <c r="E57" s="4"/>
      <c r="F57" s="4"/>
      <c r="G57" s="4"/>
      <c r="H57" s="4"/>
    </row>
    <row r="58" spans="1:8" ht="16" customHeight="1" x14ac:dyDescent="0.4">
      <c r="A58" s="4"/>
      <c r="B58" s="4"/>
      <c r="C58" s="4"/>
      <c r="D58" s="4"/>
      <c r="E58" s="4"/>
      <c r="F58" s="4"/>
      <c r="G58" s="4"/>
      <c r="H58" s="4"/>
    </row>
    <row r="59" spans="1:8" ht="16" customHeight="1" x14ac:dyDescent="0.4">
      <c r="A59" s="4"/>
      <c r="B59" s="4"/>
      <c r="C59" s="4"/>
      <c r="D59" s="4"/>
      <c r="E59" s="4"/>
      <c r="F59" s="4"/>
      <c r="G59" s="4"/>
      <c r="H59" s="4"/>
    </row>
    <row r="60" spans="1:8" ht="16" customHeight="1" x14ac:dyDescent="0.4">
      <c r="A60" s="4"/>
      <c r="B60" s="4"/>
      <c r="C60" s="4"/>
      <c r="D60" s="4"/>
      <c r="E60" s="4"/>
      <c r="F60" s="4"/>
      <c r="G60" s="4"/>
      <c r="H60" s="4"/>
    </row>
    <row r="61" spans="1:8" ht="16" customHeight="1" x14ac:dyDescent="0.4">
      <c r="A61" s="4"/>
      <c r="B61" s="4"/>
      <c r="C61" s="4"/>
      <c r="D61" s="4"/>
      <c r="E61" s="4"/>
      <c r="F61" s="4"/>
      <c r="G61" s="4"/>
      <c r="H61" s="4"/>
    </row>
    <row r="62" spans="1:8" ht="16" customHeight="1" x14ac:dyDescent="0.4">
      <c r="A62" s="4"/>
      <c r="B62" s="4"/>
      <c r="C62" s="4"/>
      <c r="D62" s="4"/>
      <c r="E62" s="4"/>
      <c r="F62" s="4"/>
      <c r="G62" s="4"/>
      <c r="H62" s="4"/>
    </row>
    <row r="63" spans="1:8" ht="16" customHeight="1" x14ac:dyDescent="0.4">
      <c r="A63" s="4"/>
      <c r="B63" s="4"/>
      <c r="C63" s="4"/>
      <c r="D63" s="4"/>
      <c r="E63" s="4"/>
      <c r="F63" s="4"/>
      <c r="G63" s="4"/>
      <c r="H63" s="4"/>
    </row>
    <row r="64" spans="1:8" ht="16" customHeight="1" x14ac:dyDescent="0.4">
      <c r="A64" s="4"/>
      <c r="B64" s="4"/>
      <c r="C64" s="4"/>
      <c r="D64" s="4"/>
      <c r="E64" s="4"/>
      <c r="F64" s="4"/>
      <c r="G64" s="4"/>
      <c r="H64" s="4"/>
    </row>
    <row r="65" spans="1:8" ht="16" customHeight="1" x14ac:dyDescent="0.4">
      <c r="A65" s="4"/>
      <c r="B65" s="4"/>
      <c r="C65" s="4"/>
      <c r="D65" s="4"/>
      <c r="E65" s="4"/>
      <c r="F65" s="4"/>
      <c r="G65" s="4"/>
      <c r="H65" s="4"/>
    </row>
    <row r="66" spans="1:8" ht="16" customHeight="1" x14ac:dyDescent="0.4">
      <c r="A66" s="4"/>
      <c r="B66" s="4"/>
      <c r="C66" s="4"/>
      <c r="D66" s="4"/>
      <c r="E66" s="4"/>
      <c r="F66" s="4"/>
      <c r="G66" s="4"/>
      <c r="H66" s="4"/>
    </row>
    <row r="67" spans="1:8" ht="16" customHeight="1" x14ac:dyDescent="0.4">
      <c r="A67" s="4"/>
      <c r="B67" s="4"/>
      <c r="C67" s="4"/>
      <c r="D67" s="4"/>
      <c r="E67" s="4"/>
      <c r="F67" s="4"/>
      <c r="G67" s="4"/>
      <c r="H67" s="4"/>
    </row>
    <row r="68" spans="1:8" ht="16" customHeight="1" x14ac:dyDescent="0.4">
      <c r="A68" s="4"/>
      <c r="B68" s="4"/>
      <c r="C68" s="4"/>
      <c r="D68" s="4"/>
      <c r="E68" s="4"/>
      <c r="F68" s="4"/>
      <c r="G68" s="4"/>
      <c r="H68" s="4"/>
    </row>
    <row r="69" spans="1:8" ht="16" customHeight="1" x14ac:dyDescent="0.4">
      <c r="A69" s="4"/>
      <c r="B69" s="4"/>
      <c r="C69" s="4"/>
      <c r="D69" s="4"/>
      <c r="E69" s="4"/>
      <c r="F69" s="4"/>
      <c r="G69" s="4"/>
      <c r="H69" s="4"/>
    </row>
    <row r="70" spans="1:8" ht="16" customHeight="1" x14ac:dyDescent="0.4">
      <c r="A70" s="4"/>
      <c r="B70" s="4"/>
      <c r="C70" s="4"/>
      <c r="D70" s="4"/>
      <c r="E70" s="4"/>
      <c r="F70" s="4"/>
      <c r="G70" s="4"/>
      <c r="H70" s="4"/>
    </row>
    <row r="71" spans="1:8" ht="16" customHeight="1" x14ac:dyDescent="0.4">
      <c r="A71" s="4"/>
      <c r="B71" s="4"/>
      <c r="C71" s="4"/>
      <c r="D71" s="4"/>
      <c r="E71" s="4"/>
      <c r="F71" s="4"/>
      <c r="G71" s="4"/>
      <c r="H71" s="4"/>
    </row>
    <row r="72" spans="1:8" ht="16" customHeight="1" x14ac:dyDescent="0.4">
      <c r="A72" s="4"/>
      <c r="B72" s="4"/>
      <c r="C72" s="4"/>
      <c r="D72" s="4"/>
      <c r="E72" s="4"/>
      <c r="F72" s="4"/>
      <c r="G72" s="4"/>
      <c r="H72" s="4"/>
    </row>
    <row r="73" spans="1:8" ht="16" customHeight="1" x14ac:dyDescent="0.4">
      <c r="A73" s="4"/>
      <c r="B73" s="4"/>
      <c r="C73" s="4"/>
      <c r="D73" s="4"/>
      <c r="E73" s="4"/>
      <c r="F73" s="4"/>
      <c r="G73" s="4"/>
      <c r="H73" s="4"/>
    </row>
    <row r="74" spans="1:8" x14ac:dyDescent="0.4">
      <c r="B74" s="4"/>
      <c r="E74" s="4"/>
      <c r="F74" s="4"/>
      <c r="G74" s="4"/>
      <c r="H74" s="4"/>
    </row>
  </sheetData>
  <mergeCells count="5">
    <mergeCell ref="B8:H8"/>
    <mergeCell ref="B10:B11"/>
    <mergeCell ref="C10:D10"/>
    <mergeCell ref="E10:F10"/>
    <mergeCell ref="G10:H10"/>
  </mergeCells>
  <phoneticPr fontId="4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16" zoomScale="130" zoomScaleNormal="130" workbookViewId="0">
      <selection activeCell="D33" sqref="D33"/>
    </sheetView>
  </sheetViews>
  <sheetFormatPr defaultRowHeight="17" x14ac:dyDescent="0.4"/>
  <cols>
    <col min="1" max="1" width="5.6328125" style="5" customWidth="1"/>
    <col min="2" max="2" width="38.6328125" style="5" customWidth="1"/>
    <col min="3" max="3" width="11.6328125" style="5" customWidth="1"/>
    <col min="4" max="4" width="7.6328125" style="5" customWidth="1"/>
    <col min="5" max="5" width="9.6328125" style="5" customWidth="1"/>
    <col min="6" max="6" width="7.6328125" style="5" customWidth="1"/>
    <col min="7" max="7" width="9.6328125" style="5" customWidth="1"/>
    <col min="8" max="11" width="9.453125" style="5" customWidth="1"/>
    <col min="12" max="12" width="17.36328125" style="5" customWidth="1"/>
    <col min="13" max="248" width="9" style="5"/>
    <col min="249" max="249" width="5.6328125" style="5" customWidth="1"/>
    <col min="250" max="250" width="38.6328125" style="5" customWidth="1"/>
    <col min="251" max="251" width="11.6328125" style="5" customWidth="1"/>
    <col min="252" max="252" width="7.6328125" style="5" customWidth="1"/>
    <col min="253" max="253" width="9.6328125" style="5" customWidth="1"/>
    <col min="254" max="254" width="7.6328125" style="5" customWidth="1"/>
    <col min="255" max="255" width="9.6328125" style="5" customWidth="1"/>
    <col min="256" max="256" width="9.453125" style="5" customWidth="1"/>
    <col min="257" max="257" width="16.08984375" style="5" customWidth="1"/>
    <col min="258" max="504" width="9" style="5"/>
    <col min="505" max="505" width="5.6328125" style="5" customWidth="1"/>
    <col min="506" max="506" width="38.6328125" style="5" customWidth="1"/>
    <col min="507" max="507" width="11.6328125" style="5" customWidth="1"/>
    <col min="508" max="508" width="7.6328125" style="5" customWidth="1"/>
    <col min="509" max="509" width="9.6328125" style="5" customWidth="1"/>
    <col min="510" max="510" width="7.6328125" style="5" customWidth="1"/>
    <col min="511" max="511" width="9.6328125" style="5" customWidth="1"/>
    <col min="512" max="512" width="9.453125" style="5" customWidth="1"/>
    <col min="513" max="513" width="16.08984375" style="5" customWidth="1"/>
    <col min="514" max="760" width="9" style="5"/>
    <col min="761" max="761" width="5.6328125" style="5" customWidth="1"/>
    <col min="762" max="762" width="38.6328125" style="5" customWidth="1"/>
    <col min="763" max="763" width="11.6328125" style="5" customWidth="1"/>
    <col min="764" max="764" width="7.6328125" style="5" customWidth="1"/>
    <col min="765" max="765" width="9.6328125" style="5" customWidth="1"/>
    <col min="766" max="766" width="7.6328125" style="5" customWidth="1"/>
    <col min="767" max="767" width="9.6328125" style="5" customWidth="1"/>
    <col min="768" max="768" width="9.453125" style="5" customWidth="1"/>
    <col min="769" max="769" width="16.08984375" style="5" customWidth="1"/>
    <col min="770" max="1016" width="9" style="5"/>
    <col min="1017" max="1017" width="5.6328125" style="5" customWidth="1"/>
    <col min="1018" max="1018" width="38.6328125" style="5" customWidth="1"/>
    <col min="1019" max="1019" width="11.6328125" style="5" customWidth="1"/>
    <col min="1020" max="1020" width="7.6328125" style="5" customWidth="1"/>
    <col min="1021" max="1021" width="9.6328125" style="5" customWidth="1"/>
    <col min="1022" max="1022" width="7.6328125" style="5" customWidth="1"/>
    <col min="1023" max="1023" width="9.6328125" style="5" customWidth="1"/>
    <col min="1024" max="1024" width="9.453125" style="5" customWidth="1"/>
    <col min="1025" max="1025" width="16.08984375" style="5" customWidth="1"/>
    <col min="1026" max="1272" width="9" style="5"/>
    <col min="1273" max="1273" width="5.6328125" style="5" customWidth="1"/>
    <col min="1274" max="1274" width="38.6328125" style="5" customWidth="1"/>
    <col min="1275" max="1275" width="11.6328125" style="5" customWidth="1"/>
    <col min="1276" max="1276" width="7.6328125" style="5" customWidth="1"/>
    <col min="1277" max="1277" width="9.6328125" style="5" customWidth="1"/>
    <col min="1278" max="1278" width="7.6328125" style="5" customWidth="1"/>
    <col min="1279" max="1279" width="9.6328125" style="5" customWidth="1"/>
    <col min="1280" max="1280" width="9.453125" style="5" customWidth="1"/>
    <col min="1281" max="1281" width="16.08984375" style="5" customWidth="1"/>
    <col min="1282" max="1528" width="9" style="5"/>
    <col min="1529" max="1529" width="5.6328125" style="5" customWidth="1"/>
    <col min="1530" max="1530" width="38.6328125" style="5" customWidth="1"/>
    <col min="1531" max="1531" width="11.6328125" style="5" customWidth="1"/>
    <col min="1532" max="1532" width="7.6328125" style="5" customWidth="1"/>
    <col min="1533" max="1533" width="9.6328125" style="5" customWidth="1"/>
    <col min="1534" max="1534" width="7.6328125" style="5" customWidth="1"/>
    <col min="1535" max="1535" width="9.6328125" style="5" customWidth="1"/>
    <col min="1536" max="1536" width="9.453125" style="5" customWidth="1"/>
    <col min="1537" max="1537" width="16.08984375" style="5" customWidth="1"/>
    <col min="1538" max="1784" width="9" style="5"/>
    <col min="1785" max="1785" width="5.6328125" style="5" customWidth="1"/>
    <col min="1786" max="1786" width="38.6328125" style="5" customWidth="1"/>
    <col min="1787" max="1787" width="11.6328125" style="5" customWidth="1"/>
    <col min="1788" max="1788" width="7.6328125" style="5" customWidth="1"/>
    <col min="1789" max="1789" width="9.6328125" style="5" customWidth="1"/>
    <col min="1790" max="1790" width="7.6328125" style="5" customWidth="1"/>
    <col min="1791" max="1791" width="9.6328125" style="5" customWidth="1"/>
    <col min="1792" max="1792" width="9.453125" style="5" customWidth="1"/>
    <col min="1793" max="1793" width="16.08984375" style="5" customWidth="1"/>
    <col min="1794" max="2040" width="9" style="5"/>
    <col min="2041" max="2041" width="5.6328125" style="5" customWidth="1"/>
    <col min="2042" max="2042" width="38.6328125" style="5" customWidth="1"/>
    <col min="2043" max="2043" width="11.6328125" style="5" customWidth="1"/>
    <col min="2044" max="2044" width="7.6328125" style="5" customWidth="1"/>
    <col min="2045" max="2045" width="9.6328125" style="5" customWidth="1"/>
    <col min="2046" max="2046" width="7.6328125" style="5" customWidth="1"/>
    <col min="2047" max="2047" width="9.6328125" style="5" customWidth="1"/>
    <col min="2048" max="2048" width="9.453125" style="5" customWidth="1"/>
    <col min="2049" max="2049" width="16.08984375" style="5" customWidth="1"/>
    <col min="2050" max="2296" width="9" style="5"/>
    <col min="2297" max="2297" width="5.6328125" style="5" customWidth="1"/>
    <col min="2298" max="2298" width="38.6328125" style="5" customWidth="1"/>
    <col min="2299" max="2299" width="11.6328125" style="5" customWidth="1"/>
    <col min="2300" max="2300" width="7.6328125" style="5" customWidth="1"/>
    <col min="2301" max="2301" width="9.6328125" style="5" customWidth="1"/>
    <col min="2302" max="2302" width="7.6328125" style="5" customWidth="1"/>
    <col min="2303" max="2303" width="9.6328125" style="5" customWidth="1"/>
    <col min="2304" max="2304" width="9.453125" style="5" customWidth="1"/>
    <col min="2305" max="2305" width="16.08984375" style="5" customWidth="1"/>
    <col min="2306" max="2552" width="9" style="5"/>
    <col min="2553" max="2553" width="5.6328125" style="5" customWidth="1"/>
    <col min="2554" max="2554" width="38.6328125" style="5" customWidth="1"/>
    <col min="2555" max="2555" width="11.6328125" style="5" customWidth="1"/>
    <col min="2556" max="2556" width="7.6328125" style="5" customWidth="1"/>
    <col min="2557" max="2557" width="9.6328125" style="5" customWidth="1"/>
    <col min="2558" max="2558" width="7.6328125" style="5" customWidth="1"/>
    <col min="2559" max="2559" width="9.6328125" style="5" customWidth="1"/>
    <col min="2560" max="2560" width="9.453125" style="5" customWidth="1"/>
    <col min="2561" max="2561" width="16.08984375" style="5" customWidth="1"/>
    <col min="2562" max="2808" width="9" style="5"/>
    <col min="2809" max="2809" width="5.6328125" style="5" customWidth="1"/>
    <col min="2810" max="2810" width="38.6328125" style="5" customWidth="1"/>
    <col min="2811" max="2811" width="11.6328125" style="5" customWidth="1"/>
    <col min="2812" max="2812" width="7.6328125" style="5" customWidth="1"/>
    <col min="2813" max="2813" width="9.6328125" style="5" customWidth="1"/>
    <col min="2814" max="2814" width="7.6328125" style="5" customWidth="1"/>
    <col min="2815" max="2815" width="9.6328125" style="5" customWidth="1"/>
    <col min="2816" max="2816" width="9.453125" style="5" customWidth="1"/>
    <col min="2817" max="2817" width="16.08984375" style="5" customWidth="1"/>
    <col min="2818" max="3064" width="9" style="5"/>
    <col min="3065" max="3065" width="5.6328125" style="5" customWidth="1"/>
    <col min="3066" max="3066" width="38.6328125" style="5" customWidth="1"/>
    <col min="3067" max="3067" width="11.6328125" style="5" customWidth="1"/>
    <col min="3068" max="3068" width="7.6328125" style="5" customWidth="1"/>
    <col min="3069" max="3069" width="9.6328125" style="5" customWidth="1"/>
    <col min="3070" max="3070" width="7.6328125" style="5" customWidth="1"/>
    <col min="3071" max="3071" width="9.6328125" style="5" customWidth="1"/>
    <col min="3072" max="3072" width="9.453125" style="5" customWidth="1"/>
    <col min="3073" max="3073" width="16.08984375" style="5" customWidth="1"/>
    <col min="3074" max="3320" width="9" style="5"/>
    <col min="3321" max="3321" width="5.6328125" style="5" customWidth="1"/>
    <col min="3322" max="3322" width="38.6328125" style="5" customWidth="1"/>
    <col min="3323" max="3323" width="11.6328125" style="5" customWidth="1"/>
    <col min="3324" max="3324" width="7.6328125" style="5" customWidth="1"/>
    <col min="3325" max="3325" width="9.6328125" style="5" customWidth="1"/>
    <col min="3326" max="3326" width="7.6328125" style="5" customWidth="1"/>
    <col min="3327" max="3327" width="9.6328125" style="5" customWidth="1"/>
    <col min="3328" max="3328" width="9.453125" style="5" customWidth="1"/>
    <col min="3329" max="3329" width="16.08984375" style="5" customWidth="1"/>
    <col min="3330" max="3576" width="9" style="5"/>
    <col min="3577" max="3577" width="5.6328125" style="5" customWidth="1"/>
    <col min="3578" max="3578" width="38.6328125" style="5" customWidth="1"/>
    <col min="3579" max="3579" width="11.6328125" style="5" customWidth="1"/>
    <col min="3580" max="3580" width="7.6328125" style="5" customWidth="1"/>
    <col min="3581" max="3581" width="9.6328125" style="5" customWidth="1"/>
    <col min="3582" max="3582" width="7.6328125" style="5" customWidth="1"/>
    <col min="3583" max="3583" width="9.6328125" style="5" customWidth="1"/>
    <col min="3584" max="3584" width="9.453125" style="5" customWidth="1"/>
    <col min="3585" max="3585" width="16.08984375" style="5" customWidth="1"/>
    <col min="3586" max="3832" width="9" style="5"/>
    <col min="3833" max="3833" width="5.6328125" style="5" customWidth="1"/>
    <col min="3834" max="3834" width="38.6328125" style="5" customWidth="1"/>
    <col min="3835" max="3835" width="11.6328125" style="5" customWidth="1"/>
    <col min="3836" max="3836" width="7.6328125" style="5" customWidth="1"/>
    <col min="3837" max="3837" width="9.6328125" style="5" customWidth="1"/>
    <col min="3838" max="3838" width="7.6328125" style="5" customWidth="1"/>
    <col min="3839" max="3839" width="9.6328125" style="5" customWidth="1"/>
    <col min="3840" max="3840" width="9.453125" style="5" customWidth="1"/>
    <col min="3841" max="3841" width="16.08984375" style="5" customWidth="1"/>
    <col min="3842" max="4088" width="9" style="5"/>
    <col min="4089" max="4089" width="5.6328125" style="5" customWidth="1"/>
    <col min="4090" max="4090" width="38.6328125" style="5" customWidth="1"/>
    <col min="4091" max="4091" width="11.6328125" style="5" customWidth="1"/>
    <col min="4092" max="4092" width="7.6328125" style="5" customWidth="1"/>
    <col min="4093" max="4093" width="9.6328125" style="5" customWidth="1"/>
    <col min="4094" max="4094" width="7.6328125" style="5" customWidth="1"/>
    <col min="4095" max="4095" width="9.6328125" style="5" customWidth="1"/>
    <col min="4096" max="4096" width="9.453125" style="5" customWidth="1"/>
    <col min="4097" max="4097" width="16.08984375" style="5" customWidth="1"/>
    <col min="4098" max="4344" width="9" style="5"/>
    <col min="4345" max="4345" width="5.6328125" style="5" customWidth="1"/>
    <col min="4346" max="4346" width="38.6328125" style="5" customWidth="1"/>
    <col min="4347" max="4347" width="11.6328125" style="5" customWidth="1"/>
    <col min="4348" max="4348" width="7.6328125" style="5" customWidth="1"/>
    <col min="4349" max="4349" width="9.6328125" style="5" customWidth="1"/>
    <col min="4350" max="4350" width="7.6328125" style="5" customWidth="1"/>
    <col min="4351" max="4351" width="9.6328125" style="5" customWidth="1"/>
    <col min="4352" max="4352" width="9.453125" style="5" customWidth="1"/>
    <col min="4353" max="4353" width="16.08984375" style="5" customWidth="1"/>
    <col min="4354" max="4600" width="9" style="5"/>
    <col min="4601" max="4601" width="5.6328125" style="5" customWidth="1"/>
    <col min="4602" max="4602" width="38.6328125" style="5" customWidth="1"/>
    <col min="4603" max="4603" width="11.6328125" style="5" customWidth="1"/>
    <col min="4604" max="4604" width="7.6328125" style="5" customWidth="1"/>
    <col min="4605" max="4605" width="9.6328125" style="5" customWidth="1"/>
    <col min="4606" max="4606" width="7.6328125" style="5" customWidth="1"/>
    <col min="4607" max="4607" width="9.6328125" style="5" customWidth="1"/>
    <col min="4608" max="4608" width="9.453125" style="5" customWidth="1"/>
    <col min="4609" max="4609" width="16.08984375" style="5" customWidth="1"/>
    <col min="4610" max="4856" width="9" style="5"/>
    <col min="4857" max="4857" width="5.6328125" style="5" customWidth="1"/>
    <col min="4858" max="4858" width="38.6328125" style="5" customWidth="1"/>
    <col min="4859" max="4859" width="11.6328125" style="5" customWidth="1"/>
    <col min="4860" max="4860" width="7.6328125" style="5" customWidth="1"/>
    <col min="4861" max="4861" width="9.6328125" style="5" customWidth="1"/>
    <col min="4862" max="4862" width="7.6328125" style="5" customWidth="1"/>
    <col min="4863" max="4863" width="9.6328125" style="5" customWidth="1"/>
    <col min="4864" max="4864" width="9.453125" style="5" customWidth="1"/>
    <col min="4865" max="4865" width="16.08984375" style="5" customWidth="1"/>
    <col min="4866" max="5112" width="9" style="5"/>
    <col min="5113" max="5113" width="5.6328125" style="5" customWidth="1"/>
    <col min="5114" max="5114" width="38.6328125" style="5" customWidth="1"/>
    <col min="5115" max="5115" width="11.6328125" style="5" customWidth="1"/>
    <col min="5116" max="5116" width="7.6328125" style="5" customWidth="1"/>
    <col min="5117" max="5117" width="9.6328125" style="5" customWidth="1"/>
    <col min="5118" max="5118" width="7.6328125" style="5" customWidth="1"/>
    <col min="5119" max="5119" width="9.6328125" style="5" customWidth="1"/>
    <col min="5120" max="5120" width="9.453125" style="5" customWidth="1"/>
    <col min="5121" max="5121" width="16.08984375" style="5" customWidth="1"/>
    <col min="5122" max="5368" width="9" style="5"/>
    <col min="5369" max="5369" width="5.6328125" style="5" customWidth="1"/>
    <col min="5370" max="5370" width="38.6328125" style="5" customWidth="1"/>
    <col min="5371" max="5371" width="11.6328125" style="5" customWidth="1"/>
    <col min="5372" max="5372" width="7.6328125" style="5" customWidth="1"/>
    <col min="5373" max="5373" width="9.6328125" style="5" customWidth="1"/>
    <col min="5374" max="5374" width="7.6328125" style="5" customWidth="1"/>
    <col min="5375" max="5375" width="9.6328125" style="5" customWidth="1"/>
    <col min="5376" max="5376" width="9.453125" style="5" customWidth="1"/>
    <col min="5377" max="5377" width="16.08984375" style="5" customWidth="1"/>
    <col min="5378" max="5624" width="9" style="5"/>
    <col min="5625" max="5625" width="5.6328125" style="5" customWidth="1"/>
    <col min="5626" max="5626" width="38.6328125" style="5" customWidth="1"/>
    <col min="5627" max="5627" width="11.6328125" style="5" customWidth="1"/>
    <col min="5628" max="5628" width="7.6328125" style="5" customWidth="1"/>
    <col min="5629" max="5629" width="9.6328125" style="5" customWidth="1"/>
    <col min="5630" max="5630" width="7.6328125" style="5" customWidth="1"/>
    <col min="5631" max="5631" width="9.6328125" style="5" customWidth="1"/>
    <col min="5632" max="5632" width="9.453125" style="5" customWidth="1"/>
    <col min="5633" max="5633" width="16.08984375" style="5" customWidth="1"/>
    <col min="5634" max="5880" width="9" style="5"/>
    <col min="5881" max="5881" width="5.6328125" style="5" customWidth="1"/>
    <col min="5882" max="5882" width="38.6328125" style="5" customWidth="1"/>
    <col min="5883" max="5883" width="11.6328125" style="5" customWidth="1"/>
    <col min="5884" max="5884" width="7.6328125" style="5" customWidth="1"/>
    <col min="5885" max="5885" width="9.6328125" style="5" customWidth="1"/>
    <col min="5886" max="5886" width="7.6328125" style="5" customWidth="1"/>
    <col min="5887" max="5887" width="9.6328125" style="5" customWidth="1"/>
    <col min="5888" max="5888" width="9.453125" style="5" customWidth="1"/>
    <col min="5889" max="5889" width="16.08984375" style="5" customWidth="1"/>
    <col min="5890" max="6136" width="9" style="5"/>
    <col min="6137" max="6137" width="5.6328125" style="5" customWidth="1"/>
    <col min="6138" max="6138" width="38.6328125" style="5" customWidth="1"/>
    <col min="6139" max="6139" width="11.6328125" style="5" customWidth="1"/>
    <col min="6140" max="6140" width="7.6328125" style="5" customWidth="1"/>
    <col min="6141" max="6141" width="9.6328125" style="5" customWidth="1"/>
    <col min="6142" max="6142" width="7.6328125" style="5" customWidth="1"/>
    <col min="6143" max="6143" width="9.6328125" style="5" customWidth="1"/>
    <col min="6144" max="6144" width="9.453125" style="5" customWidth="1"/>
    <col min="6145" max="6145" width="16.08984375" style="5" customWidth="1"/>
    <col min="6146" max="6392" width="9" style="5"/>
    <col min="6393" max="6393" width="5.6328125" style="5" customWidth="1"/>
    <col min="6394" max="6394" width="38.6328125" style="5" customWidth="1"/>
    <col min="6395" max="6395" width="11.6328125" style="5" customWidth="1"/>
    <col min="6396" max="6396" width="7.6328125" style="5" customWidth="1"/>
    <col min="6397" max="6397" width="9.6328125" style="5" customWidth="1"/>
    <col min="6398" max="6398" width="7.6328125" style="5" customWidth="1"/>
    <col min="6399" max="6399" width="9.6328125" style="5" customWidth="1"/>
    <col min="6400" max="6400" width="9.453125" style="5" customWidth="1"/>
    <col min="6401" max="6401" width="16.08984375" style="5" customWidth="1"/>
    <col min="6402" max="6648" width="9" style="5"/>
    <col min="6649" max="6649" width="5.6328125" style="5" customWidth="1"/>
    <col min="6650" max="6650" width="38.6328125" style="5" customWidth="1"/>
    <col min="6651" max="6651" width="11.6328125" style="5" customWidth="1"/>
    <col min="6652" max="6652" width="7.6328125" style="5" customWidth="1"/>
    <col min="6653" max="6653" width="9.6328125" style="5" customWidth="1"/>
    <col min="6654" max="6654" width="7.6328125" style="5" customWidth="1"/>
    <col min="6655" max="6655" width="9.6328125" style="5" customWidth="1"/>
    <col min="6656" max="6656" width="9.453125" style="5" customWidth="1"/>
    <col min="6657" max="6657" width="16.08984375" style="5" customWidth="1"/>
    <col min="6658" max="6904" width="9" style="5"/>
    <col min="6905" max="6905" width="5.6328125" style="5" customWidth="1"/>
    <col min="6906" max="6906" width="38.6328125" style="5" customWidth="1"/>
    <col min="6907" max="6907" width="11.6328125" style="5" customWidth="1"/>
    <col min="6908" max="6908" width="7.6328125" style="5" customWidth="1"/>
    <col min="6909" max="6909" width="9.6328125" style="5" customWidth="1"/>
    <col min="6910" max="6910" width="7.6328125" style="5" customWidth="1"/>
    <col min="6911" max="6911" width="9.6328125" style="5" customWidth="1"/>
    <col min="6912" max="6912" width="9.453125" style="5" customWidth="1"/>
    <col min="6913" max="6913" width="16.08984375" style="5" customWidth="1"/>
    <col min="6914" max="7160" width="9" style="5"/>
    <col min="7161" max="7161" width="5.6328125" style="5" customWidth="1"/>
    <col min="7162" max="7162" width="38.6328125" style="5" customWidth="1"/>
    <col min="7163" max="7163" width="11.6328125" style="5" customWidth="1"/>
    <col min="7164" max="7164" width="7.6328125" style="5" customWidth="1"/>
    <col min="7165" max="7165" width="9.6328125" style="5" customWidth="1"/>
    <col min="7166" max="7166" width="7.6328125" style="5" customWidth="1"/>
    <col min="7167" max="7167" width="9.6328125" style="5" customWidth="1"/>
    <col min="7168" max="7168" width="9.453125" style="5" customWidth="1"/>
    <col min="7169" max="7169" width="16.08984375" style="5" customWidth="1"/>
    <col min="7170" max="7416" width="9" style="5"/>
    <col min="7417" max="7417" width="5.6328125" style="5" customWidth="1"/>
    <col min="7418" max="7418" width="38.6328125" style="5" customWidth="1"/>
    <col min="7419" max="7419" width="11.6328125" style="5" customWidth="1"/>
    <col min="7420" max="7420" width="7.6328125" style="5" customWidth="1"/>
    <col min="7421" max="7421" width="9.6328125" style="5" customWidth="1"/>
    <col min="7422" max="7422" width="7.6328125" style="5" customWidth="1"/>
    <col min="7423" max="7423" width="9.6328125" style="5" customWidth="1"/>
    <col min="7424" max="7424" width="9.453125" style="5" customWidth="1"/>
    <col min="7425" max="7425" width="16.08984375" style="5" customWidth="1"/>
    <col min="7426" max="7672" width="9" style="5"/>
    <col min="7673" max="7673" width="5.6328125" style="5" customWidth="1"/>
    <col min="7674" max="7674" width="38.6328125" style="5" customWidth="1"/>
    <col min="7675" max="7675" width="11.6328125" style="5" customWidth="1"/>
    <col min="7676" max="7676" width="7.6328125" style="5" customWidth="1"/>
    <col min="7677" max="7677" width="9.6328125" style="5" customWidth="1"/>
    <col min="7678" max="7678" width="7.6328125" style="5" customWidth="1"/>
    <col min="7679" max="7679" width="9.6328125" style="5" customWidth="1"/>
    <col min="7680" max="7680" width="9.453125" style="5" customWidth="1"/>
    <col min="7681" max="7681" width="16.08984375" style="5" customWidth="1"/>
    <col min="7682" max="7928" width="9" style="5"/>
    <col min="7929" max="7929" width="5.6328125" style="5" customWidth="1"/>
    <col min="7930" max="7930" width="38.6328125" style="5" customWidth="1"/>
    <col min="7931" max="7931" width="11.6328125" style="5" customWidth="1"/>
    <col min="7932" max="7932" width="7.6328125" style="5" customWidth="1"/>
    <col min="7933" max="7933" width="9.6328125" style="5" customWidth="1"/>
    <col min="7934" max="7934" width="7.6328125" style="5" customWidth="1"/>
    <col min="7935" max="7935" width="9.6328125" style="5" customWidth="1"/>
    <col min="7936" max="7936" width="9.453125" style="5" customWidth="1"/>
    <col min="7937" max="7937" width="16.08984375" style="5" customWidth="1"/>
    <col min="7938" max="8184" width="9" style="5"/>
    <col min="8185" max="8185" width="5.6328125" style="5" customWidth="1"/>
    <col min="8186" max="8186" width="38.6328125" style="5" customWidth="1"/>
    <col min="8187" max="8187" width="11.6328125" style="5" customWidth="1"/>
    <col min="8188" max="8188" width="7.6328125" style="5" customWidth="1"/>
    <col min="8189" max="8189" width="9.6328125" style="5" customWidth="1"/>
    <col min="8190" max="8190" width="7.6328125" style="5" customWidth="1"/>
    <col min="8191" max="8191" width="9.6328125" style="5" customWidth="1"/>
    <col min="8192" max="8192" width="9.453125" style="5" customWidth="1"/>
    <col min="8193" max="8193" width="16.08984375" style="5" customWidth="1"/>
    <col min="8194" max="8440" width="9" style="5"/>
    <col min="8441" max="8441" width="5.6328125" style="5" customWidth="1"/>
    <col min="8442" max="8442" width="38.6328125" style="5" customWidth="1"/>
    <col min="8443" max="8443" width="11.6328125" style="5" customWidth="1"/>
    <col min="8444" max="8444" width="7.6328125" style="5" customWidth="1"/>
    <col min="8445" max="8445" width="9.6328125" style="5" customWidth="1"/>
    <col min="8446" max="8446" width="7.6328125" style="5" customWidth="1"/>
    <col min="8447" max="8447" width="9.6328125" style="5" customWidth="1"/>
    <col min="8448" max="8448" width="9.453125" style="5" customWidth="1"/>
    <col min="8449" max="8449" width="16.08984375" style="5" customWidth="1"/>
    <col min="8450" max="8696" width="9" style="5"/>
    <col min="8697" max="8697" width="5.6328125" style="5" customWidth="1"/>
    <col min="8698" max="8698" width="38.6328125" style="5" customWidth="1"/>
    <col min="8699" max="8699" width="11.6328125" style="5" customWidth="1"/>
    <col min="8700" max="8700" width="7.6328125" style="5" customWidth="1"/>
    <col min="8701" max="8701" width="9.6328125" style="5" customWidth="1"/>
    <col min="8702" max="8702" width="7.6328125" style="5" customWidth="1"/>
    <col min="8703" max="8703" width="9.6328125" style="5" customWidth="1"/>
    <col min="8704" max="8704" width="9.453125" style="5" customWidth="1"/>
    <col min="8705" max="8705" width="16.08984375" style="5" customWidth="1"/>
    <col min="8706" max="8952" width="9" style="5"/>
    <col min="8953" max="8953" width="5.6328125" style="5" customWidth="1"/>
    <col min="8954" max="8954" width="38.6328125" style="5" customWidth="1"/>
    <col min="8955" max="8955" width="11.6328125" style="5" customWidth="1"/>
    <col min="8956" max="8956" width="7.6328125" style="5" customWidth="1"/>
    <col min="8957" max="8957" width="9.6328125" style="5" customWidth="1"/>
    <col min="8958" max="8958" width="7.6328125" style="5" customWidth="1"/>
    <col min="8959" max="8959" width="9.6328125" style="5" customWidth="1"/>
    <col min="8960" max="8960" width="9.453125" style="5" customWidth="1"/>
    <col min="8961" max="8961" width="16.08984375" style="5" customWidth="1"/>
    <col min="8962" max="9208" width="9" style="5"/>
    <col min="9209" max="9209" width="5.6328125" style="5" customWidth="1"/>
    <col min="9210" max="9210" width="38.6328125" style="5" customWidth="1"/>
    <col min="9211" max="9211" width="11.6328125" style="5" customWidth="1"/>
    <col min="9212" max="9212" width="7.6328125" style="5" customWidth="1"/>
    <col min="9213" max="9213" width="9.6328125" style="5" customWidth="1"/>
    <col min="9214" max="9214" width="7.6328125" style="5" customWidth="1"/>
    <col min="9215" max="9215" width="9.6328125" style="5" customWidth="1"/>
    <col min="9216" max="9216" width="9.453125" style="5" customWidth="1"/>
    <col min="9217" max="9217" width="16.08984375" style="5" customWidth="1"/>
    <col min="9218" max="9464" width="9" style="5"/>
    <col min="9465" max="9465" width="5.6328125" style="5" customWidth="1"/>
    <col min="9466" max="9466" width="38.6328125" style="5" customWidth="1"/>
    <col min="9467" max="9467" width="11.6328125" style="5" customWidth="1"/>
    <col min="9468" max="9468" width="7.6328125" style="5" customWidth="1"/>
    <col min="9469" max="9469" width="9.6328125" style="5" customWidth="1"/>
    <col min="9470" max="9470" width="7.6328125" style="5" customWidth="1"/>
    <col min="9471" max="9471" width="9.6328125" style="5" customWidth="1"/>
    <col min="9472" max="9472" width="9.453125" style="5" customWidth="1"/>
    <col min="9473" max="9473" width="16.08984375" style="5" customWidth="1"/>
    <col min="9474" max="9720" width="9" style="5"/>
    <col min="9721" max="9721" width="5.6328125" style="5" customWidth="1"/>
    <col min="9722" max="9722" width="38.6328125" style="5" customWidth="1"/>
    <col min="9723" max="9723" width="11.6328125" style="5" customWidth="1"/>
    <col min="9724" max="9724" width="7.6328125" style="5" customWidth="1"/>
    <col min="9725" max="9725" width="9.6328125" style="5" customWidth="1"/>
    <col min="9726" max="9726" width="7.6328125" style="5" customWidth="1"/>
    <col min="9727" max="9727" width="9.6328125" style="5" customWidth="1"/>
    <col min="9728" max="9728" width="9.453125" style="5" customWidth="1"/>
    <col min="9729" max="9729" width="16.08984375" style="5" customWidth="1"/>
    <col min="9730" max="9976" width="9" style="5"/>
    <col min="9977" max="9977" width="5.6328125" style="5" customWidth="1"/>
    <col min="9978" max="9978" width="38.6328125" style="5" customWidth="1"/>
    <col min="9979" max="9979" width="11.6328125" style="5" customWidth="1"/>
    <col min="9980" max="9980" width="7.6328125" style="5" customWidth="1"/>
    <col min="9981" max="9981" width="9.6328125" style="5" customWidth="1"/>
    <col min="9982" max="9982" width="7.6328125" style="5" customWidth="1"/>
    <col min="9983" max="9983" width="9.6328125" style="5" customWidth="1"/>
    <col min="9984" max="9984" width="9.453125" style="5" customWidth="1"/>
    <col min="9985" max="9985" width="16.08984375" style="5" customWidth="1"/>
    <col min="9986" max="10232" width="9" style="5"/>
    <col min="10233" max="10233" width="5.6328125" style="5" customWidth="1"/>
    <col min="10234" max="10234" width="38.6328125" style="5" customWidth="1"/>
    <col min="10235" max="10235" width="11.6328125" style="5" customWidth="1"/>
    <col min="10236" max="10236" width="7.6328125" style="5" customWidth="1"/>
    <col min="10237" max="10237" width="9.6328125" style="5" customWidth="1"/>
    <col min="10238" max="10238" width="7.6328125" style="5" customWidth="1"/>
    <col min="10239" max="10239" width="9.6328125" style="5" customWidth="1"/>
    <col min="10240" max="10240" width="9.453125" style="5" customWidth="1"/>
    <col min="10241" max="10241" width="16.08984375" style="5" customWidth="1"/>
    <col min="10242" max="10488" width="9" style="5"/>
    <col min="10489" max="10489" width="5.6328125" style="5" customWidth="1"/>
    <col min="10490" max="10490" width="38.6328125" style="5" customWidth="1"/>
    <col min="10491" max="10491" width="11.6328125" style="5" customWidth="1"/>
    <col min="10492" max="10492" width="7.6328125" style="5" customWidth="1"/>
    <col min="10493" max="10493" width="9.6328125" style="5" customWidth="1"/>
    <col min="10494" max="10494" width="7.6328125" style="5" customWidth="1"/>
    <col min="10495" max="10495" width="9.6328125" style="5" customWidth="1"/>
    <col min="10496" max="10496" width="9.453125" style="5" customWidth="1"/>
    <col min="10497" max="10497" width="16.08984375" style="5" customWidth="1"/>
    <col min="10498" max="10744" width="9" style="5"/>
    <col min="10745" max="10745" width="5.6328125" style="5" customWidth="1"/>
    <col min="10746" max="10746" width="38.6328125" style="5" customWidth="1"/>
    <col min="10747" max="10747" width="11.6328125" style="5" customWidth="1"/>
    <col min="10748" max="10748" width="7.6328125" style="5" customWidth="1"/>
    <col min="10749" max="10749" width="9.6328125" style="5" customWidth="1"/>
    <col min="10750" max="10750" width="7.6328125" style="5" customWidth="1"/>
    <col min="10751" max="10751" width="9.6328125" style="5" customWidth="1"/>
    <col min="10752" max="10752" width="9.453125" style="5" customWidth="1"/>
    <col min="10753" max="10753" width="16.08984375" style="5" customWidth="1"/>
    <col min="10754" max="11000" width="9" style="5"/>
    <col min="11001" max="11001" width="5.6328125" style="5" customWidth="1"/>
    <col min="11002" max="11002" width="38.6328125" style="5" customWidth="1"/>
    <col min="11003" max="11003" width="11.6328125" style="5" customWidth="1"/>
    <col min="11004" max="11004" width="7.6328125" style="5" customWidth="1"/>
    <col min="11005" max="11005" width="9.6328125" style="5" customWidth="1"/>
    <col min="11006" max="11006" width="7.6328125" style="5" customWidth="1"/>
    <col min="11007" max="11007" width="9.6328125" style="5" customWidth="1"/>
    <col min="11008" max="11008" width="9.453125" style="5" customWidth="1"/>
    <col min="11009" max="11009" width="16.08984375" style="5" customWidth="1"/>
    <col min="11010" max="11256" width="9" style="5"/>
    <col min="11257" max="11257" width="5.6328125" style="5" customWidth="1"/>
    <col min="11258" max="11258" width="38.6328125" style="5" customWidth="1"/>
    <col min="11259" max="11259" width="11.6328125" style="5" customWidth="1"/>
    <col min="11260" max="11260" width="7.6328125" style="5" customWidth="1"/>
    <col min="11261" max="11261" width="9.6328125" style="5" customWidth="1"/>
    <col min="11262" max="11262" width="7.6328125" style="5" customWidth="1"/>
    <col min="11263" max="11263" width="9.6328125" style="5" customWidth="1"/>
    <col min="11264" max="11264" width="9.453125" style="5" customWidth="1"/>
    <col min="11265" max="11265" width="16.08984375" style="5" customWidth="1"/>
    <col min="11266" max="11512" width="9" style="5"/>
    <col min="11513" max="11513" width="5.6328125" style="5" customWidth="1"/>
    <col min="11514" max="11514" width="38.6328125" style="5" customWidth="1"/>
    <col min="11515" max="11515" width="11.6328125" style="5" customWidth="1"/>
    <col min="11516" max="11516" width="7.6328125" style="5" customWidth="1"/>
    <col min="11517" max="11517" width="9.6328125" style="5" customWidth="1"/>
    <col min="11518" max="11518" width="7.6328125" style="5" customWidth="1"/>
    <col min="11519" max="11519" width="9.6328125" style="5" customWidth="1"/>
    <col min="11520" max="11520" width="9.453125" style="5" customWidth="1"/>
    <col min="11521" max="11521" width="16.08984375" style="5" customWidth="1"/>
    <col min="11522" max="11768" width="9" style="5"/>
    <col min="11769" max="11769" width="5.6328125" style="5" customWidth="1"/>
    <col min="11770" max="11770" width="38.6328125" style="5" customWidth="1"/>
    <col min="11771" max="11771" width="11.6328125" style="5" customWidth="1"/>
    <col min="11772" max="11772" width="7.6328125" style="5" customWidth="1"/>
    <col min="11773" max="11773" width="9.6328125" style="5" customWidth="1"/>
    <col min="11774" max="11774" width="7.6328125" style="5" customWidth="1"/>
    <col min="11775" max="11775" width="9.6328125" style="5" customWidth="1"/>
    <col min="11776" max="11776" width="9.453125" style="5" customWidth="1"/>
    <col min="11777" max="11777" width="16.08984375" style="5" customWidth="1"/>
    <col min="11778" max="12024" width="9" style="5"/>
    <col min="12025" max="12025" width="5.6328125" style="5" customWidth="1"/>
    <col min="12026" max="12026" width="38.6328125" style="5" customWidth="1"/>
    <col min="12027" max="12027" width="11.6328125" style="5" customWidth="1"/>
    <col min="12028" max="12028" width="7.6328125" style="5" customWidth="1"/>
    <col min="12029" max="12029" width="9.6328125" style="5" customWidth="1"/>
    <col min="12030" max="12030" width="7.6328125" style="5" customWidth="1"/>
    <col min="12031" max="12031" width="9.6328125" style="5" customWidth="1"/>
    <col min="12032" max="12032" width="9.453125" style="5" customWidth="1"/>
    <col min="12033" max="12033" width="16.08984375" style="5" customWidth="1"/>
    <col min="12034" max="12280" width="9" style="5"/>
    <col min="12281" max="12281" width="5.6328125" style="5" customWidth="1"/>
    <col min="12282" max="12282" width="38.6328125" style="5" customWidth="1"/>
    <col min="12283" max="12283" width="11.6328125" style="5" customWidth="1"/>
    <col min="12284" max="12284" width="7.6328125" style="5" customWidth="1"/>
    <col min="12285" max="12285" width="9.6328125" style="5" customWidth="1"/>
    <col min="12286" max="12286" width="7.6328125" style="5" customWidth="1"/>
    <col min="12287" max="12287" width="9.6328125" style="5" customWidth="1"/>
    <col min="12288" max="12288" width="9.453125" style="5" customWidth="1"/>
    <col min="12289" max="12289" width="16.08984375" style="5" customWidth="1"/>
    <col min="12290" max="12536" width="9" style="5"/>
    <col min="12537" max="12537" width="5.6328125" style="5" customWidth="1"/>
    <col min="12538" max="12538" width="38.6328125" style="5" customWidth="1"/>
    <col min="12539" max="12539" width="11.6328125" style="5" customWidth="1"/>
    <col min="12540" max="12540" width="7.6328125" style="5" customWidth="1"/>
    <col min="12541" max="12541" width="9.6328125" style="5" customWidth="1"/>
    <col min="12542" max="12542" width="7.6328125" style="5" customWidth="1"/>
    <col min="12543" max="12543" width="9.6328125" style="5" customWidth="1"/>
    <col min="12544" max="12544" width="9.453125" style="5" customWidth="1"/>
    <col min="12545" max="12545" width="16.08984375" style="5" customWidth="1"/>
    <col min="12546" max="12792" width="9" style="5"/>
    <col min="12793" max="12793" width="5.6328125" style="5" customWidth="1"/>
    <col min="12794" max="12794" width="38.6328125" style="5" customWidth="1"/>
    <col min="12795" max="12795" width="11.6328125" style="5" customWidth="1"/>
    <col min="12796" max="12796" width="7.6328125" style="5" customWidth="1"/>
    <col min="12797" max="12797" width="9.6328125" style="5" customWidth="1"/>
    <col min="12798" max="12798" width="7.6328125" style="5" customWidth="1"/>
    <col min="12799" max="12799" width="9.6328125" style="5" customWidth="1"/>
    <col min="12800" max="12800" width="9.453125" style="5" customWidth="1"/>
    <col min="12801" max="12801" width="16.08984375" style="5" customWidth="1"/>
    <col min="12802" max="13048" width="9" style="5"/>
    <col min="13049" max="13049" width="5.6328125" style="5" customWidth="1"/>
    <col min="13050" max="13050" width="38.6328125" style="5" customWidth="1"/>
    <col min="13051" max="13051" width="11.6328125" style="5" customWidth="1"/>
    <col min="13052" max="13052" width="7.6328125" style="5" customWidth="1"/>
    <col min="13053" max="13053" width="9.6328125" style="5" customWidth="1"/>
    <col min="13054" max="13054" width="7.6328125" style="5" customWidth="1"/>
    <col min="13055" max="13055" width="9.6328125" style="5" customWidth="1"/>
    <col min="13056" max="13056" width="9.453125" style="5" customWidth="1"/>
    <col min="13057" max="13057" width="16.08984375" style="5" customWidth="1"/>
    <col min="13058" max="13304" width="9" style="5"/>
    <col min="13305" max="13305" width="5.6328125" style="5" customWidth="1"/>
    <col min="13306" max="13306" width="38.6328125" style="5" customWidth="1"/>
    <col min="13307" max="13307" width="11.6328125" style="5" customWidth="1"/>
    <col min="13308" max="13308" width="7.6328125" style="5" customWidth="1"/>
    <col min="13309" max="13309" width="9.6328125" style="5" customWidth="1"/>
    <col min="13310" max="13310" width="7.6328125" style="5" customWidth="1"/>
    <col min="13311" max="13311" width="9.6328125" style="5" customWidth="1"/>
    <col min="13312" max="13312" width="9.453125" style="5" customWidth="1"/>
    <col min="13313" max="13313" width="16.08984375" style="5" customWidth="1"/>
    <col min="13314" max="13560" width="9" style="5"/>
    <col min="13561" max="13561" width="5.6328125" style="5" customWidth="1"/>
    <col min="13562" max="13562" width="38.6328125" style="5" customWidth="1"/>
    <col min="13563" max="13563" width="11.6328125" style="5" customWidth="1"/>
    <col min="13564" max="13564" width="7.6328125" style="5" customWidth="1"/>
    <col min="13565" max="13565" width="9.6328125" style="5" customWidth="1"/>
    <col min="13566" max="13566" width="7.6328125" style="5" customWidth="1"/>
    <col min="13567" max="13567" width="9.6328125" style="5" customWidth="1"/>
    <col min="13568" max="13568" width="9.453125" style="5" customWidth="1"/>
    <col min="13569" max="13569" width="16.08984375" style="5" customWidth="1"/>
    <col min="13570" max="13816" width="9" style="5"/>
    <col min="13817" max="13817" width="5.6328125" style="5" customWidth="1"/>
    <col min="13818" max="13818" width="38.6328125" style="5" customWidth="1"/>
    <col min="13819" max="13819" width="11.6328125" style="5" customWidth="1"/>
    <col min="13820" max="13820" width="7.6328125" style="5" customWidth="1"/>
    <col min="13821" max="13821" width="9.6328125" style="5" customWidth="1"/>
    <col min="13822" max="13822" width="7.6328125" style="5" customWidth="1"/>
    <col min="13823" max="13823" width="9.6328125" style="5" customWidth="1"/>
    <col min="13824" max="13824" width="9.453125" style="5" customWidth="1"/>
    <col min="13825" max="13825" width="16.08984375" style="5" customWidth="1"/>
    <col min="13826" max="14072" width="9" style="5"/>
    <col min="14073" max="14073" width="5.6328125" style="5" customWidth="1"/>
    <col min="14074" max="14074" width="38.6328125" style="5" customWidth="1"/>
    <col min="14075" max="14075" width="11.6328125" style="5" customWidth="1"/>
    <col min="14076" max="14076" width="7.6328125" style="5" customWidth="1"/>
    <col min="14077" max="14077" width="9.6328125" style="5" customWidth="1"/>
    <col min="14078" max="14078" width="7.6328125" style="5" customWidth="1"/>
    <col min="14079" max="14079" width="9.6328125" style="5" customWidth="1"/>
    <col min="14080" max="14080" width="9.453125" style="5" customWidth="1"/>
    <col min="14081" max="14081" width="16.08984375" style="5" customWidth="1"/>
    <col min="14082" max="14328" width="9" style="5"/>
    <col min="14329" max="14329" width="5.6328125" style="5" customWidth="1"/>
    <col min="14330" max="14330" width="38.6328125" style="5" customWidth="1"/>
    <col min="14331" max="14331" width="11.6328125" style="5" customWidth="1"/>
    <col min="14332" max="14332" width="7.6328125" style="5" customWidth="1"/>
    <col min="14333" max="14333" width="9.6328125" style="5" customWidth="1"/>
    <col min="14334" max="14334" width="7.6328125" style="5" customWidth="1"/>
    <col min="14335" max="14335" width="9.6328125" style="5" customWidth="1"/>
    <col min="14336" max="14336" width="9.453125" style="5" customWidth="1"/>
    <col min="14337" max="14337" width="16.08984375" style="5" customWidth="1"/>
    <col min="14338" max="14584" width="9" style="5"/>
    <col min="14585" max="14585" width="5.6328125" style="5" customWidth="1"/>
    <col min="14586" max="14586" width="38.6328125" style="5" customWidth="1"/>
    <col min="14587" max="14587" width="11.6328125" style="5" customWidth="1"/>
    <col min="14588" max="14588" width="7.6328125" style="5" customWidth="1"/>
    <col min="14589" max="14589" width="9.6328125" style="5" customWidth="1"/>
    <col min="14590" max="14590" width="7.6328125" style="5" customWidth="1"/>
    <col min="14591" max="14591" width="9.6328125" style="5" customWidth="1"/>
    <col min="14592" max="14592" width="9.453125" style="5" customWidth="1"/>
    <col min="14593" max="14593" width="16.08984375" style="5" customWidth="1"/>
    <col min="14594" max="14840" width="9" style="5"/>
    <col min="14841" max="14841" width="5.6328125" style="5" customWidth="1"/>
    <col min="14842" max="14842" width="38.6328125" style="5" customWidth="1"/>
    <col min="14843" max="14843" width="11.6328125" style="5" customWidth="1"/>
    <col min="14844" max="14844" width="7.6328125" style="5" customWidth="1"/>
    <col min="14845" max="14845" width="9.6328125" style="5" customWidth="1"/>
    <col min="14846" max="14846" width="7.6328125" style="5" customWidth="1"/>
    <col min="14847" max="14847" width="9.6328125" style="5" customWidth="1"/>
    <col min="14848" max="14848" width="9.453125" style="5" customWidth="1"/>
    <col min="14849" max="14849" width="16.08984375" style="5" customWidth="1"/>
    <col min="14850" max="15096" width="9" style="5"/>
    <col min="15097" max="15097" width="5.6328125" style="5" customWidth="1"/>
    <col min="15098" max="15098" width="38.6328125" style="5" customWidth="1"/>
    <col min="15099" max="15099" width="11.6328125" style="5" customWidth="1"/>
    <col min="15100" max="15100" width="7.6328125" style="5" customWidth="1"/>
    <col min="15101" max="15101" width="9.6328125" style="5" customWidth="1"/>
    <col min="15102" max="15102" width="7.6328125" style="5" customWidth="1"/>
    <col min="15103" max="15103" width="9.6328125" style="5" customWidth="1"/>
    <col min="15104" max="15104" width="9.453125" style="5" customWidth="1"/>
    <col min="15105" max="15105" width="16.08984375" style="5" customWidth="1"/>
    <col min="15106" max="15352" width="9" style="5"/>
    <col min="15353" max="15353" width="5.6328125" style="5" customWidth="1"/>
    <col min="15354" max="15354" width="38.6328125" style="5" customWidth="1"/>
    <col min="15355" max="15355" width="11.6328125" style="5" customWidth="1"/>
    <col min="15356" max="15356" width="7.6328125" style="5" customWidth="1"/>
    <col min="15357" max="15357" width="9.6328125" style="5" customWidth="1"/>
    <col min="15358" max="15358" width="7.6328125" style="5" customWidth="1"/>
    <col min="15359" max="15359" width="9.6328125" style="5" customWidth="1"/>
    <col min="15360" max="15360" width="9.453125" style="5" customWidth="1"/>
    <col min="15361" max="15361" width="16.08984375" style="5" customWidth="1"/>
    <col min="15362" max="15608" width="9" style="5"/>
    <col min="15609" max="15609" width="5.6328125" style="5" customWidth="1"/>
    <col min="15610" max="15610" width="38.6328125" style="5" customWidth="1"/>
    <col min="15611" max="15611" width="11.6328125" style="5" customWidth="1"/>
    <col min="15612" max="15612" width="7.6328125" style="5" customWidth="1"/>
    <col min="15613" max="15613" width="9.6328125" style="5" customWidth="1"/>
    <col min="15614" max="15614" width="7.6328125" style="5" customWidth="1"/>
    <col min="15615" max="15615" width="9.6328125" style="5" customWidth="1"/>
    <col min="15616" max="15616" width="9.453125" style="5" customWidth="1"/>
    <col min="15617" max="15617" width="16.08984375" style="5" customWidth="1"/>
    <col min="15618" max="15864" width="9" style="5"/>
    <col min="15865" max="15865" width="5.6328125" style="5" customWidth="1"/>
    <col min="15866" max="15866" width="38.6328125" style="5" customWidth="1"/>
    <col min="15867" max="15867" width="11.6328125" style="5" customWidth="1"/>
    <col min="15868" max="15868" width="7.6328125" style="5" customWidth="1"/>
    <col min="15869" max="15869" width="9.6328125" style="5" customWidth="1"/>
    <col min="15870" max="15870" width="7.6328125" style="5" customWidth="1"/>
    <col min="15871" max="15871" width="9.6328125" style="5" customWidth="1"/>
    <col min="15872" max="15872" width="9.453125" style="5" customWidth="1"/>
    <col min="15873" max="15873" width="16.08984375" style="5" customWidth="1"/>
    <col min="15874" max="16120" width="9" style="5"/>
    <col min="16121" max="16121" width="5.6328125" style="5" customWidth="1"/>
    <col min="16122" max="16122" width="38.6328125" style="5" customWidth="1"/>
    <col min="16123" max="16123" width="11.6328125" style="5" customWidth="1"/>
    <col min="16124" max="16124" width="7.6328125" style="5" customWidth="1"/>
    <col min="16125" max="16125" width="9.6328125" style="5" customWidth="1"/>
    <col min="16126" max="16126" width="7.6328125" style="5" customWidth="1"/>
    <col min="16127" max="16127" width="9.6328125" style="5" customWidth="1"/>
    <col min="16128" max="16128" width="9.453125" style="5" customWidth="1"/>
    <col min="16129" max="16129" width="16.08984375" style="5" customWidth="1"/>
    <col min="16130" max="16384" width="9" style="5"/>
  </cols>
  <sheetData>
    <row r="1" spans="1:13" ht="60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8" customHeight="1" x14ac:dyDescent="0.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3" ht="26.15" customHeight="1" x14ac:dyDescent="0.4">
      <c r="A3" s="70"/>
      <c r="B3" s="159" t="s">
        <v>172</v>
      </c>
      <c r="C3" s="160"/>
      <c r="D3" s="160"/>
      <c r="E3" s="160"/>
      <c r="F3" s="160"/>
      <c r="G3" s="160"/>
      <c r="H3" s="160"/>
      <c r="I3" s="116"/>
      <c r="J3" s="116"/>
      <c r="K3" s="116"/>
    </row>
    <row r="4" spans="1:13" ht="16" customHeight="1" x14ac:dyDescent="0.4">
      <c r="A4" s="70"/>
      <c r="B4" s="70"/>
      <c r="C4" s="70"/>
      <c r="D4" s="70"/>
      <c r="E4" s="70"/>
      <c r="F4" s="70"/>
      <c r="G4" s="165" t="s">
        <v>93</v>
      </c>
      <c r="H4" s="165"/>
      <c r="I4" s="117"/>
      <c r="J4" s="117"/>
      <c r="K4" s="117"/>
    </row>
    <row r="5" spans="1:13" ht="20.149999999999999" customHeight="1" x14ac:dyDescent="0.4">
      <c r="A5" s="70"/>
      <c r="B5" s="166" t="s">
        <v>94</v>
      </c>
      <c r="C5" s="166" t="s">
        <v>171</v>
      </c>
      <c r="D5" s="166"/>
      <c r="E5" s="166" t="s">
        <v>159</v>
      </c>
      <c r="F5" s="166"/>
      <c r="G5" s="166" t="s">
        <v>95</v>
      </c>
      <c r="H5" s="166"/>
      <c r="I5" s="124"/>
      <c r="J5" s="124"/>
      <c r="K5" s="124"/>
    </row>
    <row r="6" spans="1:13" ht="20.149999999999999" customHeight="1" x14ac:dyDescent="0.4">
      <c r="A6" s="70"/>
      <c r="B6" s="166"/>
      <c r="C6" s="71" t="s">
        <v>96</v>
      </c>
      <c r="D6" s="71" t="s">
        <v>97</v>
      </c>
      <c r="E6" s="71" t="s">
        <v>96</v>
      </c>
      <c r="F6" s="71" t="s">
        <v>97</v>
      </c>
      <c r="G6" s="71" t="s">
        <v>96</v>
      </c>
      <c r="H6" s="71" t="s">
        <v>97</v>
      </c>
      <c r="I6" s="124"/>
      <c r="J6" s="124"/>
      <c r="K6" s="124"/>
      <c r="L6" s="120"/>
      <c r="M6" s="120"/>
    </row>
    <row r="7" spans="1:13" ht="20.149999999999999" customHeight="1" x14ac:dyDescent="0.4">
      <c r="A7" s="70"/>
      <c r="B7" s="72" t="s">
        <v>98</v>
      </c>
      <c r="C7" s="73">
        <v>-3991</v>
      </c>
      <c r="D7" s="74">
        <v>-3.4</v>
      </c>
      <c r="E7" s="73">
        <v>-3248</v>
      </c>
      <c r="F7" s="74">
        <v>-3.1</v>
      </c>
      <c r="G7" s="73">
        <f>+C7-E7</f>
        <v>-743</v>
      </c>
      <c r="H7" s="69" t="s">
        <v>99</v>
      </c>
      <c r="I7" s="125"/>
      <c r="J7" s="125"/>
      <c r="K7" s="125"/>
    </row>
    <row r="8" spans="1:13" ht="20.149999999999999" customHeight="1" x14ac:dyDescent="0.4">
      <c r="A8" s="70"/>
      <c r="B8" s="72" t="s">
        <v>100</v>
      </c>
      <c r="C8" s="73">
        <v>2153</v>
      </c>
      <c r="D8" s="74">
        <v>1.8</v>
      </c>
      <c r="E8" s="73">
        <v>302</v>
      </c>
      <c r="F8" s="74">
        <v>0.3</v>
      </c>
      <c r="G8" s="73">
        <f t="shared" ref="G8:G30" si="0">+C8-E8</f>
        <v>1851</v>
      </c>
      <c r="H8" s="69">
        <f>+G8/E8*100</f>
        <v>612.91390728476824</v>
      </c>
      <c r="I8" s="125"/>
      <c r="J8" s="125"/>
      <c r="K8" s="125"/>
    </row>
    <row r="9" spans="1:13" ht="20.149999999999999" customHeight="1" x14ac:dyDescent="0.4">
      <c r="A9" s="70"/>
      <c r="B9" s="72" t="s">
        <v>160</v>
      </c>
      <c r="C9" s="73">
        <v>11157</v>
      </c>
      <c r="D9" s="74">
        <v>9.6</v>
      </c>
      <c r="E9" s="73">
        <v>5107</v>
      </c>
      <c r="F9" s="74">
        <v>4.8</v>
      </c>
      <c r="G9" s="73">
        <f t="shared" si="0"/>
        <v>6050</v>
      </c>
      <c r="H9" s="69">
        <f t="shared" ref="H9:H31" si="1">+G9/E9*100</f>
        <v>118.46485216369689</v>
      </c>
      <c r="I9" s="125"/>
      <c r="J9" s="125"/>
      <c r="K9" s="125"/>
    </row>
    <row r="10" spans="1:13" ht="20.149999999999999" customHeight="1" x14ac:dyDescent="0.4">
      <c r="A10" s="70"/>
      <c r="B10" s="72" t="s">
        <v>102</v>
      </c>
      <c r="C10" s="73">
        <v>732</v>
      </c>
      <c r="D10" s="74">
        <v>0.6</v>
      </c>
      <c r="E10" s="73">
        <v>913</v>
      </c>
      <c r="F10" s="74">
        <v>0.9</v>
      </c>
      <c r="G10" s="73">
        <f t="shared" si="0"/>
        <v>-181</v>
      </c>
      <c r="H10" s="69">
        <f t="shared" si="1"/>
        <v>-19.82475355969332</v>
      </c>
      <c r="I10" s="125"/>
      <c r="J10" s="125"/>
      <c r="K10" s="125"/>
    </row>
    <row r="11" spans="1:13" ht="20.149999999999999" customHeight="1" x14ac:dyDescent="0.4">
      <c r="A11" s="70"/>
      <c r="B11" s="72" t="s">
        <v>103</v>
      </c>
      <c r="C11" s="73">
        <v>33911</v>
      </c>
      <c r="D11" s="74">
        <v>29.1</v>
      </c>
      <c r="E11" s="73">
        <v>27961</v>
      </c>
      <c r="F11" s="74">
        <v>26.3</v>
      </c>
      <c r="G11" s="73">
        <f t="shared" si="0"/>
        <v>5950</v>
      </c>
      <c r="H11" s="69">
        <f t="shared" si="1"/>
        <v>21.279639497872036</v>
      </c>
      <c r="I11" s="125"/>
      <c r="J11" s="125"/>
      <c r="K11" s="125"/>
    </row>
    <row r="12" spans="1:13" ht="20.149999999999999" customHeight="1" x14ac:dyDescent="0.4">
      <c r="A12" s="70"/>
      <c r="B12" s="72" t="s">
        <v>104</v>
      </c>
      <c r="C12" s="73">
        <v>8739</v>
      </c>
      <c r="D12" s="74">
        <v>7.5</v>
      </c>
      <c r="E12" s="73">
        <v>10733</v>
      </c>
      <c r="F12" s="74">
        <v>10.1</v>
      </c>
      <c r="G12" s="73">
        <f t="shared" si="0"/>
        <v>-1994</v>
      </c>
      <c r="H12" s="69">
        <f t="shared" si="1"/>
        <v>-18.578216714804807</v>
      </c>
      <c r="I12" s="125"/>
      <c r="J12" s="125"/>
      <c r="K12" s="125"/>
    </row>
    <row r="13" spans="1:13" ht="20.149999999999999" customHeight="1" x14ac:dyDescent="0.4">
      <c r="A13" s="70"/>
      <c r="B13" s="72" t="s">
        <v>186</v>
      </c>
      <c r="C13" s="73">
        <v>22042</v>
      </c>
      <c r="D13" s="74">
        <v>18.899999999999999</v>
      </c>
      <c r="E13" s="73">
        <v>29045</v>
      </c>
      <c r="F13" s="74">
        <v>27.3</v>
      </c>
      <c r="G13" s="73">
        <f t="shared" si="0"/>
        <v>-7003</v>
      </c>
      <c r="H13" s="69">
        <f t="shared" si="1"/>
        <v>-24.1108624548115</v>
      </c>
      <c r="I13" s="125"/>
      <c r="J13" s="125"/>
      <c r="K13" s="125"/>
    </row>
    <row r="14" spans="1:13" ht="20.149999999999999" customHeight="1" x14ac:dyDescent="0.4">
      <c r="A14" s="70"/>
      <c r="B14" s="72" t="s">
        <v>106</v>
      </c>
      <c r="C14" s="73">
        <v>4456</v>
      </c>
      <c r="D14" s="74">
        <v>3.8</v>
      </c>
      <c r="E14" s="73">
        <v>-733</v>
      </c>
      <c r="F14" s="74">
        <v>-0.7</v>
      </c>
      <c r="G14" s="73">
        <f t="shared" si="0"/>
        <v>5189</v>
      </c>
      <c r="H14" s="69" t="s">
        <v>99</v>
      </c>
      <c r="I14" s="125"/>
      <c r="J14" s="125"/>
      <c r="K14" s="125"/>
    </row>
    <row r="15" spans="1:13" ht="20.149999999999999" customHeight="1" x14ac:dyDescent="0.4">
      <c r="A15" s="70"/>
      <c r="B15" s="72" t="s">
        <v>107</v>
      </c>
      <c r="C15" s="73">
        <v>30282</v>
      </c>
      <c r="D15" s="74">
        <v>26</v>
      </c>
      <c r="E15" s="73">
        <v>29070</v>
      </c>
      <c r="F15" s="74">
        <v>27.3</v>
      </c>
      <c r="G15" s="73">
        <f t="shared" si="0"/>
        <v>1212</v>
      </c>
      <c r="H15" s="69">
        <f t="shared" si="1"/>
        <v>4.1692466460268323</v>
      </c>
      <c r="I15" s="125"/>
      <c r="J15" s="125"/>
      <c r="K15" s="125"/>
    </row>
    <row r="16" spans="1:13" ht="20.149999999999999" customHeight="1" x14ac:dyDescent="0.4">
      <c r="A16" s="70"/>
      <c r="B16" s="72" t="s">
        <v>108</v>
      </c>
      <c r="C16" s="73">
        <v>3320</v>
      </c>
      <c r="D16" s="74">
        <v>2.8</v>
      </c>
      <c r="E16" s="73">
        <v>2892</v>
      </c>
      <c r="F16" s="74">
        <v>2.7</v>
      </c>
      <c r="G16" s="73">
        <f t="shared" si="0"/>
        <v>428</v>
      </c>
      <c r="H16" s="69">
        <f t="shared" si="1"/>
        <v>14.799446749654219</v>
      </c>
      <c r="I16" s="125"/>
      <c r="J16" s="125"/>
      <c r="K16" s="125"/>
    </row>
    <row r="17" spans="1:11" ht="20.149999999999999" customHeight="1" x14ac:dyDescent="0.4">
      <c r="A17" s="70"/>
      <c r="B17" s="72" t="s">
        <v>185</v>
      </c>
      <c r="C17" s="74" t="s">
        <v>21</v>
      </c>
      <c r="D17" s="74" t="s">
        <v>21</v>
      </c>
      <c r="E17" s="73">
        <v>-865</v>
      </c>
      <c r="F17" s="74">
        <v>-0.8</v>
      </c>
      <c r="G17" s="73">
        <v>865</v>
      </c>
      <c r="H17" s="69" t="s">
        <v>99</v>
      </c>
      <c r="I17" s="125"/>
      <c r="J17" s="125"/>
      <c r="K17" s="125"/>
    </row>
    <row r="18" spans="1:11" ht="20.149999999999999" customHeight="1" x14ac:dyDescent="0.4">
      <c r="A18" s="70"/>
      <c r="B18" s="72" t="s">
        <v>110</v>
      </c>
      <c r="C18" s="73">
        <v>1089</v>
      </c>
      <c r="D18" s="74">
        <v>0.9</v>
      </c>
      <c r="E18" s="73">
        <v>436</v>
      </c>
      <c r="F18" s="74">
        <v>0.4</v>
      </c>
      <c r="G18" s="73">
        <f t="shared" si="0"/>
        <v>653</v>
      </c>
      <c r="H18" s="69">
        <f t="shared" si="1"/>
        <v>149.77064220183487</v>
      </c>
      <c r="I18" s="125"/>
      <c r="J18" s="125"/>
      <c r="K18" s="125"/>
    </row>
    <row r="19" spans="1:11" ht="20.149999999999999" customHeight="1" x14ac:dyDescent="0.4">
      <c r="A19" s="70"/>
      <c r="B19" s="72" t="s">
        <v>111</v>
      </c>
      <c r="C19" s="73">
        <v>-623</v>
      </c>
      <c r="D19" s="74">
        <v>-0.5</v>
      </c>
      <c r="E19" s="73">
        <v>-863</v>
      </c>
      <c r="F19" s="74">
        <v>-0.8</v>
      </c>
      <c r="G19" s="73">
        <f t="shared" si="0"/>
        <v>240</v>
      </c>
      <c r="H19" s="69" t="s">
        <v>99</v>
      </c>
      <c r="I19" s="125"/>
      <c r="J19" s="125"/>
      <c r="K19" s="125"/>
    </row>
    <row r="20" spans="1:11" ht="20.149999999999999" customHeight="1" x14ac:dyDescent="0.4">
      <c r="A20" s="70"/>
      <c r="B20" s="72" t="s">
        <v>112</v>
      </c>
      <c r="C20" s="73">
        <v>-749</v>
      </c>
      <c r="D20" s="74">
        <v>-0.6</v>
      </c>
      <c r="E20" s="73">
        <v>-150</v>
      </c>
      <c r="F20" s="74">
        <v>-0.1</v>
      </c>
      <c r="G20" s="73">
        <f t="shared" si="0"/>
        <v>-599</v>
      </c>
      <c r="H20" s="69" t="s">
        <v>99</v>
      </c>
      <c r="I20" s="125"/>
      <c r="J20" s="125"/>
      <c r="K20" s="125"/>
    </row>
    <row r="21" spans="1:11" ht="20.149999999999999" customHeight="1" x14ac:dyDescent="0.4">
      <c r="A21" s="70"/>
      <c r="B21" s="72" t="s">
        <v>113</v>
      </c>
      <c r="C21" s="73">
        <v>44</v>
      </c>
      <c r="D21" s="74">
        <v>0</v>
      </c>
      <c r="E21" s="73">
        <v>975</v>
      </c>
      <c r="F21" s="74">
        <v>0.9</v>
      </c>
      <c r="G21" s="73">
        <f t="shared" si="0"/>
        <v>-931</v>
      </c>
      <c r="H21" s="69">
        <f t="shared" si="1"/>
        <v>-95.487179487179489</v>
      </c>
      <c r="I21" s="125"/>
      <c r="J21" s="125"/>
      <c r="K21" s="125"/>
    </row>
    <row r="22" spans="1:11" ht="20.149999999999999" customHeight="1" x14ac:dyDescent="0.4">
      <c r="A22" s="70"/>
      <c r="B22" s="72" t="s">
        <v>114</v>
      </c>
      <c r="C22" s="73">
        <v>2907</v>
      </c>
      <c r="D22" s="74">
        <v>2.5</v>
      </c>
      <c r="E22" s="73">
        <v>3079</v>
      </c>
      <c r="F22" s="74">
        <v>2.9</v>
      </c>
      <c r="G22" s="73">
        <f t="shared" si="0"/>
        <v>-172</v>
      </c>
      <c r="H22" s="69">
        <f t="shared" si="1"/>
        <v>-5.5862292952257224</v>
      </c>
      <c r="I22" s="125"/>
      <c r="J22" s="125"/>
      <c r="K22" s="125"/>
    </row>
    <row r="23" spans="1:11" ht="20.149999999999999" customHeight="1" x14ac:dyDescent="0.4">
      <c r="A23" s="70"/>
      <c r="B23" s="72" t="s">
        <v>115</v>
      </c>
      <c r="C23" s="73">
        <v>-794</v>
      </c>
      <c r="D23" s="74">
        <v>-0.7</v>
      </c>
      <c r="E23" s="73">
        <v>-1052</v>
      </c>
      <c r="F23" s="74">
        <v>-1</v>
      </c>
      <c r="G23" s="73">
        <f t="shared" si="0"/>
        <v>258</v>
      </c>
      <c r="H23" s="69" t="s">
        <v>99</v>
      </c>
      <c r="I23" s="125"/>
      <c r="J23" s="125"/>
      <c r="K23" s="125"/>
    </row>
    <row r="24" spans="1:11" ht="20.149999999999999" customHeight="1" x14ac:dyDescent="0.4">
      <c r="A24" s="70"/>
      <c r="B24" s="72" t="s">
        <v>116</v>
      </c>
      <c r="C24" s="73">
        <v>-129</v>
      </c>
      <c r="D24" s="74">
        <v>-0.1</v>
      </c>
      <c r="E24" s="73">
        <v>-150</v>
      </c>
      <c r="F24" s="74">
        <v>-0.1</v>
      </c>
      <c r="G24" s="73">
        <f t="shared" si="0"/>
        <v>21</v>
      </c>
      <c r="H24" s="69" t="s">
        <v>99</v>
      </c>
      <c r="I24" s="125"/>
      <c r="J24" s="125"/>
      <c r="K24" s="125"/>
    </row>
    <row r="25" spans="1:11" ht="20.149999999999999" customHeight="1" x14ac:dyDescent="0.4">
      <c r="A25" s="70"/>
      <c r="B25" s="72" t="s">
        <v>117</v>
      </c>
      <c r="C25" s="73">
        <v>791</v>
      </c>
      <c r="D25" s="74">
        <v>0.7</v>
      </c>
      <c r="E25" s="73">
        <v>771</v>
      </c>
      <c r="F25" s="74">
        <v>0.7</v>
      </c>
      <c r="G25" s="73">
        <f t="shared" si="0"/>
        <v>20</v>
      </c>
      <c r="H25" s="69">
        <f t="shared" si="1"/>
        <v>2.5940337224383918</v>
      </c>
      <c r="I25" s="125"/>
      <c r="J25" s="125"/>
      <c r="K25" s="125"/>
    </row>
    <row r="26" spans="1:11" ht="20.149999999999999" customHeight="1" x14ac:dyDescent="0.4">
      <c r="A26" s="70"/>
      <c r="B26" s="72" t="s">
        <v>118</v>
      </c>
      <c r="C26" s="73">
        <v>1086</v>
      </c>
      <c r="D26" s="74">
        <v>0.9</v>
      </c>
      <c r="E26" s="73">
        <v>522</v>
      </c>
      <c r="F26" s="74">
        <v>0.5</v>
      </c>
      <c r="G26" s="73">
        <f t="shared" si="0"/>
        <v>564</v>
      </c>
      <c r="H26" s="69">
        <f t="shared" si="1"/>
        <v>108.04597701149426</v>
      </c>
      <c r="I26" s="125"/>
      <c r="J26" s="125"/>
      <c r="K26" s="125"/>
    </row>
    <row r="27" spans="1:11" ht="20.149999999999999" customHeight="1" x14ac:dyDescent="0.4">
      <c r="A27" s="70"/>
      <c r="B27" s="72" t="s">
        <v>119</v>
      </c>
      <c r="C27" s="73">
        <v>-398</v>
      </c>
      <c r="D27" s="74">
        <v>-0.3</v>
      </c>
      <c r="E27" s="73">
        <v>165</v>
      </c>
      <c r="F27" s="74">
        <v>0.1</v>
      </c>
      <c r="G27" s="73">
        <f t="shared" si="0"/>
        <v>-563</v>
      </c>
      <c r="H27" s="69">
        <f t="shared" si="1"/>
        <v>-341.21212121212119</v>
      </c>
      <c r="I27" s="125"/>
      <c r="J27" s="125"/>
      <c r="K27" s="125"/>
    </row>
    <row r="28" spans="1:11" ht="20.149999999999999" customHeight="1" x14ac:dyDescent="0.4">
      <c r="A28" s="70"/>
      <c r="B28" s="72" t="s">
        <v>120</v>
      </c>
      <c r="C28" s="73">
        <v>954</v>
      </c>
      <c r="D28" s="74">
        <v>0.8</v>
      </c>
      <c r="E28" s="73">
        <v>1541</v>
      </c>
      <c r="F28" s="74">
        <v>1.4</v>
      </c>
      <c r="G28" s="73">
        <f t="shared" si="0"/>
        <v>-587</v>
      </c>
      <c r="H28" s="69">
        <f t="shared" si="1"/>
        <v>-38.092147955872804</v>
      </c>
      <c r="I28" s="125"/>
      <c r="J28" s="125"/>
      <c r="K28" s="125"/>
    </row>
    <row r="29" spans="1:11" ht="20.149999999999999" customHeight="1" x14ac:dyDescent="0.4">
      <c r="A29" s="70"/>
      <c r="B29" s="72" t="s">
        <v>164</v>
      </c>
      <c r="C29" s="73">
        <v>-215</v>
      </c>
      <c r="D29" s="74">
        <v>-0.2</v>
      </c>
      <c r="E29" s="73">
        <v>49</v>
      </c>
      <c r="F29" s="74" t="s">
        <v>21</v>
      </c>
      <c r="G29" s="73">
        <f t="shared" si="0"/>
        <v>-264</v>
      </c>
      <c r="H29" s="69">
        <f t="shared" si="1"/>
        <v>-538.77551020408157</v>
      </c>
      <c r="I29" s="125"/>
      <c r="J29" s="125"/>
      <c r="K29" s="125"/>
    </row>
    <row r="30" spans="1:11" ht="20.149999999999999" customHeight="1" x14ac:dyDescent="0.4">
      <c r="A30" s="70"/>
      <c r="B30" s="72" t="s">
        <v>121</v>
      </c>
      <c r="C30" s="73">
        <v>-91</v>
      </c>
      <c r="D30" s="74">
        <v>-0.1</v>
      </c>
      <c r="E30" s="73">
        <v>-34</v>
      </c>
      <c r="F30" s="74" t="s">
        <v>21</v>
      </c>
      <c r="G30" s="73">
        <f t="shared" si="0"/>
        <v>-57</v>
      </c>
      <c r="H30" s="69" t="s">
        <v>99</v>
      </c>
      <c r="I30" s="125"/>
      <c r="J30" s="125"/>
      <c r="K30" s="125"/>
    </row>
    <row r="31" spans="1:11" ht="17.25" customHeight="1" x14ac:dyDescent="0.4">
      <c r="A31" s="70"/>
      <c r="B31" s="72" t="s">
        <v>122</v>
      </c>
      <c r="C31" s="73">
        <f>SUM(C7:C30)</f>
        <v>116673</v>
      </c>
      <c r="D31" s="79">
        <f>SUM(D7:D30)</f>
        <v>100.00000000000001</v>
      </c>
      <c r="E31" s="73">
        <v>106466</v>
      </c>
      <c r="F31" s="74">
        <v>100.00000000000003</v>
      </c>
      <c r="G31" s="73">
        <f>SUM(G7:G30)</f>
        <v>10207</v>
      </c>
      <c r="H31" s="69">
        <f t="shared" si="1"/>
        <v>9.5870982285424446</v>
      </c>
      <c r="I31" s="125"/>
      <c r="J31" s="125"/>
      <c r="K31" s="125"/>
    </row>
    <row r="32" spans="1:11" ht="15" customHeight="1" x14ac:dyDescent="0.4">
      <c r="A32" s="70"/>
      <c r="B32" s="70" t="s">
        <v>204</v>
      </c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15" customHeight="1" x14ac:dyDescent="0.4">
      <c r="A33" s="70"/>
      <c r="B33" s="70"/>
      <c r="C33" s="102"/>
      <c r="D33" s="156"/>
      <c r="E33" s="70"/>
      <c r="F33" s="70"/>
      <c r="G33" s="75"/>
      <c r="H33" s="70"/>
      <c r="I33" s="70"/>
      <c r="J33" s="70"/>
      <c r="K33" s="70"/>
    </row>
    <row r="34" spans="1:11" ht="20.149999999999999" customHeight="1" x14ac:dyDescent="0.4">
      <c r="A34" s="70"/>
      <c r="B34" s="70"/>
      <c r="C34" s="75"/>
      <c r="D34" s="70"/>
      <c r="E34" s="70"/>
      <c r="F34" s="70"/>
      <c r="G34" s="70"/>
      <c r="H34" s="70"/>
      <c r="I34" s="70"/>
      <c r="J34" s="70"/>
      <c r="K34" s="70"/>
    </row>
    <row r="35" spans="1:11" ht="20.149999999999999" customHeight="1" x14ac:dyDescent="0.4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20.149999999999999" customHeight="1" x14ac:dyDescent="0.4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20.149999999999999" customHeight="1" x14ac:dyDescent="0.4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20.149999999999999" customHeight="1" x14ac:dyDescent="0.4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20.149999999999999" customHeight="1" x14ac:dyDescent="0.4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20.149999999999999" customHeight="1" x14ac:dyDescent="0.4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20.149999999999999" customHeight="1" x14ac:dyDescent="0.4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20.149999999999999" customHeight="1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20.149999999999999" customHeight="1" x14ac:dyDescent="0.4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20.149999999999999" customHeight="1" x14ac:dyDescent="0.4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20.149999999999999" customHeight="1" x14ac:dyDescent="0.4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20.149999999999999" customHeight="1" x14ac:dyDescent="0.4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20.149999999999999" customHeight="1" x14ac:dyDescent="0.4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20.149999999999999" customHeight="1" x14ac:dyDescent="0.4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20.149999999999999" customHeight="1" x14ac:dyDescent="0.4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20.149999999999999" customHeight="1" x14ac:dyDescent="0.4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20.149999999999999" customHeight="1" x14ac:dyDescent="0.4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20.149999999999999" customHeight="1" x14ac:dyDescent="0.4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20.149999999999999" customHeight="1" x14ac:dyDescent="0.4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20.149999999999999" customHeight="1" x14ac:dyDescent="0.4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20.149999999999999" customHeight="1" x14ac:dyDescent="0.4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20.149999999999999" customHeight="1" x14ac:dyDescent="0.4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20.149999999999999" customHeight="1" x14ac:dyDescent="0.4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58" spans="1:11" ht="20.149999999999999" customHeight="1" x14ac:dyDescent="0.4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</row>
    <row r="59" spans="1:11" ht="20.149999999999999" customHeight="1" x14ac:dyDescent="0.4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</row>
    <row r="60" spans="1:11" ht="20.149999999999999" customHeight="1" x14ac:dyDescent="0.4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</row>
    <row r="61" spans="1:11" ht="20.149999999999999" customHeight="1" x14ac:dyDescent="0.4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</row>
    <row r="62" spans="1:11" x14ac:dyDescent="0.4">
      <c r="B62" s="70"/>
      <c r="C62" s="70"/>
      <c r="D62" s="70"/>
      <c r="E62" s="70"/>
      <c r="F62" s="70"/>
      <c r="G62" s="70"/>
      <c r="H62" s="70"/>
      <c r="I62" s="70"/>
      <c r="J62" s="70"/>
      <c r="K62" s="70"/>
    </row>
  </sheetData>
  <sortState ref="L7:N31">
    <sortCondition ref="M7:M31"/>
  </sortState>
  <mergeCells count="6">
    <mergeCell ref="B3:H3"/>
    <mergeCell ref="G4:H4"/>
    <mergeCell ref="B5:B6"/>
    <mergeCell ref="C5:D5"/>
    <mergeCell ref="E5:F5"/>
    <mergeCell ref="G5:H5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130" zoomScaleNormal="130" workbookViewId="0">
      <selection activeCell="B6" sqref="B6"/>
    </sheetView>
  </sheetViews>
  <sheetFormatPr defaultRowHeight="17" x14ac:dyDescent="0.4"/>
  <cols>
    <col min="1" max="1" width="21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11" width="8.6328125" style="5" customWidth="1"/>
    <col min="12" max="13" width="9" style="5"/>
    <col min="14" max="14" width="9.453125" style="5" bestFit="1" customWidth="1"/>
    <col min="15" max="249" width="9" style="5"/>
    <col min="250" max="250" width="21.6328125" style="5" customWidth="1"/>
    <col min="251" max="251" width="36.6328125" style="5" customWidth="1"/>
    <col min="252" max="252" width="11.6328125" style="5" customWidth="1"/>
    <col min="253" max="253" width="7.6328125" style="5" customWidth="1"/>
    <col min="254" max="254" width="11.6328125" style="5" customWidth="1"/>
    <col min="255" max="255" width="7.6328125" style="5" customWidth="1"/>
    <col min="256" max="256" width="11.6328125" style="5" customWidth="1"/>
    <col min="257" max="257" width="8.6328125" style="5" customWidth="1"/>
    <col min="258" max="258" width="2.6328125" style="5" customWidth="1"/>
    <col min="259" max="505" width="9" style="5"/>
    <col min="506" max="506" width="21.6328125" style="5" customWidth="1"/>
    <col min="507" max="507" width="36.6328125" style="5" customWidth="1"/>
    <col min="508" max="508" width="11.6328125" style="5" customWidth="1"/>
    <col min="509" max="509" width="7.6328125" style="5" customWidth="1"/>
    <col min="510" max="510" width="11.6328125" style="5" customWidth="1"/>
    <col min="511" max="511" width="7.6328125" style="5" customWidth="1"/>
    <col min="512" max="512" width="11.6328125" style="5" customWidth="1"/>
    <col min="513" max="513" width="8.6328125" style="5" customWidth="1"/>
    <col min="514" max="514" width="2.6328125" style="5" customWidth="1"/>
    <col min="515" max="761" width="9" style="5"/>
    <col min="762" max="762" width="21.6328125" style="5" customWidth="1"/>
    <col min="763" max="763" width="36.6328125" style="5" customWidth="1"/>
    <col min="764" max="764" width="11.6328125" style="5" customWidth="1"/>
    <col min="765" max="765" width="7.6328125" style="5" customWidth="1"/>
    <col min="766" max="766" width="11.6328125" style="5" customWidth="1"/>
    <col min="767" max="767" width="7.6328125" style="5" customWidth="1"/>
    <col min="768" max="768" width="11.6328125" style="5" customWidth="1"/>
    <col min="769" max="769" width="8.6328125" style="5" customWidth="1"/>
    <col min="770" max="770" width="2.6328125" style="5" customWidth="1"/>
    <col min="771" max="1017" width="9" style="5"/>
    <col min="1018" max="1018" width="21.6328125" style="5" customWidth="1"/>
    <col min="1019" max="1019" width="36.6328125" style="5" customWidth="1"/>
    <col min="1020" max="1020" width="11.6328125" style="5" customWidth="1"/>
    <col min="1021" max="1021" width="7.6328125" style="5" customWidth="1"/>
    <col min="1022" max="1022" width="11.6328125" style="5" customWidth="1"/>
    <col min="1023" max="1023" width="7.6328125" style="5" customWidth="1"/>
    <col min="1024" max="1024" width="11.6328125" style="5" customWidth="1"/>
    <col min="1025" max="1025" width="8.6328125" style="5" customWidth="1"/>
    <col min="1026" max="1026" width="2.6328125" style="5" customWidth="1"/>
    <col min="1027" max="1273" width="9" style="5"/>
    <col min="1274" max="1274" width="21.6328125" style="5" customWidth="1"/>
    <col min="1275" max="1275" width="36.6328125" style="5" customWidth="1"/>
    <col min="1276" max="1276" width="11.6328125" style="5" customWidth="1"/>
    <col min="1277" max="1277" width="7.6328125" style="5" customWidth="1"/>
    <col min="1278" max="1278" width="11.6328125" style="5" customWidth="1"/>
    <col min="1279" max="1279" width="7.6328125" style="5" customWidth="1"/>
    <col min="1280" max="1280" width="11.6328125" style="5" customWidth="1"/>
    <col min="1281" max="1281" width="8.6328125" style="5" customWidth="1"/>
    <col min="1282" max="1282" width="2.6328125" style="5" customWidth="1"/>
    <col min="1283" max="1529" width="9" style="5"/>
    <col min="1530" max="1530" width="21.6328125" style="5" customWidth="1"/>
    <col min="1531" max="1531" width="36.6328125" style="5" customWidth="1"/>
    <col min="1532" max="1532" width="11.6328125" style="5" customWidth="1"/>
    <col min="1533" max="1533" width="7.6328125" style="5" customWidth="1"/>
    <col min="1534" max="1534" width="11.6328125" style="5" customWidth="1"/>
    <col min="1535" max="1535" width="7.6328125" style="5" customWidth="1"/>
    <col min="1536" max="1536" width="11.6328125" style="5" customWidth="1"/>
    <col min="1537" max="1537" width="8.6328125" style="5" customWidth="1"/>
    <col min="1538" max="1538" width="2.6328125" style="5" customWidth="1"/>
    <col min="1539" max="1785" width="9" style="5"/>
    <col min="1786" max="1786" width="21.6328125" style="5" customWidth="1"/>
    <col min="1787" max="1787" width="36.6328125" style="5" customWidth="1"/>
    <col min="1788" max="1788" width="11.6328125" style="5" customWidth="1"/>
    <col min="1789" max="1789" width="7.6328125" style="5" customWidth="1"/>
    <col min="1790" max="1790" width="11.6328125" style="5" customWidth="1"/>
    <col min="1791" max="1791" width="7.6328125" style="5" customWidth="1"/>
    <col min="1792" max="1792" width="11.6328125" style="5" customWidth="1"/>
    <col min="1793" max="1793" width="8.6328125" style="5" customWidth="1"/>
    <col min="1794" max="1794" width="2.6328125" style="5" customWidth="1"/>
    <col min="1795" max="2041" width="9" style="5"/>
    <col min="2042" max="2042" width="21.6328125" style="5" customWidth="1"/>
    <col min="2043" max="2043" width="36.6328125" style="5" customWidth="1"/>
    <col min="2044" max="2044" width="11.6328125" style="5" customWidth="1"/>
    <col min="2045" max="2045" width="7.6328125" style="5" customWidth="1"/>
    <col min="2046" max="2046" width="11.6328125" style="5" customWidth="1"/>
    <col min="2047" max="2047" width="7.6328125" style="5" customWidth="1"/>
    <col min="2048" max="2048" width="11.6328125" style="5" customWidth="1"/>
    <col min="2049" max="2049" width="8.6328125" style="5" customWidth="1"/>
    <col min="2050" max="2050" width="2.6328125" style="5" customWidth="1"/>
    <col min="2051" max="2297" width="9" style="5"/>
    <col min="2298" max="2298" width="21.6328125" style="5" customWidth="1"/>
    <col min="2299" max="2299" width="36.6328125" style="5" customWidth="1"/>
    <col min="2300" max="2300" width="11.6328125" style="5" customWidth="1"/>
    <col min="2301" max="2301" width="7.6328125" style="5" customWidth="1"/>
    <col min="2302" max="2302" width="11.6328125" style="5" customWidth="1"/>
    <col min="2303" max="2303" width="7.6328125" style="5" customWidth="1"/>
    <col min="2304" max="2304" width="11.6328125" style="5" customWidth="1"/>
    <col min="2305" max="2305" width="8.6328125" style="5" customWidth="1"/>
    <col min="2306" max="2306" width="2.6328125" style="5" customWidth="1"/>
    <col min="2307" max="2553" width="9" style="5"/>
    <col min="2554" max="2554" width="21.6328125" style="5" customWidth="1"/>
    <col min="2555" max="2555" width="36.6328125" style="5" customWidth="1"/>
    <col min="2556" max="2556" width="11.6328125" style="5" customWidth="1"/>
    <col min="2557" max="2557" width="7.6328125" style="5" customWidth="1"/>
    <col min="2558" max="2558" width="11.6328125" style="5" customWidth="1"/>
    <col min="2559" max="2559" width="7.6328125" style="5" customWidth="1"/>
    <col min="2560" max="2560" width="11.6328125" style="5" customWidth="1"/>
    <col min="2561" max="2561" width="8.6328125" style="5" customWidth="1"/>
    <col min="2562" max="2562" width="2.6328125" style="5" customWidth="1"/>
    <col min="2563" max="2809" width="9" style="5"/>
    <col min="2810" max="2810" width="21.6328125" style="5" customWidth="1"/>
    <col min="2811" max="2811" width="36.6328125" style="5" customWidth="1"/>
    <col min="2812" max="2812" width="11.6328125" style="5" customWidth="1"/>
    <col min="2813" max="2813" width="7.6328125" style="5" customWidth="1"/>
    <col min="2814" max="2814" width="11.6328125" style="5" customWidth="1"/>
    <col min="2815" max="2815" width="7.6328125" style="5" customWidth="1"/>
    <col min="2816" max="2816" width="11.6328125" style="5" customWidth="1"/>
    <col min="2817" max="2817" width="8.6328125" style="5" customWidth="1"/>
    <col min="2818" max="2818" width="2.6328125" style="5" customWidth="1"/>
    <col min="2819" max="3065" width="9" style="5"/>
    <col min="3066" max="3066" width="21.6328125" style="5" customWidth="1"/>
    <col min="3067" max="3067" width="36.6328125" style="5" customWidth="1"/>
    <col min="3068" max="3068" width="11.6328125" style="5" customWidth="1"/>
    <col min="3069" max="3069" width="7.6328125" style="5" customWidth="1"/>
    <col min="3070" max="3070" width="11.6328125" style="5" customWidth="1"/>
    <col min="3071" max="3071" width="7.6328125" style="5" customWidth="1"/>
    <col min="3072" max="3072" width="11.6328125" style="5" customWidth="1"/>
    <col min="3073" max="3073" width="8.6328125" style="5" customWidth="1"/>
    <col min="3074" max="3074" width="2.6328125" style="5" customWidth="1"/>
    <col min="3075" max="3321" width="9" style="5"/>
    <col min="3322" max="3322" width="21.6328125" style="5" customWidth="1"/>
    <col min="3323" max="3323" width="36.6328125" style="5" customWidth="1"/>
    <col min="3324" max="3324" width="11.6328125" style="5" customWidth="1"/>
    <col min="3325" max="3325" width="7.6328125" style="5" customWidth="1"/>
    <col min="3326" max="3326" width="11.6328125" style="5" customWidth="1"/>
    <col min="3327" max="3327" width="7.6328125" style="5" customWidth="1"/>
    <col min="3328" max="3328" width="11.6328125" style="5" customWidth="1"/>
    <col min="3329" max="3329" width="8.6328125" style="5" customWidth="1"/>
    <col min="3330" max="3330" width="2.6328125" style="5" customWidth="1"/>
    <col min="3331" max="3577" width="9" style="5"/>
    <col min="3578" max="3578" width="21.6328125" style="5" customWidth="1"/>
    <col min="3579" max="3579" width="36.6328125" style="5" customWidth="1"/>
    <col min="3580" max="3580" width="11.6328125" style="5" customWidth="1"/>
    <col min="3581" max="3581" width="7.6328125" style="5" customWidth="1"/>
    <col min="3582" max="3582" width="11.6328125" style="5" customWidth="1"/>
    <col min="3583" max="3583" width="7.6328125" style="5" customWidth="1"/>
    <col min="3584" max="3584" width="11.6328125" style="5" customWidth="1"/>
    <col min="3585" max="3585" width="8.6328125" style="5" customWidth="1"/>
    <col min="3586" max="3586" width="2.6328125" style="5" customWidth="1"/>
    <col min="3587" max="3833" width="9" style="5"/>
    <col min="3834" max="3834" width="21.6328125" style="5" customWidth="1"/>
    <col min="3835" max="3835" width="36.6328125" style="5" customWidth="1"/>
    <col min="3836" max="3836" width="11.6328125" style="5" customWidth="1"/>
    <col min="3837" max="3837" width="7.6328125" style="5" customWidth="1"/>
    <col min="3838" max="3838" width="11.6328125" style="5" customWidth="1"/>
    <col min="3839" max="3839" width="7.6328125" style="5" customWidth="1"/>
    <col min="3840" max="3840" width="11.6328125" style="5" customWidth="1"/>
    <col min="3841" max="3841" width="8.6328125" style="5" customWidth="1"/>
    <col min="3842" max="3842" width="2.6328125" style="5" customWidth="1"/>
    <col min="3843" max="4089" width="9" style="5"/>
    <col min="4090" max="4090" width="21.6328125" style="5" customWidth="1"/>
    <col min="4091" max="4091" width="36.6328125" style="5" customWidth="1"/>
    <col min="4092" max="4092" width="11.6328125" style="5" customWidth="1"/>
    <col min="4093" max="4093" width="7.6328125" style="5" customWidth="1"/>
    <col min="4094" max="4094" width="11.6328125" style="5" customWidth="1"/>
    <col min="4095" max="4095" width="7.6328125" style="5" customWidth="1"/>
    <col min="4096" max="4096" width="11.6328125" style="5" customWidth="1"/>
    <col min="4097" max="4097" width="8.6328125" style="5" customWidth="1"/>
    <col min="4098" max="4098" width="2.6328125" style="5" customWidth="1"/>
    <col min="4099" max="4345" width="9" style="5"/>
    <col min="4346" max="4346" width="21.6328125" style="5" customWidth="1"/>
    <col min="4347" max="4347" width="36.6328125" style="5" customWidth="1"/>
    <col min="4348" max="4348" width="11.6328125" style="5" customWidth="1"/>
    <col min="4349" max="4349" width="7.6328125" style="5" customWidth="1"/>
    <col min="4350" max="4350" width="11.6328125" style="5" customWidth="1"/>
    <col min="4351" max="4351" width="7.6328125" style="5" customWidth="1"/>
    <col min="4352" max="4352" width="11.6328125" style="5" customWidth="1"/>
    <col min="4353" max="4353" width="8.6328125" style="5" customWidth="1"/>
    <col min="4354" max="4354" width="2.6328125" style="5" customWidth="1"/>
    <col min="4355" max="4601" width="9" style="5"/>
    <col min="4602" max="4602" width="21.6328125" style="5" customWidth="1"/>
    <col min="4603" max="4603" width="36.6328125" style="5" customWidth="1"/>
    <col min="4604" max="4604" width="11.6328125" style="5" customWidth="1"/>
    <col min="4605" max="4605" width="7.6328125" style="5" customWidth="1"/>
    <col min="4606" max="4606" width="11.6328125" style="5" customWidth="1"/>
    <col min="4607" max="4607" width="7.6328125" style="5" customWidth="1"/>
    <col min="4608" max="4608" width="11.6328125" style="5" customWidth="1"/>
    <col min="4609" max="4609" width="8.6328125" style="5" customWidth="1"/>
    <col min="4610" max="4610" width="2.6328125" style="5" customWidth="1"/>
    <col min="4611" max="4857" width="9" style="5"/>
    <col min="4858" max="4858" width="21.6328125" style="5" customWidth="1"/>
    <col min="4859" max="4859" width="36.6328125" style="5" customWidth="1"/>
    <col min="4860" max="4860" width="11.6328125" style="5" customWidth="1"/>
    <col min="4861" max="4861" width="7.6328125" style="5" customWidth="1"/>
    <col min="4862" max="4862" width="11.6328125" style="5" customWidth="1"/>
    <col min="4863" max="4863" width="7.6328125" style="5" customWidth="1"/>
    <col min="4864" max="4864" width="11.6328125" style="5" customWidth="1"/>
    <col min="4865" max="4865" width="8.6328125" style="5" customWidth="1"/>
    <col min="4866" max="4866" width="2.6328125" style="5" customWidth="1"/>
    <col min="4867" max="5113" width="9" style="5"/>
    <col min="5114" max="5114" width="21.6328125" style="5" customWidth="1"/>
    <col min="5115" max="5115" width="36.6328125" style="5" customWidth="1"/>
    <col min="5116" max="5116" width="11.6328125" style="5" customWidth="1"/>
    <col min="5117" max="5117" width="7.6328125" style="5" customWidth="1"/>
    <col min="5118" max="5118" width="11.6328125" style="5" customWidth="1"/>
    <col min="5119" max="5119" width="7.6328125" style="5" customWidth="1"/>
    <col min="5120" max="5120" width="11.6328125" style="5" customWidth="1"/>
    <col min="5121" max="5121" width="8.6328125" style="5" customWidth="1"/>
    <col min="5122" max="5122" width="2.6328125" style="5" customWidth="1"/>
    <col min="5123" max="5369" width="9" style="5"/>
    <col min="5370" max="5370" width="21.6328125" style="5" customWidth="1"/>
    <col min="5371" max="5371" width="36.6328125" style="5" customWidth="1"/>
    <col min="5372" max="5372" width="11.6328125" style="5" customWidth="1"/>
    <col min="5373" max="5373" width="7.6328125" style="5" customWidth="1"/>
    <col min="5374" max="5374" width="11.6328125" style="5" customWidth="1"/>
    <col min="5375" max="5375" width="7.6328125" style="5" customWidth="1"/>
    <col min="5376" max="5376" width="11.6328125" style="5" customWidth="1"/>
    <col min="5377" max="5377" width="8.6328125" style="5" customWidth="1"/>
    <col min="5378" max="5378" width="2.6328125" style="5" customWidth="1"/>
    <col min="5379" max="5625" width="9" style="5"/>
    <col min="5626" max="5626" width="21.6328125" style="5" customWidth="1"/>
    <col min="5627" max="5627" width="36.6328125" style="5" customWidth="1"/>
    <col min="5628" max="5628" width="11.6328125" style="5" customWidth="1"/>
    <col min="5629" max="5629" width="7.6328125" style="5" customWidth="1"/>
    <col min="5630" max="5630" width="11.6328125" style="5" customWidth="1"/>
    <col min="5631" max="5631" width="7.6328125" style="5" customWidth="1"/>
    <col min="5632" max="5632" width="11.6328125" style="5" customWidth="1"/>
    <col min="5633" max="5633" width="8.6328125" style="5" customWidth="1"/>
    <col min="5634" max="5634" width="2.6328125" style="5" customWidth="1"/>
    <col min="5635" max="5881" width="9" style="5"/>
    <col min="5882" max="5882" width="21.6328125" style="5" customWidth="1"/>
    <col min="5883" max="5883" width="36.6328125" style="5" customWidth="1"/>
    <col min="5884" max="5884" width="11.6328125" style="5" customWidth="1"/>
    <col min="5885" max="5885" width="7.6328125" style="5" customWidth="1"/>
    <col min="5886" max="5886" width="11.6328125" style="5" customWidth="1"/>
    <col min="5887" max="5887" width="7.6328125" style="5" customWidth="1"/>
    <col min="5888" max="5888" width="11.6328125" style="5" customWidth="1"/>
    <col min="5889" max="5889" width="8.6328125" style="5" customWidth="1"/>
    <col min="5890" max="5890" width="2.6328125" style="5" customWidth="1"/>
    <col min="5891" max="6137" width="9" style="5"/>
    <col min="6138" max="6138" width="21.6328125" style="5" customWidth="1"/>
    <col min="6139" max="6139" width="36.6328125" style="5" customWidth="1"/>
    <col min="6140" max="6140" width="11.6328125" style="5" customWidth="1"/>
    <col min="6141" max="6141" width="7.6328125" style="5" customWidth="1"/>
    <col min="6142" max="6142" width="11.6328125" style="5" customWidth="1"/>
    <col min="6143" max="6143" width="7.6328125" style="5" customWidth="1"/>
    <col min="6144" max="6144" width="11.6328125" style="5" customWidth="1"/>
    <col min="6145" max="6145" width="8.6328125" style="5" customWidth="1"/>
    <col min="6146" max="6146" width="2.6328125" style="5" customWidth="1"/>
    <col min="6147" max="6393" width="9" style="5"/>
    <col min="6394" max="6394" width="21.6328125" style="5" customWidth="1"/>
    <col min="6395" max="6395" width="36.6328125" style="5" customWidth="1"/>
    <col min="6396" max="6396" width="11.6328125" style="5" customWidth="1"/>
    <col min="6397" max="6397" width="7.6328125" style="5" customWidth="1"/>
    <col min="6398" max="6398" width="11.6328125" style="5" customWidth="1"/>
    <col min="6399" max="6399" width="7.6328125" style="5" customWidth="1"/>
    <col min="6400" max="6400" width="11.6328125" style="5" customWidth="1"/>
    <col min="6401" max="6401" width="8.6328125" style="5" customWidth="1"/>
    <col min="6402" max="6402" width="2.6328125" style="5" customWidth="1"/>
    <col min="6403" max="6649" width="9" style="5"/>
    <col min="6650" max="6650" width="21.6328125" style="5" customWidth="1"/>
    <col min="6651" max="6651" width="36.6328125" style="5" customWidth="1"/>
    <col min="6652" max="6652" width="11.6328125" style="5" customWidth="1"/>
    <col min="6653" max="6653" width="7.6328125" style="5" customWidth="1"/>
    <col min="6654" max="6654" width="11.6328125" style="5" customWidth="1"/>
    <col min="6655" max="6655" width="7.6328125" style="5" customWidth="1"/>
    <col min="6656" max="6656" width="11.6328125" style="5" customWidth="1"/>
    <col min="6657" max="6657" width="8.6328125" style="5" customWidth="1"/>
    <col min="6658" max="6658" width="2.6328125" style="5" customWidth="1"/>
    <col min="6659" max="6905" width="9" style="5"/>
    <col min="6906" max="6906" width="21.6328125" style="5" customWidth="1"/>
    <col min="6907" max="6907" width="36.6328125" style="5" customWidth="1"/>
    <col min="6908" max="6908" width="11.6328125" style="5" customWidth="1"/>
    <col min="6909" max="6909" width="7.6328125" style="5" customWidth="1"/>
    <col min="6910" max="6910" width="11.6328125" style="5" customWidth="1"/>
    <col min="6911" max="6911" width="7.6328125" style="5" customWidth="1"/>
    <col min="6912" max="6912" width="11.6328125" style="5" customWidth="1"/>
    <col min="6913" max="6913" width="8.6328125" style="5" customWidth="1"/>
    <col min="6914" max="6914" width="2.6328125" style="5" customWidth="1"/>
    <col min="6915" max="7161" width="9" style="5"/>
    <col min="7162" max="7162" width="21.6328125" style="5" customWidth="1"/>
    <col min="7163" max="7163" width="36.6328125" style="5" customWidth="1"/>
    <col min="7164" max="7164" width="11.6328125" style="5" customWidth="1"/>
    <col min="7165" max="7165" width="7.6328125" style="5" customWidth="1"/>
    <col min="7166" max="7166" width="11.6328125" style="5" customWidth="1"/>
    <col min="7167" max="7167" width="7.6328125" style="5" customWidth="1"/>
    <col min="7168" max="7168" width="11.6328125" style="5" customWidth="1"/>
    <col min="7169" max="7169" width="8.6328125" style="5" customWidth="1"/>
    <col min="7170" max="7170" width="2.6328125" style="5" customWidth="1"/>
    <col min="7171" max="7417" width="9" style="5"/>
    <col min="7418" max="7418" width="21.6328125" style="5" customWidth="1"/>
    <col min="7419" max="7419" width="36.6328125" style="5" customWidth="1"/>
    <col min="7420" max="7420" width="11.6328125" style="5" customWidth="1"/>
    <col min="7421" max="7421" width="7.6328125" style="5" customWidth="1"/>
    <col min="7422" max="7422" width="11.6328125" style="5" customWidth="1"/>
    <col min="7423" max="7423" width="7.6328125" style="5" customWidth="1"/>
    <col min="7424" max="7424" width="11.6328125" style="5" customWidth="1"/>
    <col min="7425" max="7425" width="8.6328125" style="5" customWidth="1"/>
    <col min="7426" max="7426" width="2.6328125" style="5" customWidth="1"/>
    <col min="7427" max="7673" width="9" style="5"/>
    <col min="7674" max="7674" width="21.6328125" style="5" customWidth="1"/>
    <col min="7675" max="7675" width="36.6328125" style="5" customWidth="1"/>
    <col min="7676" max="7676" width="11.6328125" style="5" customWidth="1"/>
    <col min="7677" max="7677" width="7.6328125" style="5" customWidth="1"/>
    <col min="7678" max="7678" width="11.6328125" style="5" customWidth="1"/>
    <col min="7679" max="7679" width="7.6328125" style="5" customWidth="1"/>
    <col min="7680" max="7680" width="11.6328125" style="5" customWidth="1"/>
    <col min="7681" max="7681" width="8.6328125" style="5" customWidth="1"/>
    <col min="7682" max="7682" width="2.6328125" style="5" customWidth="1"/>
    <col min="7683" max="7929" width="9" style="5"/>
    <col min="7930" max="7930" width="21.6328125" style="5" customWidth="1"/>
    <col min="7931" max="7931" width="36.6328125" style="5" customWidth="1"/>
    <col min="7932" max="7932" width="11.6328125" style="5" customWidth="1"/>
    <col min="7933" max="7933" width="7.6328125" style="5" customWidth="1"/>
    <col min="7934" max="7934" width="11.6328125" style="5" customWidth="1"/>
    <col min="7935" max="7935" width="7.6328125" style="5" customWidth="1"/>
    <col min="7936" max="7936" width="11.6328125" style="5" customWidth="1"/>
    <col min="7937" max="7937" width="8.6328125" style="5" customWidth="1"/>
    <col min="7938" max="7938" width="2.6328125" style="5" customWidth="1"/>
    <col min="7939" max="8185" width="9" style="5"/>
    <col min="8186" max="8186" width="21.6328125" style="5" customWidth="1"/>
    <col min="8187" max="8187" width="36.6328125" style="5" customWidth="1"/>
    <col min="8188" max="8188" width="11.6328125" style="5" customWidth="1"/>
    <col min="8189" max="8189" width="7.6328125" style="5" customWidth="1"/>
    <col min="8190" max="8190" width="11.6328125" style="5" customWidth="1"/>
    <col min="8191" max="8191" width="7.6328125" style="5" customWidth="1"/>
    <col min="8192" max="8192" width="11.6328125" style="5" customWidth="1"/>
    <col min="8193" max="8193" width="8.6328125" style="5" customWidth="1"/>
    <col min="8194" max="8194" width="2.6328125" style="5" customWidth="1"/>
    <col min="8195" max="8441" width="9" style="5"/>
    <col min="8442" max="8442" width="21.6328125" style="5" customWidth="1"/>
    <col min="8443" max="8443" width="36.6328125" style="5" customWidth="1"/>
    <col min="8444" max="8444" width="11.6328125" style="5" customWidth="1"/>
    <col min="8445" max="8445" width="7.6328125" style="5" customWidth="1"/>
    <col min="8446" max="8446" width="11.6328125" style="5" customWidth="1"/>
    <col min="8447" max="8447" width="7.6328125" style="5" customWidth="1"/>
    <col min="8448" max="8448" width="11.6328125" style="5" customWidth="1"/>
    <col min="8449" max="8449" width="8.6328125" style="5" customWidth="1"/>
    <col min="8450" max="8450" width="2.6328125" style="5" customWidth="1"/>
    <col min="8451" max="8697" width="9" style="5"/>
    <col min="8698" max="8698" width="21.6328125" style="5" customWidth="1"/>
    <col min="8699" max="8699" width="36.6328125" style="5" customWidth="1"/>
    <col min="8700" max="8700" width="11.6328125" style="5" customWidth="1"/>
    <col min="8701" max="8701" width="7.6328125" style="5" customWidth="1"/>
    <col min="8702" max="8702" width="11.6328125" style="5" customWidth="1"/>
    <col min="8703" max="8703" width="7.6328125" style="5" customWidth="1"/>
    <col min="8704" max="8704" width="11.6328125" style="5" customWidth="1"/>
    <col min="8705" max="8705" width="8.6328125" style="5" customWidth="1"/>
    <col min="8706" max="8706" width="2.6328125" style="5" customWidth="1"/>
    <col min="8707" max="8953" width="9" style="5"/>
    <col min="8954" max="8954" width="21.6328125" style="5" customWidth="1"/>
    <col min="8955" max="8955" width="36.6328125" style="5" customWidth="1"/>
    <col min="8956" max="8956" width="11.6328125" style="5" customWidth="1"/>
    <col min="8957" max="8957" width="7.6328125" style="5" customWidth="1"/>
    <col min="8958" max="8958" width="11.6328125" style="5" customWidth="1"/>
    <col min="8959" max="8959" width="7.6328125" style="5" customWidth="1"/>
    <col min="8960" max="8960" width="11.6328125" style="5" customWidth="1"/>
    <col min="8961" max="8961" width="8.6328125" style="5" customWidth="1"/>
    <col min="8962" max="8962" width="2.6328125" style="5" customWidth="1"/>
    <col min="8963" max="9209" width="9" style="5"/>
    <col min="9210" max="9210" width="21.6328125" style="5" customWidth="1"/>
    <col min="9211" max="9211" width="36.6328125" style="5" customWidth="1"/>
    <col min="9212" max="9212" width="11.6328125" style="5" customWidth="1"/>
    <col min="9213" max="9213" width="7.6328125" style="5" customWidth="1"/>
    <col min="9214" max="9214" width="11.6328125" style="5" customWidth="1"/>
    <col min="9215" max="9215" width="7.6328125" style="5" customWidth="1"/>
    <col min="9216" max="9216" width="11.6328125" style="5" customWidth="1"/>
    <col min="9217" max="9217" width="8.6328125" style="5" customWidth="1"/>
    <col min="9218" max="9218" width="2.6328125" style="5" customWidth="1"/>
    <col min="9219" max="9465" width="9" style="5"/>
    <col min="9466" max="9466" width="21.6328125" style="5" customWidth="1"/>
    <col min="9467" max="9467" width="36.6328125" style="5" customWidth="1"/>
    <col min="9468" max="9468" width="11.6328125" style="5" customWidth="1"/>
    <col min="9469" max="9469" width="7.6328125" style="5" customWidth="1"/>
    <col min="9470" max="9470" width="11.6328125" style="5" customWidth="1"/>
    <col min="9471" max="9471" width="7.6328125" style="5" customWidth="1"/>
    <col min="9472" max="9472" width="11.6328125" style="5" customWidth="1"/>
    <col min="9473" max="9473" width="8.6328125" style="5" customWidth="1"/>
    <col min="9474" max="9474" width="2.6328125" style="5" customWidth="1"/>
    <col min="9475" max="9721" width="9" style="5"/>
    <col min="9722" max="9722" width="21.6328125" style="5" customWidth="1"/>
    <col min="9723" max="9723" width="36.6328125" style="5" customWidth="1"/>
    <col min="9724" max="9724" width="11.6328125" style="5" customWidth="1"/>
    <col min="9725" max="9725" width="7.6328125" style="5" customWidth="1"/>
    <col min="9726" max="9726" width="11.6328125" style="5" customWidth="1"/>
    <col min="9727" max="9727" width="7.6328125" style="5" customWidth="1"/>
    <col min="9728" max="9728" width="11.6328125" style="5" customWidth="1"/>
    <col min="9729" max="9729" width="8.6328125" style="5" customWidth="1"/>
    <col min="9730" max="9730" width="2.6328125" style="5" customWidth="1"/>
    <col min="9731" max="9977" width="9" style="5"/>
    <col min="9978" max="9978" width="21.6328125" style="5" customWidth="1"/>
    <col min="9979" max="9979" width="36.6328125" style="5" customWidth="1"/>
    <col min="9980" max="9980" width="11.6328125" style="5" customWidth="1"/>
    <col min="9981" max="9981" width="7.6328125" style="5" customWidth="1"/>
    <col min="9982" max="9982" width="11.6328125" style="5" customWidth="1"/>
    <col min="9983" max="9983" width="7.6328125" style="5" customWidth="1"/>
    <col min="9984" max="9984" width="11.6328125" style="5" customWidth="1"/>
    <col min="9985" max="9985" width="8.6328125" style="5" customWidth="1"/>
    <col min="9986" max="9986" width="2.6328125" style="5" customWidth="1"/>
    <col min="9987" max="10233" width="9" style="5"/>
    <col min="10234" max="10234" width="21.6328125" style="5" customWidth="1"/>
    <col min="10235" max="10235" width="36.6328125" style="5" customWidth="1"/>
    <col min="10236" max="10236" width="11.6328125" style="5" customWidth="1"/>
    <col min="10237" max="10237" width="7.6328125" style="5" customWidth="1"/>
    <col min="10238" max="10238" width="11.6328125" style="5" customWidth="1"/>
    <col min="10239" max="10239" width="7.6328125" style="5" customWidth="1"/>
    <col min="10240" max="10240" width="11.6328125" style="5" customWidth="1"/>
    <col min="10241" max="10241" width="8.6328125" style="5" customWidth="1"/>
    <col min="10242" max="10242" width="2.6328125" style="5" customWidth="1"/>
    <col min="10243" max="10489" width="9" style="5"/>
    <col min="10490" max="10490" width="21.6328125" style="5" customWidth="1"/>
    <col min="10491" max="10491" width="36.6328125" style="5" customWidth="1"/>
    <col min="10492" max="10492" width="11.6328125" style="5" customWidth="1"/>
    <col min="10493" max="10493" width="7.6328125" style="5" customWidth="1"/>
    <col min="10494" max="10494" width="11.6328125" style="5" customWidth="1"/>
    <col min="10495" max="10495" width="7.6328125" style="5" customWidth="1"/>
    <col min="10496" max="10496" width="11.6328125" style="5" customWidth="1"/>
    <col min="10497" max="10497" width="8.6328125" style="5" customWidth="1"/>
    <col min="10498" max="10498" width="2.6328125" style="5" customWidth="1"/>
    <col min="10499" max="10745" width="9" style="5"/>
    <col min="10746" max="10746" width="21.6328125" style="5" customWidth="1"/>
    <col min="10747" max="10747" width="36.6328125" style="5" customWidth="1"/>
    <col min="10748" max="10748" width="11.6328125" style="5" customWidth="1"/>
    <col min="10749" max="10749" width="7.6328125" style="5" customWidth="1"/>
    <col min="10750" max="10750" width="11.6328125" style="5" customWidth="1"/>
    <col min="10751" max="10751" width="7.6328125" style="5" customWidth="1"/>
    <col min="10752" max="10752" width="11.6328125" style="5" customWidth="1"/>
    <col min="10753" max="10753" width="8.6328125" style="5" customWidth="1"/>
    <col min="10754" max="10754" width="2.6328125" style="5" customWidth="1"/>
    <col min="10755" max="11001" width="9" style="5"/>
    <col min="11002" max="11002" width="21.6328125" style="5" customWidth="1"/>
    <col min="11003" max="11003" width="36.6328125" style="5" customWidth="1"/>
    <col min="11004" max="11004" width="11.6328125" style="5" customWidth="1"/>
    <col min="11005" max="11005" width="7.6328125" style="5" customWidth="1"/>
    <col min="11006" max="11006" width="11.6328125" style="5" customWidth="1"/>
    <col min="11007" max="11007" width="7.6328125" style="5" customWidth="1"/>
    <col min="11008" max="11008" width="11.6328125" style="5" customWidth="1"/>
    <col min="11009" max="11009" width="8.6328125" style="5" customWidth="1"/>
    <col min="11010" max="11010" width="2.6328125" style="5" customWidth="1"/>
    <col min="11011" max="11257" width="9" style="5"/>
    <col min="11258" max="11258" width="21.6328125" style="5" customWidth="1"/>
    <col min="11259" max="11259" width="36.6328125" style="5" customWidth="1"/>
    <col min="11260" max="11260" width="11.6328125" style="5" customWidth="1"/>
    <col min="11261" max="11261" width="7.6328125" style="5" customWidth="1"/>
    <col min="11262" max="11262" width="11.6328125" style="5" customWidth="1"/>
    <col min="11263" max="11263" width="7.6328125" style="5" customWidth="1"/>
    <col min="11264" max="11264" width="11.6328125" style="5" customWidth="1"/>
    <col min="11265" max="11265" width="8.6328125" style="5" customWidth="1"/>
    <col min="11266" max="11266" width="2.6328125" style="5" customWidth="1"/>
    <col min="11267" max="11513" width="9" style="5"/>
    <col min="11514" max="11514" width="21.6328125" style="5" customWidth="1"/>
    <col min="11515" max="11515" width="36.6328125" style="5" customWidth="1"/>
    <col min="11516" max="11516" width="11.6328125" style="5" customWidth="1"/>
    <col min="11517" max="11517" width="7.6328125" style="5" customWidth="1"/>
    <col min="11518" max="11518" width="11.6328125" style="5" customWidth="1"/>
    <col min="11519" max="11519" width="7.6328125" style="5" customWidth="1"/>
    <col min="11520" max="11520" width="11.6328125" style="5" customWidth="1"/>
    <col min="11521" max="11521" width="8.6328125" style="5" customWidth="1"/>
    <col min="11522" max="11522" width="2.6328125" style="5" customWidth="1"/>
    <col min="11523" max="11769" width="9" style="5"/>
    <col min="11770" max="11770" width="21.6328125" style="5" customWidth="1"/>
    <col min="11771" max="11771" width="36.6328125" style="5" customWidth="1"/>
    <col min="11772" max="11772" width="11.6328125" style="5" customWidth="1"/>
    <col min="11773" max="11773" width="7.6328125" style="5" customWidth="1"/>
    <col min="11774" max="11774" width="11.6328125" style="5" customWidth="1"/>
    <col min="11775" max="11775" width="7.6328125" style="5" customWidth="1"/>
    <col min="11776" max="11776" width="11.6328125" style="5" customWidth="1"/>
    <col min="11777" max="11777" width="8.6328125" style="5" customWidth="1"/>
    <col min="11778" max="11778" width="2.6328125" style="5" customWidth="1"/>
    <col min="11779" max="12025" width="9" style="5"/>
    <col min="12026" max="12026" width="21.6328125" style="5" customWidth="1"/>
    <col min="12027" max="12027" width="36.6328125" style="5" customWidth="1"/>
    <col min="12028" max="12028" width="11.6328125" style="5" customWidth="1"/>
    <col min="12029" max="12029" width="7.6328125" style="5" customWidth="1"/>
    <col min="12030" max="12030" width="11.6328125" style="5" customWidth="1"/>
    <col min="12031" max="12031" width="7.6328125" style="5" customWidth="1"/>
    <col min="12032" max="12032" width="11.6328125" style="5" customWidth="1"/>
    <col min="12033" max="12033" width="8.6328125" style="5" customWidth="1"/>
    <col min="12034" max="12034" width="2.6328125" style="5" customWidth="1"/>
    <col min="12035" max="12281" width="9" style="5"/>
    <col min="12282" max="12282" width="21.6328125" style="5" customWidth="1"/>
    <col min="12283" max="12283" width="36.6328125" style="5" customWidth="1"/>
    <col min="12284" max="12284" width="11.6328125" style="5" customWidth="1"/>
    <col min="12285" max="12285" width="7.6328125" style="5" customWidth="1"/>
    <col min="12286" max="12286" width="11.6328125" style="5" customWidth="1"/>
    <col min="12287" max="12287" width="7.6328125" style="5" customWidth="1"/>
    <col min="12288" max="12288" width="11.6328125" style="5" customWidth="1"/>
    <col min="12289" max="12289" width="8.6328125" style="5" customWidth="1"/>
    <col min="12290" max="12290" width="2.6328125" style="5" customWidth="1"/>
    <col min="12291" max="12537" width="9" style="5"/>
    <col min="12538" max="12538" width="21.6328125" style="5" customWidth="1"/>
    <col min="12539" max="12539" width="36.6328125" style="5" customWidth="1"/>
    <col min="12540" max="12540" width="11.6328125" style="5" customWidth="1"/>
    <col min="12541" max="12541" width="7.6328125" style="5" customWidth="1"/>
    <col min="12542" max="12542" width="11.6328125" style="5" customWidth="1"/>
    <col min="12543" max="12543" width="7.6328125" style="5" customWidth="1"/>
    <col min="12544" max="12544" width="11.6328125" style="5" customWidth="1"/>
    <col min="12545" max="12545" width="8.6328125" style="5" customWidth="1"/>
    <col min="12546" max="12546" width="2.6328125" style="5" customWidth="1"/>
    <col min="12547" max="12793" width="9" style="5"/>
    <col min="12794" max="12794" width="21.6328125" style="5" customWidth="1"/>
    <col min="12795" max="12795" width="36.6328125" style="5" customWidth="1"/>
    <col min="12796" max="12796" width="11.6328125" style="5" customWidth="1"/>
    <col min="12797" max="12797" width="7.6328125" style="5" customWidth="1"/>
    <col min="12798" max="12798" width="11.6328125" style="5" customWidth="1"/>
    <col min="12799" max="12799" width="7.6328125" style="5" customWidth="1"/>
    <col min="12800" max="12800" width="11.6328125" style="5" customWidth="1"/>
    <col min="12801" max="12801" width="8.6328125" style="5" customWidth="1"/>
    <col min="12802" max="12802" width="2.6328125" style="5" customWidth="1"/>
    <col min="12803" max="13049" width="9" style="5"/>
    <col min="13050" max="13050" width="21.6328125" style="5" customWidth="1"/>
    <col min="13051" max="13051" width="36.6328125" style="5" customWidth="1"/>
    <col min="13052" max="13052" width="11.6328125" style="5" customWidth="1"/>
    <col min="13053" max="13053" width="7.6328125" style="5" customWidth="1"/>
    <col min="13054" max="13054" width="11.6328125" style="5" customWidth="1"/>
    <col min="13055" max="13055" width="7.6328125" style="5" customWidth="1"/>
    <col min="13056" max="13056" width="11.6328125" style="5" customWidth="1"/>
    <col min="13057" max="13057" width="8.6328125" style="5" customWidth="1"/>
    <col min="13058" max="13058" width="2.6328125" style="5" customWidth="1"/>
    <col min="13059" max="13305" width="9" style="5"/>
    <col min="13306" max="13306" width="21.6328125" style="5" customWidth="1"/>
    <col min="13307" max="13307" width="36.6328125" style="5" customWidth="1"/>
    <col min="13308" max="13308" width="11.6328125" style="5" customWidth="1"/>
    <col min="13309" max="13309" width="7.6328125" style="5" customWidth="1"/>
    <col min="13310" max="13310" width="11.6328125" style="5" customWidth="1"/>
    <col min="13311" max="13311" width="7.6328125" style="5" customWidth="1"/>
    <col min="13312" max="13312" width="11.6328125" style="5" customWidth="1"/>
    <col min="13313" max="13313" width="8.6328125" style="5" customWidth="1"/>
    <col min="13314" max="13314" width="2.6328125" style="5" customWidth="1"/>
    <col min="13315" max="13561" width="9" style="5"/>
    <col min="13562" max="13562" width="21.6328125" style="5" customWidth="1"/>
    <col min="13563" max="13563" width="36.6328125" style="5" customWidth="1"/>
    <col min="13564" max="13564" width="11.6328125" style="5" customWidth="1"/>
    <col min="13565" max="13565" width="7.6328125" style="5" customWidth="1"/>
    <col min="13566" max="13566" width="11.6328125" style="5" customWidth="1"/>
    <col min="13567" max="13567" width="7.6328125" style="5" customWidth="1"/>
    <col min="13568" max="13568" width="11.6328125" style="5" customWidth="1"/>
    <col min="13569" max="13569" width="8.6328125" style="5" customWidth="1"/>
    <col min="13570" max="13570" width="2.6328125" style="5" customWidth="1"/>
    <col min="13571" max="13817" width="9" style="5"/>
    <col min="13818" max="13818" width="21.6328125" style="5" customWidth="1"/>
    <col min="13819" max="13819" width="36.6328125" style="5" customWidth="1"/>
    <col min="13820" max="13820" width="11.6328125" style="5" customWidth="1"/>
    <col min="13821" max="13821" width="7.6328125" style="5" customWidth="1"/>
    <col min="13822" max="13822" width="11.6328125" style="5" customWidth="1"/>
    <col min="13823" max="13823" width="7.6328125" style="5" customWidth="1"/>
    <col min="13824" max="13824" width="11.6328125" style="5" customWidth="1"/>
    <col min="13825" max="13825" width="8.6328125" style="5" customWidth="1"/>
    <col min="13826" max="13826" width="2.6328125" style="5" customWidth="1"/>
    <col min="13827" max="14073" width="9" style="5"/>
    <col min="14074" max="14074" width="21.6328125" style="5" customWidth="1"/>
    <col min="14075" max="14075" width="36.6328125" style="5" customWidth="1"/>
    <col min="14076" max="14076" width="11.6328125" style="5" customWidth="1"/>
    <col min="14077" max="14077" width="7.6328125" style="5" customWidth="1"/>
    <col min="14078" max="14078" width="11.6328125" style="5" customWidth="1"/>
    <col min="14079" max="14079" width="7.6328125" style="5" customWidth="1"/>
    <col min="14080" max="14080" width="11.6328125" style="5" customWidth="1"/>
    <col min="14081" max="14081" width="8.6328125" style="5" customWidth="1"/>
    <col min="14082" max="14082" width="2.6328125" style="5" customWidth="1"/>
    <col min="14083" max="14329" width="9" style="5"/>
    <col min="14330" max="14330" width="21.6328125" style="5" customWidth="1"/>
    <col min="14331" max="14331" width="36.6328125" style="5" customWidth="1"/>
    <col min="14332" max="14332" width="11.6328125" style="5" customWidth="1"/>
    <col min="14333" max="14333" width="7.6328125" style="5" customWidth="1"/>
    <col min="14334" max="14334" width="11.6328125" style="5" customWidth="1"/>
    <col min="14335" max="14335" width="7.6328125" style="5" customWidth="1"/>
    <col min="14336" max="14336" width="11.6328125" style="5" customWidth="1"/>
    <col min="14337" max="14337" width="8.6328125" style="5" customWidth="1"/>
    <col min="14338" max="14338" width="2.6328125" style="5" customWidth="1"/>
    <col min="14339" max="14585" width="9" style="5"/>
    <col min="14586" max="14586" width="21.6328125" style="5" customWidth="1"/>
    <col min="14587" max="14587" width="36.6328125" style="5" customWidth="1"/>
    <col min="14588" max="14588" width="11.6328125" style="5" customWidth="1"/>
    <col min="14589" max="14589" width="7.6328125" style="5" customWidth="1"/>
    <col min="14590" max="14590" width="11.6328125" style="5" customWidth="1"/>
    <col min="14591" max="14591" width="7.6328125" style="5" customWidth="1"/>
    <col min="14592" max="14592" width="11.6328125" style="5" customWidth="1"/>
    <col min="14593" max="14593" width="8.6328125" style="5" customWidth="1"/>
    <col min="14594" max="14594" width="2.6328125" style="5" customWidth="1"/>
    <col min="14595" max="14841" width="9" style="5"/>
    <col min="14842" max="14842" width="21.6328125" style="5" customWidth="1"/>
    <col min="14843" max="14843" width="36.6328125" style="5" customWidth="1"/>
    <col min="14844" max="14844" width="11.6328125" style="5" customWidth="1"/>
    <col min="14845" max="14845" width="7.6328125" style="5" customWidth="1"/>
    <col min="14846" max="14846" width="11.6328125" style="5" customWidth="1"/>
    <col min="14847" max="14847" width="7.6328125" style="5" customWidth="1"/>
    <col min="14848" max="14848" width="11.6328125" style="5" customWidth="1"/>
    <col min="14849" max="14849" width="8.6328125" style="5" customWidth="1"/>
    <col min="14850" max="14850" width="2.6328125" style="5" customWidth="1"/>
    <col min="14851" max="15097" width="9" style="5"/>
    <col min="15098" max="15098" width="21.6328125" style="5" customWidth="1"/>
    <col min="15099" max="15099" width="36.6328125" style="5" customWidth="1"/>
    <col min="15100" max="15100" width="11.6328125" style="5" customWidth="1"/>
    <col min="15101" max="15101" width="7.6328125" style="5" customWidth="1"/>
    <col min="15102" max="15102" width="11.6328125" style="5" customWidth="1"/>
    <col min="15103" max="15103" width="7.6328125" style="5" customWidth="1"/>
    <col min="15104" max="15104" width="11.6328125" style="5" customWidth="1"/>
    <col min="15105" max="15105" width="8.6328125" style="5" customWidth="1"/>
    <col min="15106" max="15106" width="2.6328125" style="5" customWidth="1"/>
    <col min="15107" max="15353" width="9" style="5"/>
    <col min="15354" max="15354" width="21.6328125" style="5" customWidth="1"/>
    <col min="15355" max="15355" width="36.6328125" style="5" customWidth="1"/>
    <col min="15356" max="15356" width="11.6328125" style="5" customWidth="1"/>
    <col min="15357" max="15357" width="7.6328125" style="5" customWidth="1"/>
    <col min="15358" max="15358" width="11.6328125" style="5" customWidth="1"/>
    <col min="15359" max="15359" width="7.6328125" style="5" customWidth="1"/>
    <col min="15360" max="15360" width="11.6328125" style="5" customWidth="1"/>
    <col min="15361" max="15361" width="8.6328125" style="5" customWidth="1"/>
    <col min="15362" max="15362" width="2.6328125" style="5" customWidth="1"/>
    <col min="15363" max="15609" width="9" style="5"/>
    <col min="15610" max="15610" width="21.6328125" style="5" customWidth="1"/>
    <col min="15611" max="15611" width="36.6328125" style="5" customWidth="1"/>
    <col min="15612" max="15612" width="11.6328125" style="5" customWidth="1"/>
    <col min="15613" max="15613" width="7.6328125" style="5" customWidth="1"/>
    <col min="15614" max="15614" width="11.6328125" style="5" customWidth="1"/>
    <col min="15615" max="15615" width="7.6328125" style="5" customWidth="1"/>
    <col min="15616" max="15616" width="11.6328125" style="5" customWidth="1"/>
    <col min="15617" max="15617" width="8.6328125" style="5" customWidth="1"/>
    <col min="15618" max="15618" width="2.6328125" style="5" customWidth="1"/>
    <col min="15619" max="15865" width="9" style="5"/>
    <col min="15866" max="15866" width="21.6328125" style="5" customWidth="1"/>
    <col min="15867" max="15867" width="36.6328125" style="5" customWidth="1"/>
    <col min="15868" max="15868" width="11.6328125" style="5" customWidth="1"/>
    <col min="15869" max="15869" width="7.6328125" style="5" customWidth="1"/>
    <col min="15870" max="15870" width="11.6328125" style="5" customWidth="1"/>
    <col min="15871" max="15871" width="7.6328125" style="5" customWidth="1"/>
    <col min="15872" max="15872" width="11.6328125" style="5" customWidth="1"/>
    <col min="15873" max="15873" width="8.6328125" style="5" customWidth="1"/>
    <col min="15874" max="15874" width="2.6328125" style="5" customWidth="1"/>
    <col min="15875" max="16121" width="9" style="5"/>
    <col min="16122" max="16122" width="21.6328125" style="5" customWidth="1"/>
    <col min="16123" max="16123" width="36.6328125" style="5" customWidth="1"/>
    <col min="16124" max="16124" width="11.6328125" style="5" customWidth="1"/>
    <col min="16125" max="16125" width="7.6328125" style="5" customWidth="1"/>
    <col min="16126" max="16126" width="11.6328125" style="5" customWidth="1"/>
    <col min="16127" max="16127" width="7.6328125" style="5" customWidth="1"/>
    <col min="16128" max="16128" width="11.6328125" style="5" customWidth="1"/>
    <col min="16129" max="16129" width="8.6328125" style="5" customWidth="1"/>
    <col min="16130" max="16130" width="2.6328125" style="5" customWidth="1"/>
    <col min="16131" max="16384" width="9" style="5"/>
  </cols>
  <sheetData>
    <row r="1" spans="1:11" ht="60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6" customHeight="1" x14ac:dyDescent="0.4">
      <c r="A2" s="70"/>
      <c r="B2" s="6" t="s">
        <v>123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6" customHeight="1" x14ac:dyDescent="0.4">
      <c r="A3" s="70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8" customHeight="1" x14ac:dyDescent="0.4">
      <c r="A4" s="70"/>
      <c r="B4" s="42" t="s">
        <v>184</v>
      </c>
    </row>
    <row r="5" spans="1:11" ht="18" customHeight="1" x14ac:dyDescent="0.4">
      <c r="A5" s="70"/>
      <c r="B5" s="42" t="s">
        <v>202</v>
      </c>
      <c r="C5" s="8"/>
      <c r="D5" s="8"/>
      <c r="E5" s="8"/>
      <c r="F5" s="8"/>
      <c r="G5" s="8"/>
      <c r="H5" s="8"/>
      <c r="I5" s="8"/>
      <c r="J5" s="8"/>
      <c r="K5" s="8"/>
    </row>
    <row r="6" spans="1:11" ht="18" customHeight="1" x14ac:dyDescent="0.4">
      <c r="A6" s="70"/>
      <c r="B6" s="42" t="s">
        <v>203</v>
      </c>
      <c r="C6" s="8"/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70"/>
    </row>
    <row r="8" spans="1:11" ht="40" customHeight="1" x14ac:dyDescent="0.4">
      <c r="A8" s="70"/>
      <c r="B8" s="159" t="s">
        <v>124</v>
      </c>
      <c r="C8" s="160"/>
      <c r="D8" s="160"/>
      <c r="E8" s="160"/>
      <c r="F8" s="160"/>
      <c r="G8" s="160"/>
      <c r="H8" s="160"/>
      <c r="I8" s="116"/>
      <c r="J8" s="116"/>
      <c r="K8" s="116"/>
    </row>
    <row r="9" spans="1:11" ht="16" customHeight="1" x14ac:dyDescent="0.4">
      <c r="A9" s="70"/>
      <c r="B9" s="43"/>
      <c r="C9" s="8"/>
      <c r="D9" s="8"/>
      <c r="E9" s="43"/>
      <c r="F9" s="43"/>
      <c r="G9" s="167" t="s">
        <v>125</v>
      </c>
      <c r="H9" s="167"/>
      <c r="I9" s="118"/>
      <c r="J9" s="118"/>
      <c r="K9" s="118"/>
    </row>
    <row r="10" spans="1:11" ht="17.149999999999999" customHeight="1" x14ac:dyDescent="0.4">
      <c r="A10" s="70"/>
      <c r="B10" s="166" t="s">
        <v>94</v>
      </c>
      <c r="C10" s="166" t="s">
        <v>173</v>
      </c>
      <c r="D10" s="166"/>
      <c r="E10" s="166" t="s">
        <v>155</v>
      </c>
      <c r="F10" s="166"/>
      <c r="G10" s="166" t="s">
        <v>95</v>
      </c>
      <c r="H10" s="166"/>
      <c r="I10" s="124"/>
      <c r="J10" s="124"/>
      <c r="K10" s="124"/>
    </row>
    <row r="11" spans="1:11" ht="17.149999999999999" customHeight="1" x14ac:dyDescent="0.4">
      <c r="A11" s="70"/>
      <c r="B11" s="166"/>
      <c r="C11" s="71" t="s">
        <v>96</v>
      </c>
      <c r="D11" s="71" t="s">
        <v>97</v>
      </c>
      <c r="E11" s="71" t="s">
        <v>96</v>
      </c>
      <c r="F11" s="71" t="s">
        <v>97</v>
      </c>
      <c r="G11" s="71" t="s">
        <v>96</v>
      </c>
      <c r="H11" s="71" t="s">
        <v>97</v>
      </c>
      <c r="I11" s="124"/>
      <c r="J11" s="124"/>
      <c r="K11" s="124"/>
    </row>
    <row r="12" spans="1:11" ht="17.149999999999999" customHeight="1" x14ac:dyDescent="0.4">
      <c r="A12" s="70"/>
      <c r="B12" s="72" t="s">
        <v>126</v>
      </c>
      <c r="C12" s="73">
        <v>334378</v>
      </c>
      <c r="D12" s="74">
        <v>1.6</v>
      </c>
      <c r="E12" s="73">
        <v>323619</v>
      </c>
      <c r="F12" s="77">
        <v>1.7</v>
      </c>
      <c r="G12" s="73">
        <f t="shared" ref="G12:G28" si="0">+C12-E12</f>
        <v>10759</v>
      </c>
      <c r="H12" s="77">
        <f>+G12/E12*100</f>
        <v>3.3245884821348564</v>
      </c>
      <c r="I12" s="125"/>
      <c r="J12" s="131"/>
      <c r="K12" s="126"/>
    </row>
    <row r="13" spans="1:11" ht="17.149999999999999" customHeight="1" x14ac:dyDescent="0.4">
      <c r="A13" s="70"/>
      <c r="B13" s="72" t="s">
        <v>100</v>
      </c>
      <c r="C13" s="73">
        <v>684816</v>
      </c>
      <c r="D13" s="74">
        <v>3.3</v>
      </c>
      <c r="E13" s="73">
        <v>646177</v>
      </c>
      <c r="F13" s="77">
        <v>3.4</v>
      </c>
      <c r="G13" s="73">
        <f t="shared" si="0"/>
        <v>38639</v>
      </c>
      <c r="H13" s="77">
        <f t="shared" ref="H13:H34" si="1">+G13/E13*100</f>
        <v>5.9796309679855515</v>
      </c>
      <c r="I13" s="125"/>
      <c r="J13" s="131"/>
      <c r="K13" s="126"/>
    </row>
    <row r="14" spans="1:11" ht="17.149999999999999" customHeight="1" x14ac:dyDescent="0.4">
      <c r="A14" s="70"/>
      <c r="B14" s="72" t="s">
        <v>101</v>
      </c>
      <c r="C14" s="73">
        <v>1355447</v>
      </c>
      <c r="D14" s="74">
        <v>6.5</v>
      </c>
      <c r="E14" s="73">
        <v>1136722</v>
      </c>
      <c r="F14" s="77">
        <v>6</v>
      </c>
      <c r="G14" s="73">
        <f t="shared" si="0"/>
        <v>218725</v>
      </c>
      <c r="H14" s="77">
        <f t="shared" si="1"/>
        <v>19.241731927419369</v>
      </c>
      <c r="I14" s="125"/>
      <c r="J14" s="131"/>
      <c r="K14" s="126"/>
    </row>
    <row r="15" spans="1:11" ht="17.149999999999999" customHeight="1" x14ac:dyDescent="0.4">
      <c r="A15" s="70"/>
      <c r="B15" s="72" t="s">
        <v>102</v>
      </c>
      <c r="C15" s="73">
        <v>121732</v>
      </c>
      <c r="D15" s="74">
        <v>0.6</v>
      </c>
      <c r="E15" s="73">
        <v>116282</v>
      </c>
      <c r="F15" s="77">
        <v>0.6</v>
      </c>
      <c r="G15" s="73">
        <f t="shared" si="0"/>
        <v>5450</v>
      </c>
      <c r="H15" s="77">
        <f t="shared" si="1"/>
        <v>4.6868818905763572</v>
      </c>
      <c r="I15" s="125"/>
      <c r="J15" s="131"/>
      <c r="K15" s="126"/>
    </row>
    <row r="16" spans="1:11" ht="17.149999999999999" customHeight="1" x14ac:dyDescent="0.4">
      <c r="A16" s="70"/>
      <c r="B16" s="72" t="s">
        <v>103</v>
      </c>
      <c r="C16" s="73">
        <v>4911744</v>
      </c>
      <c r="D16" s="74">
        <v>23.7</v>
      </c>
      <c r="E16" s="73">
        <v>4539150</v>
      </c>
      <c r="F16" s="77">
        <v>24</v>
      </c>
      <c r="G16" s="73">
        <f t="shared" si="0"/>
        <v>372594</v>
      </c>
      <c r="H16" s="77">
        <f t="shared" si="1"/>
        <v>8.2084531244836576</v>
      </c>
      <c r="I16" s="125"/>
      <c r="J16" s="131"/>
      <c r="K16" s="126"/>
    </row>
    <row r="17" spans="1:11" ht="17.149999999999999" customHeight="1" x14ac:dyDescent="0.4">
      <c r="A17" s="70"/>
      <c r="B17" s="72" t="s">
        <v>104</v>
      </c>
      <c r="C17" s="73">
        <v>1284198</v>
      </c>
      <c r="D17" s="74">
        <v>6.2</v>
      </c>
      <c r="E17" s="73">
        <v>1144323</v>
      </c>
      <c r="F17" s="77">
        <v>6</v>
      </c>
      <c r="G17" s="73">
        <f t="shared" si="0"/>
        <v>139875</v>
      </c>
      <c r="H17" s="77">
        <f t="shared" si="1"/>
        <v>12.223384481479442</v>
      </c>
      <c r="I17" s="125"/>
      <c r="J17" s="131"/>
      <c r="K17" s="126"/>
    </row>
    <row r="18" spans="1:11" ht="17.149999999999999" customHeight="1" x14ac:dyDescent="0.4">
      <c r="A18" s="70"/>
      <c r="B18" s="72" t="s">
        <v>105</v>
      </c>
      <c r="C18" s="73">
        <v>3647870</v>
      </c>
      <c r="D18" s="74">
        <v>17.600000000000001</v>
      </c>
      <c r="E18" s="73">
        <v>3262387</v>
      </c>
      <c r="F18" s="77">
        <v>17.3</v>
      </c>
      <c r="G18" s="73">
        <f t="shared" si="0"/>
        <v>385483</v>
      </c>
      <c r="H18" s="77">
        <f t="shared" si="1"/>
        <v>11.815980139695261</v>
      </c>
      <c r="I18" s="125"/>
      <c r="J18" s="131"/>
      <c r="K18" s="126"/>
    </row>
    <row r="19" spans="1:11" ht="17.149999999999999" customHeight="1" x14ac:dyDescent="0.4">
      <c r="A19" s="70"/>
      <c r="B19" s="72" t="s">
        <v>106</v>
      </c>
      <c r="C19" s="73">
        <v>2322955</v>
      </c>
      <c r="D19" s="74">
        <v>11.2</v>
      </c>
      <c r="E19" s="73">
        <v>2137650</v>
      </c>
      <c r="F19" s="77">
        <v>11.3</v>
      </c>
      <c r="G19" s="73">
        <f t="shared" si="0"/>
        <v>185305</v>
      </c>
      <c r="H19" s="77">
        <f t="shared" si="1"/>
        <v>8.6686314410684631</v>
      </c>
      <c r="I19" s="125"/>
      <c r="J19" s="131"/>
      <c r="K19" s="126"/>
    </row>
    <row r="20" spans="1:11" ht="17.149999999999999" customHeight="1" x14ac:dyDescent="0.4">
      <c r="A20" s="70"/>
      <c r="B20" s="72" t="s">
        <v>107</v>
      </c>
      <c r="C20" s="73">
        <v>3125079</v>
      </c>
      <c r="D20" s="74">
        <v>15.1</v>
      </c>
      <c r="E20" s="73">
        <v>2877550</v>
      </c>
      <c r="F20" s="77">
        <v>15.2</v>
      </c>
      <c r="G20" s="73">
        <f t="shared" si="0"/>
        <v>247529</v>
      </c>
      <c r="H20" s="77">
        <f t="shared" si="1"/>
        <v>8.6020746815867657</v>
      </c>
      <c r="I20" s="125"/>
      <c r="J20" s="131"/>
      <c r="K20" s="126"/>
    </row>
    <row r="21" spans="1:11" ht="17.149999999999999" customHeight="1" x14ac:dyDescent="0.4">
      <c r="A21" s="70"/>
      <c r="B21" s="72" t="s">
        <v>108</v>
      </c>
      <c r="C21" s="73">
        <v>936732</v>
      </c>
      <c r="D21" s="74">
        <v>4.5</v>
      </c>
      <c r="E21" s="73">
        <v>850108</v>
      </c>
      <c r="F21" s="77">
        <v>4.5</v>
      </c>
      <c r="G21" s="73">
        <f t="shared" si="0"/>
        <v>86624</v>
      </c>
      <c r="H21" s="77">
        <f t="shared" si="1"/>
        <v>10.189764124087763</v>
      </c>
      <c r="I21" s="125"/>
      <c r="J21" s="131"/>
      <c r="K21" s="126"/>
    </row>
    <row r="22" spans="1:11" ht="17.149999999999999" customHeight="1" x14ac:dyDescent="0.4">
      <c r="A22" s="70"/>
      <c r="B22" s="72" t="s">
        <v>109</v>
      </c>
      <c r="C22" s="73" t="s">
        <v>21</v>
      </c>
      <c r="D22" s="74" t="s">
        <v>21</v>
      </c>
      <c r="E22" s="73">
        <v>38483</v>
      </c>
      <c r="F22" s="77">
        <v>0.2</v>
      </c>
      <c r="G22" s="73">
        <v>-38483</v>
      </c>
      <c r="H22" s="77">
        <f t="shared" si="1"/>
        <v>-100</v>
      </c>
      <c r="I22" s="125"/>
      <c r="J22" s="131"/>
      <c r="K22" s="126"/>
    </row>
    <row r="23" spans="1:11" ht="17.149999999999999" customHeight="1" x14ac:dyDescent="0.4">
      <c r="A23" s="70"/>
      <c r="B23" s="72" t="s">
        <v>110</v>
      </c>
      <c r="C23" s="73">
        <v>374322</v>
      </c>
      <c r="D23" s="74">
        <v>1.8</v>
      </c>
      <c r="E23" s="73">
        <v>340910</v>
      </c>
      <c r="F23" s="77">
        <v>1.8</v>
      </c>
      <c r="G23" s="73">
        <f t="shared" si="0"/>
        <v>33412</v>
      </c>
      <c r="H23" s="77">
        <f t="shared" si="1"/>
        <v>9.8008271977941384</v>
      </c>
      <c r="I23" s="125"/>
      <c r="J23" s="131"/>
      <c r="K23" s="126"/>
    </row>
    <row r="24" spans="1:11" ht="17.149999999999999" customHeight="1" x14ac:dyDescent="0.4">
      <c r="A24" s="70"/>
      <c r="B24" s="72" t="s">
        <v>111</v>
      </c>
      <c r="C24" s="73">
        <v>245273</v>
      </c>
      <c r="D24" s="74">
        <v>1.2</v>
      </c>
      <c r="E24" s="73">
        <v>231992</v>
      </c>
      <c r="F24" s="77">
        <v>1.2</v>
      </c>
      <c r="G24" s="73">
        <f t="shared" si="0"/>
        <v>13281</v>
      </c>
      <c r="H24" s="77">
        <f t="shared" si="1"/>
        <v>5.7247663712541819</v>
      </c>
      <c r="I24" s="125"/>
      <c r="J24" s="131"/>
      <c r="K24" s="126"/>
    </row>
    <row r="25" spans="1:11" ht="17.149999999999999" customHeight="1" x14ac:dyDescent="0.4">
      <c r="A25" s="70"/>
      <c r="B25" s="72" t="s">
        <v>127</v>
      </c>
      <c r="C25" s="73">
        <v>60988</v>
      </c>
      <c r="D25" s="74">
        <v>0.3</v>
      </c>
      <c r="E25" s="73">
        <v>53191</v>
      </c>
      <c r="F25" s="77">
        <v>0.3</v>
      </c>
      <c r="G25" s="73">
        <f t="shared" si="0"/>
        <v>7797</v>
      </c>
      <c r="H25" s="77">
        <f t="shared" si="1"/>
        <v>14.658494858152697</v>
      </c>
      <c r="I25" s="125"/>
      <c r="J25" s="131"/>
      <c r="K25" s="126"/>
    </row>
    <row r="26" spans="1:11" ht="17.149999999999999" customHeight="1" x14ac:dyDescent="0.4">
      <c r="A26" s="70"/>
      <c r="B26" s="72" t="s">
        <v>113</v>
      </c>
      <c r="C26" s="73">
        <v>123305</v>
      </c>
      <c r="D26" s="74">
        <v>0.6</v>
      </c>
      <c r="E26" s="73">
        <v>113944</v>
      </c>
      <c r="F26" s="77">
        <v>0.6</v>
      </c>
      <c r="G26" s="73">
        <f t="shared" si="0"/>
        <v>9361</v>
      </c>
      <c r="H26" s="77">
        <f t="shared" si="1"/>
        <v>8.2154391630976633</v>
      </c>
      <c r="I26" s="125"/>
      <c r="J26" s="131"/>
      <c r="K26" s="126"/>
    </row>
    <row r="27" spans="1:11" ht="17.149999999999999" customHeight="1" x14ac:dyDescent="0.4">
      <c r="A27" s="70"/>
      <c r="B27" s="72" t="s">
        <v>128</v>
      </c>
      <c r="C27" s="73">
        <v>928356</v>
      </c>
      <c r="D27" s="74">
        <v>4.5</v>
      </c>
      <c r="E27" s="73">
        <v>851776</v>
      </c>
      <c r="F27" s="77">
        <v>4.5</v>
      </c>
      <c r="G27" s="73">
        <f t="shared" si="0"/>
        <v>76580</v>
      </c>
      <c r="H27" s="77">
        <f t="shared" si="1"/>
        <v>8.9906266436246156</v>
      </c>
      <c r="I27" s="125"/>
      <c r="J27" s="131"/>
      <c r="K27" s="126"/>
    </row>
    <row r="28" spans="1:11" ht="17.149999999999999" customHeight="1" x14ac:dyDescent="0.4">
      <c r="A28" s="70"/>
      <c r="B28" s="72" t="s">
        <v>115</v>
      </c>
      <c r="C28" s="73">
        <v>183216</v>
      </c>
      <c r="D28" s="74">
        <v>0.9</v>
      </c>
      <c r="E28" s="73">
        <v>149857</v>
      </c>
      <c r="F28" s="77">
        <v>0.8</v>
      </c>
      <c r="G28" s="73">
        <f t="shared" si="0"/>
        <v>33359</v>
      </c>
      <c r="H28" s="77">
        <f t="shared" si="1"/>
        <v>22.260555062492909</v>
      </c>
      <c r="I28" s="125"/>
      <c r="J28" s="131"/>
      <c r="K28" s="126"/>
    </row>
    <row r="29" spans="1:11" ht="17.149999999999999" customHeight="1" x14ac:dyDescent="0.4">
      <c r="A29" s="70"/>
      <c r="B29" s="72" t="s">
        <v>116</v>
      </c>
      <c r="C29" s="73">
        <v>11800</v>
      </c>
      <c r="D29" s="74" t="s">
        <v>21</v>
      </c>
      <c r="E29" s="73">
        <v>7310</v>
      </c>
      <c r="F29" s="77" t="s">
        <v>21</v>
      </c>
      <c r="G29" s="73">
        <f t="shared" ref="G29:G34" si="2">+C29-E29</f>
        <v>4490</v>
      </c>
      <c r="H29" s="77">
        <f t="shared" si="1"/>
        <v>61.422708618331058</v>
      </c>
      <c r="I29" s="125"/>
      <c r="J29" s="131"/>
      <c r="K29" s="126"/>
    </row>
    <row r="30" spans="1:11" ht="17.149999999999999" customHeight="1" x14ac:dyDescent="0.4">
      <c r="A30" s="70"/>
      <c r="B30" s="72" t="s">
        <v>117</v>
      </c>
      <c r="C30" s="78">
        <v>30915</v>
      </c>
      <c r="D30" s="74">
        <v>0.1</v>
      </c>
      <c r="E30" s="78">
        <v>30759</v>
      </c>
      <c r="F30" s="77">
        <v>0.2</v>
      </c>
      <c r="G30" s="73">
        <f t="shared" si="2"/>
        <v>156</v>
      </c>
      <c r="H30" s="77">
        <f t="shared" si="1"/>
        <v>0.50716863357066233</v>
      </c>
      <c r="I30" s="125"/>
      <c r="J30" s="131"/>
      <c r="K30" s="126"/>
    </row>
    <row r="31" spans="1:11" ht="17.149999999999999" customHeight="1" x14ac:dyDescent="0.4">
      <c r="A31" s="70"/>
      <c r="B31" s="72" t="s">
        <v>118</v>
      </c>
      <c r="C31" s="73">
        <v>12273</v>
      </c>
      <c r="D31" s="74">
        <v>0</v>
      </c>
      <c r="E31" s="73">
        <v>10499</v>
      </c>
      <c r="F31" s="77">
        <v>0.1</v>
      </c>
      <c r="G31" s="73">
        <f t="shared" si="2"/>
        <v>1774</v>
      </c>
      <c r="H31" s="77">
        <f t="shared" si="1"/>
        <v>16.896847318792265</v>
      </c>
      <c r="I31" s="125"/>
      <c r="J31" s="131"/>
      <c r="K31" s="126"/>
    </row>
    <row r="32" spans="1:11" ht="17.149999999999999" customHeight="1" x14ac:dyDescent="0.4">
      <c r="A32" s="70"/>
      <c r="B32" s="72" t="s">
        <v>119</v>
      </c>
      <c r="C32" s="73">
        <v>35792</v>
      </c>
      <c r="D32" s="74">
        <v>0.2</v>
      </c>
      <c r="E32" s="73">
        <v>32893</v>
      </c>
      <c r="F32" s="74">
        <v>0.2</v>
      </c>
      <c r="G32" s="73">
        <f t="shared" si="2"/>
        <v>2899</v>
      </c>
      <c r="H32" s="77">
        <f t="shared" si="1"/>
        <v>8.81342534885842</v>
      </c>
      <c r="I32" s="125"/>
      <c r="J32" s="131"/>
      <c r="K32" s="126"/>
    </row>
    <row r="33" spans="1:11" ht="17.149999999999999" customHeight="1" x14ac:dyDescent="0.4">
      <c r="A33" s="70"/>
      <c r="B33" s="72" t="s">
        <v>120</v>
      </c>
      <c r="C33" s="73">
        <v>14065</v>
      </c>
      <c r="D33" s="74">
        <v>0.1</v>
      </c>
      <c r="E33" s="73">
        <v>13438</v>
      </c>
      <c r="F33" s="77">
        <v>0.1</v>
      </c>
      <c r="G33" s="73">
        <f t="shared" si="2"/>
        <v>627</v>
      </c>
      <c r="H33" s="77">
        <f t="shared" si="1"/>
        <v>4.6658728977526414</v>
      </c>
      <c r="I33" s="125"/>
      <c r="J33" s="131"/>
      <c r="K33" s="126"/>
    </row>
    <row r="34" spans="1:11" ht="17.149999999999999" customHeight="1" x14ac:dyDescent="0.4">
      <c r="A34" s="70"/>
      <c r="B34" s="72" t="s">
        <v>164</v>
      </c>
      <c r="C34" s="73">
        <v>1943</v>
      </c>
      <c r="D34" s="74" t="s">
        <v>21</v>
      </c>
      <c r="E34" s="73">
        <v>1808</v>
      </c>
      <c r="F34" s="77" t="s">
        <v>21</v>
      </c>
      <c r="G34" s="73">
        <f t="shared" si="2"/>
        <v>135</v>
      </c>
      <c r="H34" s="77">
        <f t="shared" si="1"/>
        <v>7.4668141592920358</v>
      </c>
      <c r="I34" s="125"/>
      <c r="J34" s="131"/>
      <c r="K34" s="126"/>
    </row>
    <row r="35" spans="1:11" ht="17.149999999999999" customHeight="1" x14ac:dyDescent="0.4">
      <c r="A35" s="70"/>
      <c r="B35" s="72" t="s">
        <v>121</v>
      </c>
      <c r="C35" s="73" t="s">
        <v>21</v>
      </c>
      <c r="D35" s="74" t="s">
        <v>21</v>
      </c>
      <c r="E35" s="73" t="s">
        <v>21</v>
      </c>
      <c r="F35" s="74" t="s">
        <v>21</v>
      </c>
      <c r="G35" s="73" t="s">
        <v>129</v>
      </c>
      <c r="H35" s="74" t="s">
        <v>129</v>
      </c>
      <c r="I35" s="125"/>
      <c r="J35" s="132"/>
      <c r="K35" s="127"/>
    </row>
    <row r="36" spans="1:11" ht="17.149999999999999" customHeight="1" x14ac:dyDescent="0.4">
      <c r="A36" s="70"/>
      <c r="B36" s="72" t="s">
        <v>122</v>
      </c>
      <c r="C36" s="73">
        <f>SUM(C12:C35)</f>
        <v>20747199</v>
      </c>
      <c r="D36" s="79">
        <f>SUM(D12:D35)</f>
        <v>99.999999999999986</v>
      </c>
      <c r="E36" s="73">
        <v>18910828</v>
      </c>
      <c r="F36" s="79">
        <v>99.999999999999986</v>
      </c>
      <c r="G36" s="73">
        <f>SUM(G12:G35)</f>
        <v>1836371</v>
      </c>
      <c r="H36" s="77">
        <f t="shared" ref="H36" si="3">+G36/E36*100</f>
        <v>9.7106853280036187</v>
      </c>
      <c r="I36" s="125"/>
      <c r="J36" s="131"/>
      <c r="K36" s="126"/>
    </row>
    <row r="37" spans="1:11" ht="17.149999999999999" customHeight="1" x14ac:dyDescent="0.4">
      <c r="A37" s="70"/>
      <c r="B37" s="70"/>
      <c r="C37" s="75"/>
      <c r="D37" s="76"/>
      <c r="E37" s="70"/>
      <c r="F37" s="76"/>
      <c r="G37" s="70"/>
      <c r="H37" s="70"/>
      <c r="I37" s="70"/>
      <c r="J37" s="70"/>
      <c r="K37" s="70"/>
    </row>
    <row r="38" spans="1:11" ht="17.149999999999999" customHeight="1" x14ac:dyDescent="0.4">
      <c r="A38" s="70"/>
      <c r="B38" s="70"/>
      <c r="C38" s="70"/>
      <c r="D38" s="70"/>
      <c r="G38" s="70"/>
      <c r="H38" s="70"/>
      <c r="I38" s="70"/>
      <c r="J38" s="70"/>
      <c r="K38" s="70"/>
    </row>
    <row r="39" spans="1:11" ht="17.149999999999999" customHeight="1" x14ac:dyDescent="0.4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7.149999999999999" customHeight="1" x14ac:dyDescent="0.4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7.149999999999999" customHeight="1" x14ac:dyDescent="0.4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7.149999999999999" customHeight="1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7.149999999999999" customHeight="1" x14ac:dyDescent="0.4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7.149999999999999" customHeight="1" x14ac:dyDescent="0.4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7.149999999999999" customHeight="1" x14ac:dyDescent="0.4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7.149999999999999" customHeight="1" x14ac:dyDescent="0.4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7.149999999999999" customHeight="1" x14ac:dyDescent="0.4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7.149999999999999" customHeight="1" x14ac:dyDescent="0.4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7.149999999999999" customHeight="1" x14ac:dyDescent="0.4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7.149999999999999" customHeight="1" x14ac:dyDescent="0.4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7.149999999999999" customHeight="1" x14ac:dyDescent="0.4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7.149999999999999" customHeight="1" x14ac:dyDescent="0.4">
      <c r="A52" s="70"/>
      <c r="D52" s="70"/>
      <c r="E52" s="70"/>
      <c r="F52" s="70"/>
      <c r="G52" s="70"/>
      <c r="H52" s="70"/>
      <c r="I52" s="70"/>
      <c r="J52" s="70"/>
      <c r="K52" s="70"/>
    </row>
    <row r="53" spans="1:11" ht="17.149999999999999" customHeight="1" x14ac:dyDescent="0.4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7.149999999999999" customHeight="1" x14ac:dyDescent="0.4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7.149999999999999" customHeight="1" x14ac:dyDescent="0.4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7.149999999999999" customHeight="1" x14ac:dyDescent="0.4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7.149999999999999" customHeight="1" x14ac:dyDescent="0.4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58" spans="1:11" ht="17.149999999999999" customHeight="1" x14ac:dyDescent="0.4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</row>
    <row r="59" spans="1:11" ht="17.149999999999999" customHeight="1" x14ac:dyDescent="0.4">
      <c r="A59" s="70"/>
      <c r="D59" s="70"/>
      <c r="E59" s="70"/>
      <c r="F59" s="70"/>
      <c r="G59" s="70"/>
      <c r="H59" s="70"/>
      <c r="I59" s="70"/>
      <c r="J59" s="70"/>
      <c r="K59" s="70"/>
    </row>
    <row r="60" spans="1:11" ht="17.149999999999999" customHeight="1" x14ac:dyDescent="0.4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</row>
    <row r="61" spans="1:11" ht="17.149999999999999" customHeight="1" x14ac:dyDescent="0.4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</row>
    <row r="62" spans="1:11" ht="17.149999999999999" customHeight="1" x14ac:dyDescent="0.4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</row>
    <row r="63" spans="1:11" ht="17.149999999999999" customHeight="1" x14ac:dyDescent="0.4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</row>
    <row r="64" spans="1:11" ht="17.149999999999999" customHeight="1" x14ac:dyDescent="0.4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</row>
    <row r="65" spans="2:3" x14ac:dyDescent="0.4">
      <c r="B65" s="70"/>
      <c r="C65" s="70"/>
    </row>
    <row r="66" spans="2:3" x14ac:dyDescent="0.4">
      <c r="B66" s="70"/>
      <c r="C66" s="70"/>
    </row>
  </sheetData>
  <sortState ref="L12:N36">
    <sortCondition ref="M12:M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zoomScale="120" zoomScaleNormal="120" workbookViewId="0">
      <selection activeCell="B6" sqref="B6"/>
    </sheetView>
  </sheetViews>
  <sheetFormatPr defaultRowHeight="17" x14ac:dyDescent="0.4"/>
  <cols>
    <col min="1" max="1" width="5.6328125" style="81" customWidth="1"/>
    <col min="2" max="2" width="36.6328125" style="81" customWidth="1"/>
    <col min="3" max="3" width="11.08984375" style="81" customWidth="1"/>
    <col min="4" max="4" width="7.453125" style="81" customWidth="1"/>
    <col min="5" max="5" width="11.08984375" style="81" customWidth="1"/>
    <col min="6" max="6" width="7.6328125" style="81" customWidth="1"/>
    <col min="7" max="7" width="11.08984375" style="81" customWidth="1"/>
    <col min="8" max="12" width="8.6328125" style="81" customWidth="1"/>
    <col min="13" max="251" width="9" style="81"/>
    <col min="252" max="252" width="5.6328125" style="81" customWidth="1"/>
    <col min="253" max="253" width="36.6328125" style="81" customWidth="1"/>
    <col min="254" max="254" width="11.08984375" style="81" customWidth="1"/>
    <col min="255" max="255" width="7.453125" style="81" customWidth="1"/>
    <col min="256" max="256" width="11.08984375" style="81" customWidth="1"/>
    <col min="257" max="257" width="7.6328125" style="81" customWidth="1"/>
    <col min="258" max="258" width="11.08984375" style="81" customWidth="1"/>
    <col min="259" max="259" width="8.6328125" style="81" customWidth="1"/>
    <col min="260" max="260" width="13.08984375" style="81" customWidth="1"/>
    <col min="261" max="507" width="9" style="81"/>
    <col min="508" max="508" width="5.6328125" style="81" customWidth="1"/>
    <col min="509" max="509" width="36.6328125" style="81" customWidth="1"/>
    <col min="510" max="510" width="11.08984375" style="81" customWidth="1"/>
    <col min="511" max="511" width="7.453125" style="81" customWidth="1"/>
    <col min="512" max="512" width="11.08984375" style="81" customWidth="1"/>
    <col min="513" max="513" width="7.6328125" style="81" customWidth="1"/>
    <col min="514" max="514" width="11.08984375" style="81" customWidth="1"/>
    <col min="515" max="515" width="8.6328125" style="81" customWidth="1"/>
    <col min="516" max="516" width="13.08984375" style="81" customWidth="1"/>
    <col min="517" max="763" width="9" style="81"/>
    <col min="764" max="764" width="5.6328125" style="81" customWidth="1"/>
    <col min="765" max="765" width="36.6328125" style="81" customWidth="1"/>
    <col min="766" max="766" width="11.08984375" style="81" customWidth="1"/>
    <col min="767" max="767" width="7.453125" style="81" customWidth="1"/>
    <col min="768" max="768" width="11.08984375" style="81" customWidth="1"/>
    <col min="769" max="769" width="7.6328125" style="81" customWidth="1"/>
    <col min="770" max="770" width="11.08984375" style="81" customWidth="1"/>
    <col min="771" max="771" width="8.6328125" style="81" customWidth="1"/>
    <col min="772" max="772" width="13.08984375" style="81" customWidth="1"/>
    <col min="773" max="1019" width="9" style="81"/>
    <col min="1020" max="1020" width="5.6328125" style="81" customWidth="1"/>
    <col min="1021" max="1021" width="36.6328125" style="81" customWidth="1"/>
    <col min="1022" max="1022" width="11.08984375" style="81" customWidth="1"/>
    <col min="1023" max="1023" width="7.453125" style="81" customWidth="1"/>
    <col min="1024" max="1024" width="11.08984375" style="81" customWidth="1"/>
    <col min="1025" max="1025" width="7.6328125" style="81" customWidth="1"/>
    <col min="1026" max="1026" width="11.08984375" style="81" customWidth="1"/>
    <col min="1027" max="1027" width="8.6328125" style="81" customWidth="1"/>
    <col min="1028" max="1028" width="13.08984375" style="81" customWidth="1"/>
    <col min="1029" max="1275" width="9" style="81"/>
    <col min="1276" max="1276" width="5.6328125" style="81" customWidth="1"/>
    <col min="1277" max="1277" width="36.6328125" style="81" customWidth="1"/>
    <col min="1278" max="1278" width="11.08984375" style="81" customWidth="1"/>
    <col min="1279" max="1279" width="7.453125" style="81" customWidth="1"/>
    <col min="1280" max="1280" width="11.08984375" style="81" customWidth="1"/>
    <col min="1281" max="1281" width="7.6328125" style="81" customWidth="1"/>
    <col min="1282" max="1282" width="11.08984375" style="81" customWidth="1"/>
    <col min="1283" max="1283" width="8.6328125" style="81" customWidth="1"/>
    <col min="1284" max="1284" width="13.08984375" style="81" customWidth="1"/>
    <col min="1285" max="1531" width="9" style="81"/>
    <col min="1532" max="1532" width="5.6328125" style="81" customWidth="1"/>
    <col min="1533" max="1533" width="36.6328125" style="81" customWidth="1"/>
    <col min="1534" max="1534" width="11.08984375" style="81" customWidth="1"/>
    <col min="1535" max="1535" width="7.453125" style="81" customWidth="1"/>
    <col min="1536" max="1536" width="11.08984375" style="81" customWidth="1"/>
    <col min="1537" max="1537" width="7.6328125" style="81" customWidth="1"/>
    <col min="1538" max="1538" width="11.08984375" style="81" customWidth="1"/>
    <col min="1539" max="1539" width="8.6328125" style="81" customWidth="1"/>
    <col min="1540" max="1540" width="13.08984375" style="81" customWidth="1"/>
    <col min="1541" max="1787" width="9" style="81"/>
    <col min="1788" max="1788" width="5.6328125" style="81" customWidth="1"/>
    <col min="1789" max="1789" width="36.6328125" style="81" customWidth="1"/>
    <col min="1790" max="1790" width="11.08984375" style="81" customWidth="1"/>
    <col min="1791" max="1791" width="7.453125" style="81" customWidth="1"/>
    <col min="1792" max="1792" width="11.08984375" style="81" customWidth="1"/>
    <col min="1793" max="1793" width="7.6328125" style="81" customWidth="1"/>
    <col min="1794" max="1794" width="11.08984375" style="81" customWidth="1"/>
    <col min="1795" max="1795" width="8.6328125" style="81" customWidth="1"/>
    <col min="1796" max="1796" width="13.08984375" style="81" customWidth="1"/>
    <col min="1797" max="2043" width="9" style="81"/>
    <col min="2044" max="2044" width="5.6328125" style="81" customWidth="1"/>
    <col min="2045" max="2045" width="36.6328125" style="81" customWidth="1"/>
    <col min="2046" max="2046" width="11.08984375" style="81" customWidth="1"/>
    <col min="2047" max="2047" width="7.453125" style="81" customWidth="1"/>
    <col min="2048" max="2048" width="11.08984375" style="81" customWidth="1"/>
    <col min="2049" max="2049" width="7.6328125" style="81" customWidth="1"/>
    <col min="2050" max="2050" width="11.08984375" style="81" customWidth="1"/>
    <col min="2051" max="2051" width="8.6328125" style="81" customWidth="1"/>
    <col min="2052" max="2052" width="13.08984375" style="81" customWidth="1"/>
    <col min="2053" max="2299" width="9" style="81"/>
    <col min="2300" max="2300" width="5.6328125" style="81" customWidth="1"/>
    <col min="2301" max="2301" width="36.6328125" style="81" customWidth="1"/>
    <col min="2302" max="2302" width="11.08984375" style="81" customWidth="1"/>
    <col min="2303" max="2303" width="7.453125" style="81" customWidth="1"/>
    <col min="2304" max="2304" width="11.08984375" style="81" customWidth="1"/>
    <col min="2305" max="2305" width="7.6328125" style="81" customWidth="1"/>
    <col min="2306" max="2306" width="11.08984375" style="81" customWidth="1"/>
    <col min="2307" max="2307" width="8.6328125" style="81" customWidth="1"/>
    <col min="2308" max="2308" width="13.08984375" style="81" customWidth="1"/>
    <col min="2309" max="2555" width="9" style="81"/>
    <col min="2556" max="2556" width="5.6328125" style="81" customWidth="1"/>
    <col min="2557" max="2557" width="36.6328125" style="81" customWidth="1"/>
    <col min="2558" max="2558" width="11.08984375" style="81" customWidth="1"/>
    <col min="2559" max="2559" width="7.453125" style="81" customWidth="1"/>
    <col min="2560" max="2560" width="11.08984375" style="81" customWidth="1"/>
    <col min="2561" max="2561" width="7.6328125" style="81" customWidth="1"/>
    <col min="2562" max="2562" width="11.08984375" style="81" customWidth="1"/>
    <col min="2563" max="2563" width="8.6328125" style="81" customWidth="1"/>
    <col min="2564" max="2564" width="13.08984375" style="81" customWidth="1"/>
    <col min="2565" max="2811" width="9" style="81"/>
    <col min="2812" max="2812" width="5.6328125" style="81" customWidth="1"/>
    <col min="2813" max="2813" width="36.6328125" style="81" customWidth="1"/>
    <col min="2814" max="2814" width="11.08984375" style="81" customWidth="1"/>
    <col min="2815" max="2815" width="7.453125" style="81" customWidth="1"/>
    <col min="2816" max="2816" width="11.08984375" style="81" customWidth="1"/>
    <col min="2817" max="2817" width="7.6328125" style="81" customWidth="1"/>
    <col min="2818" max="2818" width="11.08984375" style="81" customWidth="1"/>
    <col min="2819" max="2819" width="8.6328125" style="81" customWidth="1"/>
    <col min="2820" max="2820" width="13.08984375" style="81" customWidth="1"/>
    <col min="2821" max="3067" width="9" style="81"/>
    <col min="3068" max="3068" width="5.6328125" style="81" customWidth="1"/>
    <col min="3069" max="3069" width="36.6328125" style="81" customWidth="1"/>
    <col min="3070" max="3070" width="11.08984375" style="81" customWidth="1"/>
    <col min="3071" max="3071" width="7.453125" style="81" customWidth="1"/>
    <col min="3072" max="3072" width="11.08984375" style="81" customWidth="1"/>
    <col min="3073" max="3073" width="7.6328125" style="81" customWidth="1"/>
    <col min="3074" max="3074" width="11.08984375" style="81" customWidth="1"/>
    <col min="3075" max="3075" width="8.6328125" style="81" customWidth="1"/>
    <col min="3076" max="3076" width="13.08984375" style="81" customWidth="1"/>
    <col min="3077" max="3323" width="9" style="81"/>
    <col min="3324" max="3324" width="5.6328125" style="81" customWidth="1"/>
    <col min="3325" max="3325" width="36.6328125" style="81" customWidth="1"/>
    <col min="3326" max="3326" width="11.08984375" style="81" customWidth="1"/>
    <col min="3327" max="3327" width="7.453125" style="81" customWidth="1"/>
    <col min="3328" max="3328" width="11.08984375" style="81" customWidth="1"/>
    <col min="3329" max="3329" width="7.6328125" style="81" customWidth="1"/>
    <col min="3330" max="3330" width="11.08984375" style="81" customWidth="1"/>
    <col min="3331" max="3331" width="8.6328125" style="81" customWidth="1"/>
    <col min="3332" max="3332" width="13.08984375" style="81" customWidth="1"/>
    <col min="3333" max="3579" width="9" style="81"/>
    <col min="3580" max="3580" width="5.6328125" style="81" customWidth="1"/>
    <col min="3581" max="3581" width="36.6328125" style="81" customWidth="1"/>
    <col min="3582" max="3582" width="11.08984375" style="81" customWidth="1"/>
    <col min="3583" max="3583" width="7.453125" style="81" customWidth="1"/>
    <col min="3584" max="3584" width="11.08984375" style="81" customWidth="1"/>
    <col min="3585" max="3585" width="7.6328125" style="81" customWidth="1"/>
    <col min="3586" max="3586" width="11.08984375" style="81" customWidth="1"/>
    <col min="3587" max="3587" width="8.6328125" style="81" customWidth="1"/>
    <col min="3588" max="3588" width="13.08984375" style="81" customWidth="1"/>
    <col min="3589" max="3835" width="9" style="81"/>
    <col min="3836" max="3836" width="5.6328125" style="81" customWidth="1"/>
    <col min="3837" max="3837" width="36.6328125" style="81" customWidth="1"/>
    <col min="3838" max="3838" width="11.08984375" style="81" customWidth="1"/>
    <col min="3839" max="3839" width="7.453125" style="81" customWidth="1"/>
    <col min="3840" max="3840" width="11.08984375" style="81" customWidth="1"/>
    <col min="3841" max="3841" width="7.6328125" style="81" customWidth="1"/>
    <col min="3842" max="3842" width="11.08984375" style="81" customWidth="1"/>
    <col min="3843" max="3843" width="8.6328125" style="81" customWidth="1"/>
    <col min="3844" max="3844" width="13.08984375" style="81" customWidth="1"/>
    <col min="3845" max="4091" width="9" style="81"/>
    <col min="4092" max="4092" width="5.6328125" style="81" customWidth="1"/>
    <col min="4093" max="4093" width="36.6328125" style="81" customWidth="1"/>
    <col min="4094" max="4094" width="11.08984375" style="81" customWidth="1"/>
    <col min="4095" max="4095" width="7.453125" style="81" customWidth="1"/>
    <col min="4096" max="4096" width="11.08984375" style="81" customWidth="1"/>
    <col min="4097" max="4097" width="7.6328125" style="81" customWidth="1"/>
    <col min="4098" max="4098" width="11.08984375" style="81" customWidth="1"/>
    <col min="4099" max="4099" width="8.6328125" style="81" customWidth="1"/>
    <col min="4100" max="4100" width="13.08984375" style="81" customWidth="1"/>
    <col min="4101" max="4347" width="9" style="81"/>
    <col min="4348" max="4348" width="5.6328125" style="81" customWidth="1"/>
    <col min="4349" max="4349" width="36.6328125" style="81" customWidth="1"/>
    <col min="4350" max="4350" width="11.08984375" style="81" customWidth="1"/>
    <col min="4351" max="4351" width="7.453125" style="81" customWidth="1"/>
    <col min="4352" max="4352" width="11.08984375" style="81" customWidth="1"/>
    <col min="4353" max="4353" width="7.6328125" style="81" customWidth="1"/>
    <col min="4354" max="4354" width="11.08984375" style="81" customWidth="1"/>
    <col min="4355" max="4355" width="8.6328125" style="81" customWidth="1"/>
    <col min="4356" max="4356" width="13.08984375" style="81" customWidth="1"/>
    <col min="4357" max="4603" width="9" style="81"/>
    <col min="4604" max="4604" width="5.6328125" style="81" customWidth="1"/>
    <col min="4605" max="4605" width="36.6328125" style="81" customWidth="1"/>
    <col min="4606" max="4606" width="11.08984375" style="81" customWidth="1"/>
    <col min="4607" max="4607" width="7.453125" style="81" customWidth="1"/>
    <col min="4608" max="4608" width="11.08984375" style="81" customWidth="1"/>
    <col min="4609" max="4609" width="7.6328125" style="81" customWidth="1"/>
    <col min="4610" max="4610" width="11.08984375" style="81" customWidth="1"/>
    <col min="4611" max="4611" width="8.6328125" style="81" customWidth="1"/>
    <col min="4612" max="4612" width="13.08984375" style="81" customWidth="1"/>
    <col min="4613" max="4859" width="9" style="81"/>
    <col min="4860" max="4860" width="5.6328125" style="81" customWidth="1"/>
    <col min="4861" max="4861" width="36.6328125" style="81" customWidth="1"/>
    <col min="4862" max="4862" width="11.08984375" style="81" customWidth="1"/>
    <col min="4863" max="4863" width="7.453125" style="81" customWidth="1"/>
    <col min="4864" max="4864" width="11.08984375" style="81" customWidth="1"/>
    <col min="4865" max="4865" width="7.6328125" style="81" customWidth="1"/>
    <col min="4866" max="4866" width="11.08984375" style="81" customWidth="1"/>
    <col min="4867" max="4867" width="8.6328125" style="81" customWidth="1"/>
    <col min="4868" max="4868" width="13.08984375" style="81" customWidth="1"/>
    <col min="4869" max="5115" width="9" style="81"/>
    <col min="5116" max="5116" width="5.6328125" style="81" customWidth="1"/>
    <col min="5117" max="5117" width="36.6328125" style="81" customWidth="1"/>
    <col min="5118" max="5118" width="11.08984375" style="81" customWidth="1"/>
    <col min="5119" max="5119" width="7.453125" style="81" customWidth="1"/>
    <col min="5120" max="5120" width="11.08984375" style="81" customWidth="1"/>
    <col min="5121" max="5121" width="7.6328125" style="81" customWidth="1"/>
    <col min="5122" max="5122" width="11.08984375" style="81" customWidth="1"/>
    <col min="5123" max="5123" width="8.6328125" style="81" customWidth="1"/>
    <col min="5124" max="5124" width="13.08984375" style="81" customWidth="1"/>
    <col min="5125" max="5371" width="9" style="81"/>
    <col min="5372" max="5372" width="5.6328125" style="81" customWidth="1"/>
    <col min="5373" max="5373" width="36.6328125" style="81" customWidth="1"/>
    <col min="5374" max="5374" width="11.08984375" style="81" customWidth="1"/>
    <col min="5375" max="5375" width="7.453125" style="81" customWidth="1"/>
    <col min="5376" max="5376" width="11.08984375" style="81" customWidth="1"/>
    <col min="5377" max="5377" width="7.6328125" style="81" customWidth="1"/>
    <col min="5378" max="5378" width="11.08984375" style="81" customWidth="1"/>
    <col min="5379" max="5379" width="8.6328125" style="81" customWidth="1"/>
    <col min="5380" max="5380" width="13.08984375" style="81" customWidth="1"/>
    <col min="5381" max="5627" width="9" style="81"/>
    <col min="5628" max="5628" width="5.6328125" style="81" customWidth="1"/>
    <col min="5629" max="5629" width="36.6328125" style="81" customWidth="1"/>
    <col min="5630" max="5630" width="11.08984375" style="81" customWidth="1"/>
    <col min="5631" max="5631" width="7.453125" style="81" customWidth="1"/>
    <col min="5632" max="5632" width="11.08984375" style="81" customWidth="1"/>
    <col min="5633" max="5633" width="7.6328125" style="81" customWidth="1"/>
    <col min="5634" max="5634" width="11.08984375" style="81" customWidth="1"/>
    <col min="5635" max="5635" width="8.6328125" style="81" customWidth="1"/>
    <col min="5636" max="5636" width="13.08984375" style="81" customWidth="1"/>
    <col min="5637" max="5883" width="9" style="81"/>
    <col min="5884" max="5884" width="5.6328125" style="81" customWidth="1"/>
    <col min="5885" max="5885" width="36.6328125" style="81" customWidth="1"/>
    <col min="5886" max="5886" width="11.08984375" style="81" customWidth="1"/>
    <col min="5887" max="5887" width="7.453125" style="81" customWidth="1"/>
    <col min="5888" max="5888" width="11.08984375" style="81" customWidth="1"/>
    <col min="5889" max="5889" width="7.6328125" style="81" customWidth="1"/>
    <col min="5890" max="5890" width="11.08984375" style="81" customWidth="1"/>
    <col min="5891" max="5891" width="8.6328125" style="81" customWidth="1"/>
    <col min="5892" max="5892" width="13.08984375" style="81" customWidth="1"/>
    <col min="5893" max="6139" width="9" style="81"/>
    <col min="6140" max="6140" width="5.6328125" style="81" customWidth="1"/>
    <col min="6141" max="6141" width="36.6328125" style="81" customWidth="1"/>
    <col min="6142" max="6142" width="11.08984375" style="81" customWidth="1"/>
    <col min="6143" max="6143" width="7.453125" style="81" customWidth="1"/>
    <col min="6144" max="6144" width="11.08984375" style="81" customWidth="1"/>
    <col min="6145" max="6145" width="7.6328125" style="81" customWidth="1"/>
    <col min="6146" max="6146" width="11.08984375" style="81" customWidth="1"/>
    <col min="6147" max="6147" width="8.6328125" style="81" customWidth="1"/>
    <col min="6148" max="6148" width="13.08984375" style="81" customWidth="1"/>
    <col min="6149" max="6395" width="9" style="81"/>
    <col min="6396" max="6396" width="5.6328125" style="81" customWidth="1"/>
    <col min="6397" max="6397" width="36.6328125" style="81" customWidth="1"/>
    <col min="6398" max="6398" width="11.08984375" style="81" customWidth="1"/>
    <col min="6399" max="6399" width="7.453125" style="81" customWidth="1"/>
    <col min="6400" max="6400" width="11.08984375" style="81" customWidth="1"/>
    <col min="6401" max="6401" width="7.6328125" style="81" customWidth="1"/>
    <col min="6402" max="6402" width="11.08984375" style="81" customWidth="1"/>
    <col min="6403" max="6403" width="8.6328125" style="81" customWidth="1"/>
    <col min="6404" max="6404" width="13.08984375" style="81" customWidth="1"/>
    <col min="6405" max="6651" width="9" style="81"/>
    <col min="6652" max="6652" width="5.6328125" style="81" customWidth="1"/>
    <col min="6653" max="6653" width="36.6328125" style="81" customWidth="1"/>
    <col min="6654" max="6654" width="11.08984375" style="81" customWidth="1"/>
    <col min="6655" max="6655" width="7.453125" style="81" customWidth="1"/>
    <col min="6656" max="6656" width="11.08984375" style="81" customWidth="1"/>
    <col min="6657" max="6657" width="7.6328125" style="81" customWidth="1"/>
    <col min="6658" max="6658" width="11.08984375" style="81" customWidth="1"/>
    <col min="6659" max="6659" width="8.6328125" style="81" customWidth="1"/>
    <col min="6660" max="6660" width="13.08984375" style="81" customWidth="1"/>
    <col min="6661" max="6907" width="9" style="81"/>
    <col min="6908" max="6908" width="5.6328125" style="81" customWidth="1"/>
    <col min="6909" max="6909" width="36.6328125" style="81" customWidth="1"/>
    <col min="6910" max="6910" width="11.08984375" style="81" customWidth="1"/>
    <col min="6911" max="6911" width="7.453125" style="81" customWidth="1"/>
    <col min="6912" max="6912" width="11.08984375" style="81" customWidth="1"/>
    <col min="6913" max="6913" width="7.6328125" style="81" customWidth="1"/>
    <col min="6914" max="6914" width="11.08984375" style="81" customWidth="1"/>
    <col min="6915" max="6915" width="8.6328125" style="81" customWidth="1"/>
    <col min="6916" max="6916" width="13.08984375" style="81" customWidth="1"/>
    <col min="6917" max="7163" width="9" style="81"/>
    <col min="7164" max="7164" width="5.6328125" style="81" customWidth="1"/>
    <col min="7165" max="7165" width="36.6328125" style="81" customWidth="1"/>
    <col min="7166" max="7166" width="11.08984375" style="81" customWidth="1"/>
    <col min="7167" max="7167" width="7.453125" style="81" customWidth="1"/>
    <col min="7168" max="7168" width="11.08984375" style="81" customWidth="1"/>
    <col min="7169" max="7169" width="7.6328125" style="81" customWidth="1"/>
    <col min="7170" max="7170" width="11.08984375" style="81" customWidth="1"/>
    <col min="7171" max="7171" width="8.6328125" style="81" customWidth="1"/>
    <col min="7172" max="7172" width="13.08984375" style="81" customWidth="1"/>
    <col min="7173" max="7419" width="9" style="81"/>
    <col min="7420" max="7420" width="5.6328125" style="81" customWidth="1"/>
    <col min="7421" max="7421" width="36.6328125" style="81" customWidth="1"/>
    <col min="7422" max="7422" width="11.08984375" style="81" customWidth="1"/>
    <col min="7423" max="7423" width="7.453125" style="81" customWidth="1"/>
    <col min="7424" max="7424" width="11.08984375" style="81" customWidth="1"/>
    <col min="7425" max="7425" width="7.6328125" style="81" customWidth="1"/>
    <col min="7426" max="7426" width="11.08984375" style="81" customWidth="1"/>
    <col min="7427" max="7427" width="8.6328125" style="81" customWidth="1"/>
    <col min="7428" max="7428" width="13.08984375" style="81" customWidth="1"/>
    <col min="7429" max="7675" width="9" style="81"/>
    <col min="7676" max="7676" width="5.6328125" style="81" customWidth="1"/>
    <col min="7677" max="7677" width="36.6328125" style="81" customWidth="1"/>
    <col min="7678" max="7678" width="11.08984375" style="81" customWidth="1"/>
    <col min="7679" max="7679" width="7.453125" style="81" customWidth="1"/>
    <col min="7680" max="7680" width="11.08984375" style="81" customWidth="1"/>
    <col min="7681" max="7681" width="7.6328125" style="81" customWidth="1"/>
    <col min="7682" max="7682" width="11.08984375" style="81" customWidth="1"/>
    <col min="7683" max="7683" width="8.6328125" style="81" customWidth="1"/>
    <col min="7684" max="7684" width="13.08984375" style="81" customWidth="1"/>
    <col min="7685" max="7931" width="9" style="81"/>
    <col min="7932" max="7932" width="5.6328125" style="81" customWidth="1"/>
    <col min="7933" max="7933" width="36.6328125" style="81" customWidth="1"/>
    <col min="7934" max="7934" width="11.08984375" style="81" customWidth="1"/>
    <col min="7935" max="7935" width="7.453125" style="81" customWidth="1"/>
    <col min="7936" max="7936" width="11.08984375" style="81" customWidth="1"/>
    <col min="7937" max="7937" width="7.6328125" style="81" customWidth="1"/>
    <col min="7938" max="7938" width="11.08984375" style="81" customWidth="1"/>
    <col min="7939" max="7939" width="8.6328125" style="81" customWidth="1"/>
    <col min="7940" max="7940" width="13.08984375" style="81" customWidth="1"/>
    <col min="7941" max="8187" width="9" style="81"/>
    <col min="8188" max="8188" width="5.6328125" style="81" customWidth="1"/>
    <col min="8189" max="8189" width="36.6328125" style="81" customWidth="1"/>
    <col min="8190" max="8190" width="11.08984375" style="81" customWidth="1"/>
    <col min="8191" max="8191" width="7.453125" style="81" customWidth="1"/>
    <col min="8192" max="8192" width="11.08984375" style="81" customWidth="1"/>
    <col min="8193" max="8193" width="7.6328125" style="81" customWidth="1"/>
    <col min="8194" max="8194" width="11.08984375" style="81" customWidth="1"/>
    <col min="8195" max="8195" width="8.6328125" style="81" customWidth="1"/>
    <col min="8196" max="8196" width="13.08984375" style="81" customWidth="1"/>
    <col min="8197" max="8443" width="9" style="81"/>
    <col min="8444" max="8444" width="5.6328125" style="81" customWidth="1"/>
    <col min="8445" max="8445" width="36.6328125" style="81" customWidth="1"/>
    <col min="8446" max="8446" width="11.08984375" style="81" customWidth="1"/>
    <col min="8447" max="8447" width="7.453125" style="81" customWidth="1"/>
    <col min="8448" max="8448" width="11.08984375" style="81" customWidth="1"/>
    <col min="8449" max="8449" width="7.6328125" style="81" customWidth="1"/>
    <col min="8450" max="8450" width="11.08984375" style="81" customWidth="1"/>
    <col min="8451" max="8451" width="8.6328125" style="81" customWidth="1"/>
    <col min="8452" max="8452" width="13.08984375" style="81" customWidth="1"/>
    <col min="8453" max="8699" width="9" style="81"/>
    <col min="8700" max="8700" width="5.6328125" style="81" customWidth="1"/>
    <col min="8701" max="8701" width="36.6328125" style="81" customWidth="1"/>
    <col min="8702" max="8702" width="11.08984375" style="81" customWidth="1"/>
    <col min="8703" max="8703" width="7.453125" style="81" customWidth="1"/>
    <col min="8704" max="8704" width="11.08984375" style="81" customWidth="1"/>
    <col min="8705" max="8705" width="7.6328125" style="81" customWidth="1"/>
    <col min="8706" max="8706" width="11.08984375" style="81" customWidth="1"/>
    <col min="8707" max="8707" width="8.6328125" style="81" customWidth="1"/>
    <col min="8708" max="8708" width="13.08984375" style="81" customWidth="1"/>
    <col min="8709" max="8955" width="9" style="81"/>
    <col min="8956" max="8956" width="5.6328125" style="81" customWidth="1"/>
    <col min="8957" max="8957" width="36.6328125" style="81" customWidth="1"/>
    <col min="8958" max="8958" width="11.08984375" style="81" customWidth="1"/>
    <col min="8959" max="8959" width="7.453125" style="81" customWidth="1"/>
    <col min="8960" max="8960" width="11.08984375" style="81" customWidth="1"/>
    <col min="8961" max="8961" width="7.6328125" style="81" customWidth="1"/>
    <col min="8962" max="8962" width="11.08984375" style="81" customWidth="1"/>
    <col min="8963" max="8963" width="8.6328125" style="81" customWidth="1"/>
    <col min="8964" max="8964" width="13.08984375" style="81" customWidth="1"/>
    <col min="8965" max="9211" width="9" style="81"/>
    <col min="9212" max="9212" width="5.6328125" style="81" customWidth="1"/>
    <col min="9213" max="9213" width="36.6328125" style="81" customWidth="1"/>
    <col min="9214" max="9214" width="11.08984375" style="81" customWidth="1"/>
    <col min="9215" max="9215" width="7.453125" style="81" customWidth="1"/>
    <col min="9216" max="9216" width="11.08984375" style="81" customWidth="1"/>
    <col min="9217" max="9217" width="7.6328125" style="81" customWidth="1"/>
    <col min="9218" max="9218" width="11.08984375" style="81" customWidth="1"/>
    <col min="9219" max="9219" width="8.6328125" style="81" customWidth="1"/>
    <col min="9220" max="9220" width="13.08984375" style="81" customWidth="1"/>
    <col min="9221" max="9467" width="9" style="81"/>
    <col min="9468" max="9468" width="5.6328125" style="81" customWidth="1"/>
    <col min="9469" max="9469" width="36.6328125" style="81" customWidth="1"/>
    <col min="9470" max="9470" width="11.08984375" style="81" customWidth="1"/>
    <col min="9471" max="9471" width="7.453125" style="81" customWidth="1"/>
    <col min="9472" max="9472" width="11.08984375" style="81" customWidth="1"/>
    <col min="9473" max="9473" width="7.6328125" style="81" customWidth="1"/>
    <col min="9474" max="9474" width="11.08984375" style="81" customWidth="1"/>
    <col min="9475" max="9475" width="8.6328125" style="81" customWidth="1"/>
    <col min="9476" max="9476" width="13.08984375" style="81" customWidth="1"/>
    <col min="9477" max="9723" width="9" style="81"/>
    <col min="9724" max="9724" width="5.6328125" style="81" customWidth="1"/>
    <col min="9725" max="9725" width="36.6328125" style="81" customWidth="1"/>
    <col min="9726" max="9726" width="11.08984375" style="81" customWidth="1"/>
    <col min="9727" max="9727" width="7.453125" style="81" customWidth="1"/>
    <col min="9728" max="9728" width="11.08984375" style="81" customWidth="1"/>
    <col min="9729" max="9729" width="7.6328125" style="81" customWidth="1"/>
    <col min="9730" max="9730" width="11.08984375" style="81" customWidth="1"/>
    <col min="9731" max="9731" width="8.6328125" style="81" customWidth="1"/>
    <col min="9732" max="9732" width="13.08984375" style="81" customWidth="1"/>
    <col min="9733" max="9979" width="9" style="81"/>
    <col min="9980" max="9980" width="5.6328125" style="81" customWidth="1"/>
    <col min="9981" max="9981" width="36.6328125" style="81" customWidth="1"/>
    <col min="9982" max="9982" width="11.08984375" style="81" customWidth="1"/>
    <col min="9983" max="9983" width="7.453125" style="81" customWidth="1"/>
    <col min="9984" max="9984" width="11.08984375" style="81" customWidth="1"/>
    <col min="9985" max="9985" width="7.6328125" style="81" customWidth="1"/>
    <col min="9986" max="9986" width="11.08984375" style="81" customWidth="1"/>
    <col min="9987" max="9987" width="8.6328125" style="81" customWidth="1"/>
    <col min="9988" max="9988" width="13.08984375" style="81" customWidth="1"/>
    <col min="9989" max="10235" width="9" style="81"/>
    <col min="10236" max="10236" width="5.6328125" style="81" customWidth="1"/>
    <col min="10237" max="10237" width="36.6328125" style="81" customWidth="1"/>
    <col min="10238" max="10238" width="11.08984375" style="81" customWidth="1"/>
    <col min="10239" max="10239" width="7.453125" style="81" customWidth="1"/>
    <col min="10240" max="10240" width="11.08984375" style="81" customWidth="1"/>
    <col min="10241" max="10241" width="7.6328125" style="81" customWidth="1"/>
    <col min="10242" max="10242" width="11.08984375" style="81" customWidth="1"/>
    <col min="10243" max="10243" width="8.6328125" style="81" customWidth="1"/>
    <col min="10244" max="10244" width="13.08984375" style="81" customWidth="1"/>
    <col min="10245" max="10491" width="9" style="81"/>
    <col min="10492" max="10492" width="5.6328125" style="81" customWidth="1"/>
    <col min="10493" max="10493" width="36.6328125" style="81" customWidth="1"/>
    <col min="10494" max="10494" width="11.08984375" style="81" customWidth="1"/>
    <col min="10495" max="10495" width="7.453125" style="81" customWidth="1"/>
    <col min="10496" max="10496" width="11.08984375" style="81" customWidth="1"/>
    <col min="10497" max="10497" width="7.6328125" style="81" customWidth="1"/>
    <col min="10498" max="10498" width="11.08984375" style="81" customWidth="1"/>
    <col min="10499" max="10499" width="8.6328125" style="81" customWidth="1"/>
    <col min="10500" max="10500" width="13.08984375" style="81" customWidth="1"/>
    <col min="10501" max="10747" width="9" style="81"/>
    <col min="10748" max="10748" width="5.6328125" style="81" customWidth="1"/>
    <col min="10749" max="10749" width="36.6328125" style="81" customWidth="1"/>
    <col min="10750" max="10750" width="11.08984375" style="81" customWidth="1"/>
    <col min="10751" max="10751" width="7.453125" style="81" customWidth="1"/>
    <col min="10752" max="10752" width="11.08984375" style="81" customWidth="1"/>
    <col min="10753" max="10753" width="7.6328125" style="81" customWidth="1"/>
    <col min="10754" max="10754" width="11.08984375" style="81" customWidth="1"/>
    <col min="10755" max="10755" width="8.6328125" style="81" customWidth="1"/>
    <col min="10756" max="10756" width="13.08984375" style="81" customWidth="1"/>
    <col min="10757" max="11003" width="9" style="81"/>
    <col min="11004" max="11004" width="5.6328125" style="81" customWidth="1"/>
    <col min="11005" max="11005" width="36.6328125" style="81" customWidth="1"/>
    <col min="11006" max="11006" width="11.08984375" style="81" customWidth="1"/>
    <col min="11007" max="11007" width="7.453125" style="81" customWidth="1"/>
    <col min="11008" max="11008" width="11.08984375" style="81" customWidth="1"/>
    <col min="11009" max="11009" width="7.6328125" style="81" customWidth="1"/>
    <col min="11010" max="11010" width="11.08984375" style="81" customWidth="1"/>
    <col min="11011" max="11011" width="8.6328125" style="81" customWidth="1"/>
    <col min="11012" max="11012" width="13.08984375" style="81" customWidth="1"/>
    <col min="11013" max="11259" width="9" style="81"/>
    <col min="11260" max="11260" width="5.6328125" style="81" customWidth="1"/>
    <col min="11261" max="11261" width="36.6328125" style="81" customWidth="1"/>
    <col min="11262" max="11262" width="11.08984375" style="81" customWidth="1"/>
    <col min="11263" max="11263" width="7.453125" style="81" customWidth="1"/>
    <col min="11264" max="11264" width="11.08984375" style="81" customWidth="1"/>
    <col min="11265" max="11265" width="7.6328125" style="81" customWidth="1"/>
    <col min="11266" max="11266" width="11.08984375" style="81" customWidth="1"/>
    <col min="11267" max="11267" width="8.6328125" style="81" customWidth="1"/>
    <col min="11268" max="11268" width="13.08984375" style="81" customWidth="1"/>
    <col min="11269" max="11515" width="9" style="81"/>
    <col min="11516" max="11516" width="5.6328125" style="81" customWidth="1"/>
    <col min="11517" max="11517" width="36.6328125" style="81" customWidth="1"/>
    <col min="11518" max="11518" width="11.08984375" style="81" customWidth="1"/>
    <col min="11519" max="11519" width="7.453125" style="81" customWidth="1"/>
    <col min="11520" max="11520" width="11.08984375" style="81" customWidth="1"/>
    <col min="11521" max="11521" width="7.6328125" style="81" customWidth="1"/>
    <col min="11522" max="11522" width="11.08984375" style="81" customWidth="1"/>
    <col min="11523" max="11523" width="8.6328125" style="81" customWidth="1"/>
    <col min="11524" max="11524" width="13.08984375" style="81" customWidth="1"/>
    <col min="11525" max="11771" width="9" style="81"/>
    <col min="11772" max="11772" width="5.6328125" style="81" customWidth="1"/>
    <col min="11773" max="11773" width="36.6328125" style="81" customWidth="1"/>
    <col min="11774" max="11774" width="11.08984375" style="81" customWidth="1"/>
    <col min="11775" max="11775" width="7.453125" style="81" customWidth="1"/>
    <col min="11776" max="11776" width="11.08984375" style="81" customWidth="1"/>
    <col min="11777" max="11777" width="7.6328125" style="81" customWidth="1"/>
    <col min="11778" max="11778" width="11.08984375" style="81" customWidth="1"/>
    <col min="11779" max="11779" width="8.6328125" style="81" customWidth="1"/>
    <col min="11780" max="11780" width="13.08984375" style="81" customWidth="1"/>
    <col min="11781" max="12027" width="9" style="81"/>
    <col min="12028" max="12028" width="5.6328125" style="81" customWidth="1"/>
    <col min="12029" max="12029" width="36.6328125" style="81" customWidth="1"/>
    <col min="12030" max="12030" width="11.08984375" style="81" customWidth="1"/>
    <col min="12031" max="12031" width="7.453125" style="81" customWidth="1"/>
    <col min="12032" max="12032" width="11.08984375" style="81" customWidth="1"/>
    <col min="12033" max="12033" width="7.6328125" style="81" customWidth="1"/>
    <col min="12034" max="12034" width="11.08984375" style="81" customWidth="1"/>
    <col min="12035" max="12035" width="8.6328125" style="81" customWidth="1"/>
    <col min="12036" max="12036" width="13.08984375" style="81" customWidth="1"/>
    <col min="12037" max="12283" width="9" style="81"/>
    <col min="12284" max="12284" width="5.6328125" style="81" customWidth="1"/>
    <col min="12285" max="12285" width="36.6328125" style="81" customWidth="1"/>
    <col min="12286" max="12286" width="11.08984375" style="81" customWidth="1"/>
    <col min="12287" max="12287" width="7.453125" style="81" customWidth="1"/>
    <col min="12288" max="12288" width="11.08984375" style="81" customWidth="1"/>
    <col min="12289" max="12289" width="7.6328125" style="81" customWidth="1"/>
    <col min="12290" max="12290" width="11.08984375" style="81" customWidth="1"/>
    <col min="12291" max="12291" width="8.6328125" style="81" customWidth="1"/>
    <col min="12292" max="12292" width="13.08984375" style="81" customWidth="1"/>
    <col min="12293" max="12539" width="9" style="81"/>
    <col min="12540" max="12540" width="5.6328125" style="81" customWidth="1"/>
    <col min="12541" max="12541" width="36.6328125" style="81" customWidth="1"/>
    <col min="12542" max="12542" width="11.08984375" style="81" customWidth="1"/>
    <col min="12543" max="12543" width="7.453125" style="81" customWidth="1"/>
    <col min="12544" max="12544" width="11.08984375" style="81" customWidth="1"/>
    <col min="12545" max="12545" width="7.6328125" style="81" customWidth="1"/>
    <col min="12546" max="12546" width="11.08984375" style="81" customWidth="1"/>
    <col min="12547" max="12547" width="8.6328125" style="81" customWidth="1"/>
    <col min="12548" max="12548" width="13.08984375" style="81" customWidth="1"/>
    <col min="12549" max="12795" width="9" style="81"/>
    <col min="12796" max="12796" width="5.6328125" style="81" customWidth="1"/>
    <col min="12797" max="12797" width="36.6328125" style="81" customWidth="1"/>
    <col min="12798" max="12798" width="11.08984375" style="81" customWidth="1"/>
    <col min="12799" max="12799" width="7.453125" style="81" customWidth="1"/>
    <col min="12800" max="12800" width="11.08984375" style="81" customWidth="1"/>
    <col min="12801" max="12801" width="7.6328125" style="81" customWidth="1"/>
    <col min="12802" max="12802" width="11.08984375" style="81" customWidth="1"/>
    <col min="12803" max="12803" width="8.6328125" style="81" customWidth="1"/>
    <col min="12804" max="12804" width="13.08984375" style="81" customWidth="1"/>
    <col min="12805" max="13051" width="9" style="81"/>
    <col min="13052" max="13052" width="5.6328125" style="81" customWidth="1"/>
    <col min="13053" max="13053" width="36.6328125" style="81" customWidth="1"/>
    <col min="13054" max="13054" width="11.08984375" style="81" customWidth="1"/>
    <col min="13055" max="13055" width="7.453125" style="81" customWidth="1"/>
    <col min="13056" max="13056" width="11.08984375" style="81" customWidth="1"/>
    <col min="13057" max="13057" width="7.6328125" style="81" customWidth="1"/>
    <col min="13058" max="13058" width="11.08984375" style="81" customWidth="1"/>
    <col min="13059" max="13059" width="8.6328125" style="81" customWidth="1"/>
    <col min="13060" max="13060" width="13.08984375" style="81" customWidth="1"/>
    <col min="13061" max="13307" width="9" style="81"/>
    <col min="13308" max="13308" width="5.6328125" style="81" customWidth="1"/>
    <col min="13309" max="13309" width="36.6328125" style="81" customWidth="1"/>
    <col min="13310" max="13310" width="11.08984375" style="81" customWidth="1"/>
    <col min="13311" max="13311" width="7.453125" style="81" customWidth="1"/>
    <col min="13312" max="13312" width="11.08984375" style="81" customWidth="1"/>
    <col min="13313" max="13313" width="7.6328125" style="81" customWidth="1"/>
    <col min="13314" max="13314" width="11.08984375" style="81" customWidth="1"/>
    <col min="13315" max="13315" width="8.6328125" style="81" customWidth="1"/>
    <col min="13316" max="13316" width="13.08984375" style="81" customWidth="1"/>
    <col min="13317" max="13563" width="9" style="81"/>
    <col min="13564" max="13564" width="5.6328125" style="81" customWidth="1"/>
    <col min="13565" max="13565" width="36.6328125" style="81" customWidth="1"/>
    <col min="13566" max="13566" width="11.08984375" style="81" customWidth="1"/>
    <col min="13567" max="13567" width="7.453125" style="81" customWidth="1"/>
    <col min="13568" max="13568" width="11.08984375" style="81" customWidth="1"/>
    <col min="13569" max="13569" width="7.6328125" style="81" customWidth="1"/>
    <col min="13570" max="13570" width="11.08984375" style="81" customWidth="1"/>
    <col min="13571" max="13571" width="8.6328125" style="81" customWidth="1"/>
    <col min="13572" max="13572" width="13.08984375" style="81" customWidth="1"/>
    <col min="13573" max="13819" width="9" style="81"/>
    <col min="13820" max="13820" width="5.6328125" style="81" customWidth="1"/>
    <col min="13821" max="13821" width="36.6328125" style="81" customWidth="1"/>
    <col min="13822" max="13822" width="11.08984375" style="81" customWidth="1"/>
    <col min="13823" max="13823" width="7.453125" style="81" customWidth="1"/>
    <col min="13824" max="13824" width="11.08984375" style="81" customWidth="1"/>
    <col min="13825" max="13825" width="7.6328125" style="81" customWidth="1"/>
    <col min="13826" max="13826" width="11.08984375" style="81" customWidth="1"/>
    <col min="13827" max="13827" width="8.6328125" style="81" customWidth="1"/>
    <col min="13828" max="13828" width="13.08984375" style="81" customWidth="1"/>
    <col min="13829" max="14075" width="9" style="81"/>
    <col min="14076" max="14076" width="5.6328125" style="81" customWidth="1"/>
    <col min="14077" max="14077" width="36.6328125" style="81" customWidth="1"/>
    <col min="14078" max="14078" width="11.08984375" style="81" customWidth="1"/>
    <col min="14079" max="14079" width="7.453125" style="81" customWidth="1"/>
    <col min="14080" max="14080" width="11.08984375" style="81" customWidth="1"/>
    <col min="14081" max="14081" width="7.6328125" style="81" customWidth="1"/>
    <col min="14082" max="14082" width="11.08984375" style="81" customWidth="1"/>
    <col min="14083" max="14083" width="8.6328125" style="81" customWidth="1"/>
    <col min="14084" max="14084" width="13.08984375" style="81" customWidth="1"/>
    <col min="14085" max="14331" width="9" style="81"/>
    <col min="14332" max="14332" width="5.6328125" style="81" customWidth="1"/>
    <col min="14333" max="14333" width="36.6328125" style="81" customWidth="1"/>
    <col min="14334" max="14334" width="11.08984375" style="81" customWidth="1"/>
    <col min="14335" max="14335" width="7.453125" style="81" customWidth="1"/>
    <col min="14336" max="14336" width="11.08984375" style="81" customWidth="1"/>
    <col min="14337" max="14337" width="7.6328125" style="81" customWidth="1"/>
    <col min="14338" max="14338" width="11.08984375" style="81" customWidth="1"/>
    <col min="14339" max="14339" width="8.6328125" style="81" customWidth="1"/>
    <col min="14340" max="14340" width="13.08984375" style="81" customWidth="1"/>
    <col min="14341" max="14587" width="9" style="81"/>
    <col min="14588" max="14588" width="5.6328125" style="81" customWidth="1"/>
    <col min="14589" max="14589" width="36.6328125" style="81" customWidth="1"/>
    <col min="14590" max="14590" width="11.08984375" style="81" customWidth="1"/>
    <col min="14591" max="14591" width="7.453125" style="81" customWidth="1"/>
    <col min="14592" max="14592" width="11.08984375" style="81" customWidth="1"/>
    <col min="14593" max="14593" width="7.6328125" style="81" customWidth="1"/>
    <col min="14594" max="14594" width="11.08984375" style="81" customWidth="1"/>
    <col min="14595" max="14595" width="8.6328125" style="81" customWidth="1"/>
    <col min="14596" max="14596" width="13.08984375" style="81" customWidth="1"/>
    <col min="14597" max="14843" width="9" style="81"/>
    <col min="14844" max="14844" width="5.6328125" style="81" customWidth="1"/>
    <col min="14845" max="14845" width="36.6328125" style="81" customWidth="1"/>
    <col min="14846" max="14846" width="11.08984375" style="81" customWidth="1"/>
    <col min="14847" max="14847" width="7.453125" style="81" customWidth="1"/>
    <col min="14848" max="14848" width="11.08984375" style="81" customWidth="1"/>
    <col min="14849" max="14849" width="7.6328125" style="81" customWidth="1"/>
    <col min="14850" max="14850" width="11.08984375" style="81" customWidth="1"/>
    <col min="14851" max="14851" width="8.6328125" style="81" customWidth="1"/>
    <col min="14852" max="14852" width="13.08984375" style="81" customWidth="1"/>
    <col min="14853" max="15099" width="9" style="81"/>
    <col min="15100" max="15100" width="5.6328125" style="81" customWidth="1"/>
    <col min="15101" max="15101" width="36.6328125" style="81" customWidth="1"/>
    <col min="15102" max="15102" width="11.08984375" style="81" customWidth="1"/>
    <col min="15103" max="15103" width="7.453125" style="81" customWidth="1"/>
    <col min="15104" max="15104" width="11.08984375" style="81" customWidth="1"/>
    <col min="15105" max="15105" width="7.6328125" style="81" customWidth="1"/>
    <col min="15106" max="15106" width="11.08984375" style="81" customWidth="1"/>
    <col min="15107" max="15107" width="8.6328125" style="81" customWidth="1"/>
    <col min="15108" max="15108" width="13.08984375" style="81" customWidth="1"/>
    <col min="15109" max="15355" width="9" style="81"/>
    <col min="15356" max="15356" width="5.6328125" style="81" customWidth="1"/>
    <col min="15357" max="15357" width="36.6328125" style="81" customWidth="1"/>
    <col min="15358" max="15358" width="11.08984375" style="81" customWidth="1"/>
    <col min="15359" max="15359" width="7.453125" style="81" customWidth="1"/>
    <col min="15360" max="15360" width="11.08984375" style="81" customWidth="1"/>
    <col min="15361" max="15361" width="7.6328125" style="81" customWidth="1"/>
    <col min="15362" max="15362" width="11.08984375" style="81" customWidth="1"/>
    <col min="15363" max="15363" width="8.6328125" style="81" customWidth="1"/>
    <col min="15364" max="15364" width="13.08984375" style="81" customWidth="1"/>
    <col min="15365" max="15611" width="9" style="81"/>
    <col min="15612" max="15612" width="5.6328125" style="81" customWidth="1"/>
    <col min="15613" max="15613" width="36.6328125" style="81" customWidth="1"/>
    <col min="15614" max="15614" width="11.08984375" style="81" customWidth="1"/>
    <col min="15615" max="15615" width="7.453125" style="81" customWidth="1"/>
    <col min="15616" max="15616" width="11.08984375" style="81" customWidth="1"/>
    <col min="15617" max="15617" width="7.6328125" style="81" customWidth="1"/>
    <col min="15618" max="15618" width="11.08984375" style="81" customWidth="1"/>
    <col min="15619" max="15619" width="8.6328125" style="81" customWidth="1"/>
    <col min="15620" max="15620" width="13.08984375" style="81" customWidth="1"/>
    <col min="15621" max="15867" width="9" style="81"/>
    <col min="15868" max="15868" width="5.6328125" style="81" customWidth="1"/>
    <col min="15869" max="15869" width="36.6328125" style="81" customWidth="1"/>
    <col min="15870" max="15870" width="11.08984375" style="81" customWidth="1"/>
    <col min="15871" max="15871" width="7.453125" style="81" customWidth="1"/>
    <col min="15872" max="15872" width="11.08984375" style="81" customWidth="1"/>
    <col min="15873" max="15873" width="7.6328125" style="81" customWidth="1"/>
    <col min="15874" max="15874" width="11.08984375" style="81" customWidth="1"/>
    <col min="15875" max="15875" width="8.6328125" style="81" customWidth="1"/>
    <col min="15876" max="15876" width="13.08984375" style="81" customWidth="1"/>
    <col min="15877" max="16123" width="9" style="81"/>
    <col min="16124" max="16124" width="5.6328125" style="81" customWidth="1"/>
    <col min="16125" max="16125" width="36.6328125" style="81" customWidth="1"/>
    <col min="16126" max="16126" width="11.08984375" style="81" customWidth="1"/>
    <col min="16127" max="16127" width="7.453125" style="81" customWidth="1"/>
    <col min="16128" max="16128" width="11.08984375" style="81" customWidth="1"/>
    <col min="16129" max="16129" width="7.6328125" style="81" customWidth="1"/>
    <col min="16130" max="16130" width="11.08984375" style="81" customWidth="1"/>
    <col min="16131" max="16131" width="8.6328125" style="81" customWidth="1"/>
    <col min="16132" max="16132" width="13.08984375" style="81" customWidth="1"/>
    <col min="16133" max="16384" width="9" style="81"/>
  </cols>
  <sheetData>
    <row r="1" spans="1:12" ht="60" customHeight="1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36" customHeight="1" x14ac:dyDescent="0.4">
      <c r="A2" s="80"/>
      <c r="B2" s="82" t="s">
        <v>130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6" customHeight="1" x14ac:dyDescent="0.4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18" customHeight="1" x14ac:dyDescent="0.4">
      <c r="A4" s="80"/>
      <c r="B4" s="83" t="s">
        <v>187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8" customHeight="1" x14ac:dyDescent="0.4">
      <c r="A5" s="80"/>
      <c r="B5" s="83" t="s">
        <v>188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18" customHeight="1" x14ac:dyDescent="0.4">
      <c r="A6" s="80"/>
      <c r="B6" s="83" t="s">
        <v>207</v>
      </c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ht="6" customHeight="1" x14ac:dyDescent="0.4">
      <c r="A7" s="80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 ht="30" customHeight="1" x14ac:dyDescent="0.4">
      <c r="A8" s="80"/>
      <c r="B8" s="168" t="s">
        <v>131</v>
      </c>
      <c r="C8" s="160"/>
      <c r="D8" s="160"/>
      <c r="E8" s="160"/>
      <c r="F8" s="160"/>
      <c r="G8" s="160"/>
      <c r="H8" s="160"/>
      <c r="I8" s="116"/>
      <c r="J8" s="116"/>
      <c r="K8" s="116"/>
      <c r="L8" s="116"/>
    </row>
    <row r="9" spans="1:12" ht="16" customHeight="1" x14ac:dyDescent="0.4">
      <c r="A9" s="80"/>
      <c r="B9" s="84"/>
      <c r="C9" s="84"/>
      <c r="D9" s="84"/>
      <c r="E9" s="84"/>
      <c r="F9" s="84"/>
      <c r="G9" s="169" t="s">
        <v>125</v>
      </c>
      <c r="H9" s="169"/>
      <c r="I9" s="119"/>
      <c r="J9" s="119"/>
      <c r="K9" s="119"/>
      <c r="L9" s="119"/>
    </row>
    <row r="10" spans="1:12" ht="17.149999999999999" customHeight="1" x14ac:dyDescent="0.4">
      <c r="A10" s="80"/>
      <c r="B10" s="170" t="s">
        <v>94</v>
      </c>
      <c r="C10" s="166" t="s">
        <v>174</v>
      </c>
      <c r="D10" s="166"/>
      <c r="E10" s="166" t="s">
        <v>156</v>
      </c>
      <c r="F10" s="166"/>
      <c r="G10" s="170" t="s">
        <v>95</v>
      </c>
      <c r="H10" s="170"/>
      <c r="I10" s="128"/>
      <c r="J10" s="128"/>
      <c r="K10" s="128"/>
      <c r="L10" s="128"/>
    </row>
    <row r="11" spans="1:12" ht="17.149999999999999" customHeight="1" x14ac:dyDescent="0.4">
      <c r="A11" s="80"/>
      <c r="B11" s="170"/>
      <c r="C11" s="85" t="s">
        <v>96</v>
      </c>
      <c r="D11" s="85" t="s">
        <v>97</v>
      </c>
      <c r="E11" s="85" t="s">
        <v>96</v>
      </c>
      <c r="F11" s="85" t="s">
        <v>97</v>
      </c>
      <c r="G11" s="85" t="s">
        <v>96</v>
      </c>
      <c r="H11" s="85" t="s">
        <v>97</v>
      </c>
      <c r="I11" s="128"/>
      <c r="J11" s="128"/>
      <c r="K11" s="128"/>
      <c r="L11" s="128"/>
    </row>
    <row r="12" spans="1:12" ht="17.149999999999999" customHeight="1" x14ac:dyDescent="0.4">
      <c r="A12" s="80"/>
      <c r="B12" s="86" t="s">
        <v>126</v>
      </c>
      <c r="C12" s="87">
        <v>9355</v>
      </c>
      <c r="D12" s="79">
        <v>0.7</v>
      </c>
      <c r="E12" s="87">
        <v>10807</v>
      </c>
      <c r="F12" s="79">
        <v>1</v>
      </c>
      <c r="G12" s="87">
        <f>+C12-E12</f>
        <v>-1452</v>
      </c>
      <c r="H12" s="88">
        <f>+G12/E12*100</f>
        <v>-13.435736096974182</v>
      </c>
      <c r="I12" s="125"/>
      <c r="J12" s="133"/>
      <c r="K12" s="129"/>
      <c r="L12" s="129"/>
    </row>
    <row r="13" spans="1:12" ht="17.149999999999999" customHeight="1" x14ac:dyDescent="0.4">
      <c r="A13" s="80"/>
      <c r="B13" s="86" t="s">
        <v>100</v>
      </c>
      <c r="C13" s="87">
        <v>26695</v>
      </c>
      <c r="D13" s="79">
        <v>1.9</v>
      </c>
      <c r="E13" s="87">
        <v>27740</v>
      </c>
      <c r="F13" s="79">
        <v>2.5</v>
      </c>
      <c r="G13" s="87">
        <f t="shared" ref="G13:G35" si="0">+C13-E13</f>
        <v>-1045</v>
      </c>
      <c r="H13" s="88">
        <f t="shared" ref="H13:H35" si="1">+G13/E13*100</f>
        <v>-3.7671232876712328</v>
      </c>
      <c r="I13" s="125"/>
      <c r="J13" s="133"/>
      <c r="K13" s="129"/>
      <c r="L13" s="129"/>
    </row>
    <row r="14" spans="1:12" ht="17.149999999999999" customHeight="1" x14ac:dyDescent="0.4">
      <c r="A14" s="80"/>
      <c r="B14" s="86" t="s">
        <v>101</v>
      </c>
      <c r="C14" s="87">
        <v>81973</v>
      </c>
      <c r="D14" s="79">
        <v>6</v>
      </c>
      <c r="E14" s="87">
        <v>67018</v>
      </c>
      <c r="F14" s="79">
        <v>6</v>
      </c>
      <c r="G14" s="87">
        <f t="shared" si="0"/>
        <v>14955</v>
      </c>
      <c r="H14" s="88">
        <f t="shared" si="1"/>
        <v>22.314900474499389</v>
      </c>
      <c r="I14" s="125"/>
      <c r="J14" s="133"/>
      <c r="K14" s="129"/>
      <c r="L14" s="129"/>
    </row>
    <row r="15" spans="1:12" ht="17.149999999999999" customHeight="1" x14ac:dyDescent="0.4">
      <c r="A15" s="80"/>
      <c r="B15" s="86" t="s">
        <v>102</v>
      </c>
      <c r="C15" s="87">
        <v>10954</v>
      </c>
      <c r="D15" s="79">
        <v>0.8</v>
      </c>
      <c r="E15" s="87">
        <v>8231</v>
      </c>
      <c r="F15" s="79">
        <v>0.7</v>
      </c>
      <c r="G15" s="87">
        <f t="shared" si="0"/>
        <v>2723</v>
      </c>
      <c r="H15" s="88">
        <f t="shared" si="1"/>
        <v>33.082250030372975</v>
      </c>
      <c r="I15" s="125"/>
      <c r="J15" s="133"/>
      <c r="K15" s="129"/>
      <c r="L15" s="129"/>
    </row>
    <row r="16" spans="1:12" ht="17.149999999999999" customHeight="1" x14ac:dyDescent="0.4">
      <c r="A16" s="80"/>
      <c r="B16" s="86" t="s">
        <v>132</v>
      </c>
      <c r="C16" s="87">
        <v>435421</v>
      </c>
      <c r="D16" s="79">
        <v>31.9</v>
      </c>
      <c r="E16" s="87">
        <v>361188</v>
      </c>
      <c r="F16" s="79">
        <v>32.4</v>
      </c>
      <c r="G16" s="87">
        <f t="shared" si="0"/>
        <v>74233</v>
      </c>
      <c r="H16" s="88">
        <f t="shared" si="1"/>
        <v>20.552454677342546</v>
      </c>
      <c r="I16" s="125"/>
      <c r="J16" s="133"/>
      <c r="K16" s="129"/>
      <c r="L16" s="129"/>
    </row>
    <row r="17" spans="1:12" ht="17.149999999999999" customHeight="1" x14ac:dyDescent="0.4">
      <c r="A17" s="80"/>
      <c r="B17" s="86" t="s">
        <v>104</v>
      </c>
      <c r="C17" s="87">
        <v>95338</v>
      </c>
      <c r="D17" s="79">
        <v>7</v>
      </c>
      <c r="E17" s="87">
        <v>81072</v>
      </c>
      <c r="F17" s="79">
        <v>7.3</v>
      </c>
      <c r="G17" s="87">
        <f t="shared" si="0"/>
        <v>14266</v>
      </c>
      <c r="H17" s="88">
        <f t="shared" si="1"/>
        <v>17.596704164199721</v>
      </c>
      <c r="I17" s="125"/>
      <c r="J17" s="133"/>
      <c r="K17" s="129"/>
      <c r="L17" s="129"/>
    </row>
    <row r="18" spans="1:12" ht="17.149999999999999" customHeight="1" x14ac:dyDescent="0.4">
      <c r="A18" s="80"/>
      <c r="B18" s="86" t="s">
        <v>105</v>
      </c>
      <c r="C18" s="87">
        <v>187031</v>
      </c>
      <c r="D18" s="79">
        <v>13.7</v>
      </c>
      <c r="E18" s="87">
        <v>147551</v>
      </c>
      <c r="F18" s="79">
        <v>13.2</v>
      </c>
      <c r="G18" s="87">
        <f t="shared" si="0"/>
        <v>39480</v>
      </c>
      <c r="H18" s="88">
        <f t="shared" si="1"/>
        <v>26.756850173838199</v>
      </c>
      <c r="I18" s="125"/>
      <c r="J18" s="133"/>
      <c r="K18" s="129"/>
      <c r="L18" s="129"/>
    </row>
    <row r="19" spans="1:12" ht="17.149999999999999" customHeight="1" x14ac:dyDescent="0.4">
      <c r="A19" s="80"/>
      <c r="B19" s="86" t="s">
        <v>106</v>
      </c>
      <c r="C19" s="87">
        <v>91183</v>
      </c>
      <c r="D19" s="79">
        <v>6.7</v>
      </c>
      <c r="E19" s="87">
        <v>73702</v>
      </c>
      <c r="F19" s="79">
        <v>6.6</v>
      </c>
      <c r="G19" s="87">
        <f t="shared" si="0"/>
        <v>17481</v>
      </c>
      <c r="H19" s="88">
        <f t="shared" si="1"/>
        <v>23.718487965048439</v>
      </c>
      <c r="I19" s="125"/>
      <c r="J19" s="133"/>
      <c r="K19" s="129"/>
      <c r="L19" s="129"/>
    </row>
    <row r="20" spans="1:12" ht="17.149999999999999" customHeight="1" x14ac:dyDescent="0.4">
      <c r="A20" s="80"/>
      <c r="B20" s="86" t="s">
        <v>107</v>
      </c>
      <c r="C20" s="87">
        <v>272545</v>
      </c>
      <c r="D20" s="79">
        <v>20</v>
      </c>
      <c r="E20" s="87">
        <v>213309</v>
      </c>
      <c r="F20" s="79">
        <v>19.2</v>
      </c>
      <c r="G20" s="87">
        <f t="shared" si="0"/>
        <v>59236</v>
      </c>
      <c r="H20" s="88">
        <f t="shared" si="1"/>
        <v>27.770042520474991</v>
      </c>
      <c r="I20" s="125"/>
      <c r="J20" s="133"/>
      <c r="K20" s="129"/>
      <c r="L20" s="129"/>
    </row>
    <row r="21" spans="1:12" ht="17.149999999999999" customHeight="1" x14ac:dyDescent="0.4">
      <c r="A21" s="80"/>
      <c r="B21" s="86" t="s">
        <v>108</v>
      </c>
      <c r="C21" s="87">
        <v>39196</v>
      </c>
      <c r="D21" s="79">
        <v>2.9</v>
      </c>
      <c r="E21" s="87">
        <v>31226</v>
      </c>
      <c r="F21" s="79">
        <v>2.8</v>
      </c>
      <c r="G21" s="87">
        <f t="shared" si="0"/>
        <v>7970</v>
      </c>
      <c r="H21" s="88">
        <f t="shared" si="1"/>
        <v>25.523602126433097</v>
      </c>
      <c r="I21" s="125"/>
      <c r="J21" s="133"/>
      <c r="K21" s="129"/>
      <c r="L21" s="129"/>
    </row>
    <row r="22" spans="1:12" ht="17.149999999999999" customHeight="1" x14ac:dyDescent="0.4">
      <c r="A22" s="80"/>
      <c r="B22" s="86" t="s">
        <v>109</v>
      </c>
      <c r="C22" s="79" t="s">
        <v>21</v>
      </c>
      <c r="D22" s="79" t="s">
        <v>21</v>
      </c>
      <c r="E22" s="87">
        <v>-2541</v>
      </c>
      <c r="F22" s="79">
        <v>-0.2</v>
      </c>
      <c r="G22" s="87">
        <v>2541</v>
      </c>
      <c r="H22" s="79" t="s">
        <v>133</v>
      </c>
      <c r="I22" s="125"/>
      <c r="J22" s="133"/>
      <c r="K22" s="130"/>
      <c r="L22" s="130"/>
    </row>
    <row r="23" spans="1:12" ht="17.149999999999999" customHeight="1" x14ac:dyDescent="0.4">
      <c r="A23" s="80"/>
      <c r="B23" s="86" t="s">
        <v>110</v>
      </c>
      <c r="C23" s="87">
        <v>18026</v>
      </c>
      <c r="D23" s="79">
        <v>1.3</v>
      </c>
      <c r="E23" s="87">
        <v>16501</v>
      </c>
      <c r="F23" s="79">
        <v>1.5</v>
      </c>
      <c r="G23" s="87">
        <f t="shared" si="0"/>
        <v>1525</v>
      </c>
      <c r="H23" s="88">
        <f t="shared" si="1"/>
        <v>9.2418641294467001</v>
      </c>
      <c r="I23" s="125"/>
      <c r="J23" s="133"/>
      <c r="K23" s="129"/>
      <c r="L23" s="129"/>
    </row>
    <row r="24" spans="1:12" ht="17.149999999999999" customHeight="1" x14ac:dyDescent="0.4">
      <c r="A24" s="80"/>
      <c r="B24" s="86" t="s">
        <v>111</v>
      </c>
      <c r="C24" s="87">
        <v>8457</v>
      </c>
      <c r="D24" s="79">
        <v>0.6</v>
      </c>
      <c r="E24" s="87">
        <v>7774</v>
      </c>
      <c r="F24" s="79">
        <v>0.7</v>
      </c>
      <c r="G24" s="87">
        <f t="shared" si="0"/>
        <v>683</v>
      </c>
      <c r="H24" s="88">
        <f t="shared" si="1"/>
        <v>8.7856959094417295</v>
      </c>
      <c r="I24" s="125"/>
      <c r="J24" s="133"/>
      <c r="K24" s="129"/>
      <c r="L24" s="129"/>
    </row>
    <row r="25" spans="1:12" ht="17.149999999999999" customHeight="1" x14ac:dyDescent="0.4">
      <c r="A25" s="80"/>
      <c r="B25" s="86" t="s">
        <v>127</v>
      </c>
      <c r="C25" s="87">
        <v>9290</v>
      </c>
      <c r="D25" s="79">
        <v>0.7</v>
      </c>
      <c r="E25" s="87">
        <v>6833</v>
      </c>
      <c r="F25" s="79">
        <v>0.6</v>
      </c>
      <c r="G25" s="87">
        <f t="shared" si="0"/>
        <v>2457</v>
      </c>
      <c r="H25" s="88">
        <f t="shared" si="1"/>
        <v>35.957851602517195</v>
      </c>
      <c r="I25" s="125"/>
      <c r="J25" s="133"/>
      <c r="K25" s="129"/>
      <c r="L25" s="129"/>
    </row>
    <row r="26" spans="1:12" ht="17.149999999999999" customHeight="1" x14ac:dyDescent="0.4">
      <c r="A26" s="80"/>
      <c r="B26" s="86" t="s">
        <v>113</v>
      </c>
      <c r="C26" s="87">
        <v>9805</v>
      </c>
      <c r="D26" s="79">
        <v>0.7</v>
      </c>
      <c r="E26" s="87">
        <v>8824</v>
      </c>
      <c r="F26" s="79">
        <v>0.8</v>
      </c>
      <c r="G26" s="87">
        <f t="shared" si="0"/>
        <v>981</v>
      </c>
      <c r="H26" s="88">
        <f t="shared" si="1"/>
        <v>11.117407071622846</v>
      </c>
      <c r="I26" s="125"/>
      <c r="J26" s="133"/>
      <c r="K26" s="129"/>
      <c r="L26" s="129"/>
    </row>
    <row r="27" spans="1:12" ht="17.149999999999999" customHeight="1" x14ac:dyDescent="0.4">
      <c r="A27" s="80"/>
      <c r="B27" s="86" t="s">
        <v>128</v>
      </c>
      <c r="C27" s="87">
        <v>31359</v>
      </c>
      <c r="D27" s="79">
        <v>2.2999999999999998</v>
      </c>
      <c r="E27" s="87">
        <v>24209</v>
      </c>
      <c r="F27" s="79">
        <v>2.2000000000000002</v>
      </c>
      <c r="G27" s="87">
        <f t="shared" si="0"/>
        <v>7150</v>
      </c>
      <c r="H27" s="88">
        <f t="shared" si="1"/>
        <v>29.534470651410633</v>
      </c>
      <c r="I27" s="125"/>
      <c r="J27" s="133"/>
      <c r="K27" s="129"/>
      <c r="L27" s="129"/>
    </row>
    <row r="28" spans="1:12" ht="17.149999999999999" customHeight="1" x14ac:dyDescent="0.4">
      <c r="A28" s="80"/>
      <c r="B28" s="72" t="s">
        <v>115</v>
      </c>
      <c r="C28" s="87">
        <v>11709</v>
      </c>
      <c r="D28" s="79">
        <v>0.9</v>
      </c>
      <c r="E28" s="87">
        <v>7344</v>
      </c>
      <c r="F28" s="79">
        <v>0.7</v>
      </c>
      <c r="G28" s="87">
        <f t="shared" si="0"/>
        <v>4365</v>
      </c>
      <c r="H28" s="88">
        <f t="shared" si="1"/>
        <v>59.436274509803923</v>
      </c>
      <c r="I28" s="125"/>
      <c r="J28" s="133"/>
      <c r="K28" s="129"/>
      <c r="L28" s="129"/>
    </row>
    <row r="29" spans="1:12" ht="17.149999999999999" customHeight="1" x14ac:dyDescent="0.4">
      <c r="A29" s="80"/>
      <c r="B29" s="86" t="s">
        <v>116</v>
      </c>
      <c r="C29" s="87">
        <v>548</v>
      </c>
      <c r="D29" s="74" t="s">
        <v>21</v>
      </c>
      <c r="E29" s="87">
        <v>518</v>
      </c>
      <c r="F29" s="79" t="s">
        <v>21</v>
      </c>
      <c r="G29" s="87">
        <f t="shared" si="0"/>
        <v>30</v>
      </c>
      <c r="H29" s="88">
        <f t="shared" si="1"/>
        <v>5.7915057915057915</v>
      </c>
      <c r="I29" s="125"/>
      <c r="J29" s="133"/>
      <c r="K29" s="129"/>
      <c r="L29" s="129"/>
    </row>
    <row r="30" spans="1:12" ht="17.149999999999999" customHeight="1" x14ac:dyDescent="0.4">
      <c r="A30" s="80"/>
      <c r="B30" s="86" t="s">
        <v>117</v>
      </c>
      <c r="C30" s="87">
        <v>8425</v>
      </c>
      <c r="D30" s="79">
        <v>0.6</v>
      </c>
      <c r="E30" s="87">
        <v>7363</v>
      </c>
      <c r="F30" s="79">
        <v>0.7</v>
      </c>
      <c r="G30" s="87">
        <f t="shared" si="0"/>
        <v>1062</v>
      </c>
      <c r="H30" s="88">
        <f t="shared" si="1"/>
        <v>14.423468694825479</v>
      </c>
      <c r="I30" s="125"/>
      <c r="J30" s="133"/>
      <c r="K30" s="129"/>
      <c r="L30" s="129"/>
    </row>
    <row r="31" spans="1:12" ht="17.149999999999999" customHeight="1" x14ac:dyDescent="0.4">
      <c r="A31" s="80"/>
      <c r="B31" s="86" t="s">
        <v>118</v>
      </c>
      <c r="C31" s="87">
        <v>6680</v>
      </c>
      <c r="D31" s="79">
        <v>0.5</v>
      </c>
      <c r="E31" s="87">
        <v>4738</v>
      </c>
      <c r="F31" s="79">
        <v>0.4</v>
      </c>
      <c r="G31" s="87">
        <f t="shared" si="0"/>
        <v>1942</v>
      </c>
      <c r="H31" s="88">
        <f t="shared" si="1"/>
        <v>40.987758547910516</v>
      </c>
      <c r="I31" s="125"/>
      <c r="J31" s="133"/>
      <c r="K31" s="129"/>
      <c r="L31" s="129"/>
    </row>
    <row r="32" spans="1:12" ht="17.149999999999999" customHeight="1" x14ac:dyDescent="0.4">
      <c r="A32" s="80"/>
      <c r="B32" s="86" t="s">
        <v>119</v>
      </c>
      <c r="C32" s="87">
        <v>3427</v>
      </c>
      <c r="D32" s="79">
        <v>0.2</v>
      </c>
      <c r="E32" s="87">
        <v>3665</v>
      </c>
      <c r="F32" s="79">
        <v>0.3</v>
      </c>
      <c r="G32" s="87">
        <f t="shared" si="0"/>
        <v>-238</v>
      </c>
      <c r="H32" s="88">
        <f t="shared" si="1"/>
        <v>-6.4938608458390181</v>
      </c>
      <c r="I32" s="125"/>
      <c r="J32" s="133"/>
      <c r="K32" s="129"/>
      <c r="L32" s="129"/>
    </row>
    <row r="33" spans="1:12" ht="17.149999999999999" customHeight="1" x14ac:dyDescent="0.4">
      <c r="A33" s="80"/>
      <c r="B33" s="86" t="s">
        <v>120</v>
      </c>
      <c r="C33" s="87">
        <v>6363</v>
      </c>
      <c r="D33" s="79">
        <v>0.5</v>
      </c>
      <c r="E33" s="87">
        <v>5138</v>
      </c>
      <c r="F33" s="79">
        <v>0.5</v>
      </c>
      <c r="G33" s="87">
        <f t="shared" si="0"/>
        <v>1225</v>
      </c>
      <c r="H33" s="88">
        <f t="shared" si="1"/>
        <v>23.841961852861036</v>
      </c>
      <c r="I33" s="125"/>
      <c r="J33" s="133"/>
      <c r="K33" s="129"/>
      <c r="L33" s="129"/>
    </row>
    <row r="34" spans="1:12" ht="17.149999999999999" customHeight="1" x14ac:dyDescent="0.4">
      <c r="A34" s="80"/>
      <c r="B34" s="72" t="s">
        <v>164</v>
      </c>
      <c r="C34" s="87">
        <v>825</v>
      </c>
      <c r="D34" s="79">
        <v>0.1</v>
      </c>
      <c r="E34" s="87">
        <v>944</v>
      </c>
      <c r="F34" s="79">
        <v>0.1</v>
      </c>
      <c r="G34" s="87">
        <f t="shared" si="0"/>
        <v>-119</v>
      </c>
      <c r="H34" s="88">
        <f t="shared" si="1"/>
        <v>-12.60593220338983</v>
      </c>
      <c r="I34" s="125"/>
      <c r="J34" s="133"/>
      <c r="K34" s="129"/>
      <c r="L34" s="129"/>
    </row>
    <row r="35" spans="1:12" ht="17.149999999999999" customHeight="1" x14ac:dyDescent="0.4">
      <c r="A35" s="80"/>
      <c r="B35" s="86" t="s">
        <v>121</v>
      </c>
      <c r="C35" s="87">
        <v>36</v>
      </c>
      <c r="D35" s="79" t="s">
        <v>21</v>
      </c>
      <c r="E35" s="87">
        <v>127</v>
      </c>
      <c r="F35" s="79" t="s">
        <v>21</v>
      </c>
      <c r="G35" s="87">
        <f t="shared" si="0"/>
        <v>-91</v>
      </c>
      <c r="H35" s="88">
        <f t="shared" si="1"/>
        <v>-71.653543307086608</v>
      </c>
      <c r="I35" s="125"/>
      <c r="J35" s="133"/>
      <c r="K35" s="129"/>
      <c r="L35" s="129"/>
    </row>
    <row r="36" spans="1:12" ht="17.149999999999999" customHeight="1" x14ac:dyDescent="0.4">
      <c r="A36" s="80"/>
      <c r="B36" s="86" t="s">
        <v>122</v>
      </c>
      <c r="C36" s="87">
        <f>SUM(C12:C35)</f>
        <v>1364641</v>
      </c>
      <c r="D36" s="79">
        <f>SUM(D12:D35)</f>
        <v>100</v>
      </c>
      <c r="E36" s="87">
        <v>1113281</v>
      </c>
      <c r="F36" s="79">
        <v>99.999999999999986</v>
      </c>
      <c r="G36" s="87">
        <f>SUM(G12:G35)</f>
        <v>251360</v>
      </c>
      <c r="H36" s="88">
        <f t="shared" ref="H36" si="2">+G36/E36*100</f>
        <v>22.578306824602233</v>
      </c>
      <c r="I36" s="125"/>
      <c r="J36" s="133"/>
      <c r="K36" s="129"/>
      <c r="L36" s="129"/>
    </row>
    <row r="37" spans="1:12" ht="17.149999999999999" customHeight="1" x14ac:dyDescent="0.4">
      <c r="A37" s="80"/>
      <c r="B37" s="84"/>
      <c r="C37" s="89"/>
      <c r="D37" s="90"/>
      <c r="E37" s="89"/>
      <c r="F37" s="91"/>
      <c r="G37" s="89"/>
      <c r="H37" s="84"/>
      <c r="I37" s="84"/>
      <c r="J37" s="84"/>
      <c r="K37" s="84"/>
      <c r="L37" s="84"/>
    </row>
    <row r="38" spans="1:12" ht="17.149999999999999" customHeight="1" x14ac:dyDescent="0.4">
      <c r="A38" s="80"/>
      <c r="B38" s="80"/>
      <c r="C38" s="80"/>
      <c r="D38" s="80"/>
      <c r="G38" s="80"/>
      <c r="H38" s="80"/>
      <c r="I38" s="80"/>
      <c r="J38" s="80"/>
      <c r="K38" s="80"/>
      <c r="L38" s="80"/>
    </row>
    <row r="39" spans="1:12" ht="17.149999999999999" customHeight="1" x14ac:dyDescent="0.4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17.149999999999999" customHeight="1" x14ac:dyDescent="0.4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</row>
    <row r="41" spans="1:12" ht="17.149999999999999" customHeight="1" x14ac:dyDescent="0.4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</row>
    <row r="42" spans="1:12" ht="17.149999999999999" customHeight="1" x14ac:dyDescent="0.4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</row>
    <row r="43" spans="1:12" ht="17.149999999999999" customHeight="1" x14ac:dyDescent="0.4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</row>
    <row r="44" spans="1:12" ht="17.149999999999999" customHeight="1" x14ac:dyDescent="0.4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</row>
    <row r="45" spans="1:12" ht="17.149999999999999" customHeight="1" x14ac:dyDescent="0.4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</row>
    <row r="46" spans="1:12" ht="17.149999999999999" customHeight="1" x14ac:dyDescent="0.4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</row>
    <row r="47" spans="1:12" ht="17.149999999999999" customHeight="1" x14ac:dyDescent="0.4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</row>
    <row r="48" spans="1:12" ht="17.149999999999999" customHeight="1" x14ac:dyDescent="0.4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</row>
    <row r="49" spans="1:12" ht="17.149999999999999" customHeight="1" x14ac:dyDescent="0.4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1:12" ht="17.149999999999999" customHeight="1" x14ac:dyDescent="0.4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</row>
    <row r="51" spans="1:12" ht="17.149999999999999" customHeight="1" x14ac:dyDescent="0.4">
      <c r="A51" s="80"/>
      <c r="D51" s="80"/>
      <c r="E51" s="80"/>
      <c r="F51" s="80"/>
      <c r="G51" s="80"/>
      <c r="H51" s="80"/>
      <c r="I51" s="80"/>
      <c r="J51" s="80"/>
      <c r="K51" s="80"/>
      <c r="L51" s="80"/>
    </row>
    <row r="52" spans="1:12" ht="17.149999999999999" customHeight="1" x14ac:dyDescent="0.4">
      <c r="A52" s="80"/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7.149999999999999" customHeight="1" x14ac:dyDescent="0.4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</row>
    <row r="54" spans="1:12" ht="17.149999999999999" customHeight="1" x14ac:dyDescent="0.4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</row>
    <row r="55" spans="1:12" ht="17.149999999999999" customHeight="1" x14ac:dyDescent="0.4">
      <c r="A55" s="80"/>
      <c r="D55" s="80"/>
      <c r="E55" s="80"/>
      <c r="F55" s="80"/>
      <c r="G55" s="80"/>
      <c r="H55" s="80"/>
      <c r="I55" s="80"/>
      <c r="J55" s="80"/>
      <c r="K55" s="80"/>
      <c r="L55" s="80"/>
    </row>
    <row r="56" spans="1:12" ht="17.149999999999999" customHeight="1" x14ac:dyDescent="0.4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</row>
    <row r="57" spans="1:12" ht="17.149999999999999" customHeight="1" x14ac:dyDescent="0.4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</row>
    <row r="58" spans="1:12" ht="17.149999999999999" customHeight="1" x14ac:dyDescent="0.4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</row>
    <row r="59" spans="1:12" ht="17.149999999999999" customHeight="1" x14ac:dyDescent="0.4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</row>
    <row r="60" spans="1:12" ht="17.149999999999999" customHeight="1" x14ac:dyDescent="0.4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</row>
    <row r="61" spans="1:12" ht="17.149999999999999" customHeight="1" x14ac:dyDescent="0.4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</row>
    <row r="62" spans="1:12" ht="17.149999999999999" customHeight="1" x14ac:dyDescent="0.4">
      <c r="A62" s="80"/>
      <c r="D62" s="80"/>
      <c r="E62" s="80"/>
      <c r="F62" s="80"/>
      <c r="G62" s="80"/>
      <c r="H62" s="80"/>
      <c r="I62" s="80"/>
      <c r="J62" s="80"/>
      <c r="K62" s="80"/>
      <c r="L62" s="80"/>
    </row>
    <row r="63" spans="1:12" ht="17.149999999999999" customHeight="1" x14ac:dyDescent="0.4">
      <c r="A63" s="80"/>
      <c r="D63" s="80"/>
      <c r="E63" s="80"/>
      <c r="F63" s="80"/>
      <c r="G63" s="80"/>
      <c r="H63" s="80"/>
      <c r="I63" s="80"/>
      <c r="J63" s="80"/>
      <c r="K63" s="80"/>
      <c r="L63" s="80"/>
    </row>
    <row r="64" spans="1:12" ht="17.149999999999999" customHeight="1" x14ac:dyDescent="0.4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</row>
    <row r="65" spans="2:3" x14ac:dyDescent="0.4">
      <c r="B65" s="80"/>
      <c r="C65" s="80"/>
    </row>
    <row r="66" spans="2:3" x14ac:dyDescent="0.4">
      <c r="B66" s="80"/>
      <c r="C66" s="80"/>
    </row>
    <row r="67" spans="2:3" x14ac:dyDescent="0.4">
      <c r="B67" s="80"/>
      <c r="C67" s="80"/>
    </row>
    <row r="68" spans="2:3" x14ac:dyDescent="0.4">
      <c r="B68" s="80"/>
      <c r="C68" s="80"/>
    </row>
    <row r="69" spans="2:3" x14ac:dyDescent="0.4">
      <c r="B69" s="80"/>
      <c r="C69" s="80"/>
    </row>
  </sheetData>
  <sortState ref="M12:O36">
    <sortCondition ref="N12:N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9" zoomScale="130" zoomScaleNormal="130" workbookViewId="0">
      <selection activeCell="G34" sqref="G34"/>
    </sheetView>
  </sheetViews>
  <sheetFormatPr defaultRowHeight="17" x14ac:dyDescent="0.4"/>
  <cols>
    <col min="1" max="1" width="21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12" width="8.6328125" style="5" customWidth="1"/>
    <col min="13" max="251" width="9" style="5"/>
    <col min="252" max="252" width="21.6328125" style="5" customWidth="1"/>
    <col min="253" max="253" width="36.6328125" style="5" customWidth="1"/>
    <col min="254" max="254" width="11.6328125" style="5" customWidth="1"/>
    <col min="255" max="255" width="7.6328125" style="5" customWidth="1"/>
    <col min="256" max="256" width="11.6328125" style="5" customWidth="1"/>
    <col min="257" max="257" width="7.6328125" style="5" customWidth="1"/>
    <col min="258" max="258" width="11.6328125" style="5" customWidth="1"/>
    <col min="259" max="259" width="8.6328125" style="5" customWidth="1"/>
    <col min="260" max="260" width="2.6328125" style="5" customWidth="1"/>
    <col min="261" max="261" width="11.6328125" style="5" customWidth="1"/>
    <col min="262" max="507" width="9" style="5"/>
    <col min="508" max="508" width="21.6328125" style="5" customWidth="1"/>
    <col min="509" max="509" width="36.6328125" style="5" customWidth="1"/>
    <col min="510" max="510" width="11.6328125" style="5" customWidth="1"/>
    <col min="511" max="511" width="7.6328125" style="5" customWidth="1"/>
    <col min="512" max="512" width="11.6328125" style="5" customWidth="1"/>
    <col min="513" max="513" width="7.6328125" style="5" customWidth="1"/>
    <col min="514" max="514" width="11.6328125" style="5" customWidth="1"/>
    <col min="515" max="515" width="8.6328125" style="5" customWidth="1"/>
    <col min="516" max="516" width="2.6328125" style="5" customWidth="1"/>
    <col min="517" max="517" width="11.6328125" style="5" customWidth="1"/>
    <col min="518" max="763" width="9" style="5"/>
    <col min="764" max="764" width="21.6328125" style="5" customWidth="1"/>
    <col min="765" max="765" width="36.6328125" style="5" customWidth="1"/>
    <col min="766" max="766" width="11.6328125" style="5" customWidth="1"/>
    <col min="767" max="767" width="7.6328125" style="5" customWidth="1"/>
    <col min="768" max="768" width="11.6328125" style="5" customWidth="1"/>
    <col min="769" max="769" width="7.6328125" style="5" customWidth="1"/>
    <col min="770" max="770" width="11.6328125" style="5" customWidth="1"/>
    <col min="771" max="771" width="8.6328125" style="5" customWidth="1"/>
    <col min="772" max="772" width="2.6328125" style="5" customWidth="1"/>
    <col min="773" max="773" width="11.6328125" style="5" customWidth="1"/>
    <col min="774" max="1019" width="9" style="5"/>
    <col min="1020" max="1020" width="21.6328125" style="5" customWidth="1"/>
    <col min="1021" max="1021" width="36.6328125" style="5" customWidth="1"/>
    <col min="1022" max="1022" width="11.6328125" style="5" customWidth="1"/>
    <col min="1023" max="1023" width="7.6328125" style="5" customWidth="1"/>
    <col min="1024" max="1024" width="11.6328125" style="5" customWidth="1"/>
    <col min="1025" max="1025" width="7.6328125" style="5" customWidth="1"/>
    <col min="1026" max="1026" width="11.6328125" style="5" customWidth="1"/>
    <col min="1027" max="1027" width="8.6328125" style="5" customWidth="1"/>
    <col min="1028" max="1028" width="2.6328125" style="5" customWidth="1"/>
    <col min="1029" max="1029" width="11.6328125" style="5" customWidth="1"/>
    <col min="1030" max="1275" width="9" style="5"/>
    <col min="1276" max="1276" width="21.6328125" style="5" customWidth="1"/>
    <col min="1277" max="1277" width="36.6328125" style="5" customWidth="1"/>
    <col min="1278" max="1278" width="11.6328125" style="5" customWidth="1"/>
    <col min="1279" max="1279" width="7.6328125" style="5" customWidth="1"/>
    <col min="1280" max="1280" width="11.6328125" style="5" customWidth="1"/>
    <col min="1281" max="1281" width="7.6328125" style="5" customWidth="1"/>
    <col min="1282" max="1282" width="11.6328125" style="5" customWidth="1"/>
    <col min="1283" max="1283" width="8.6328125" style="5" customWidth="1"/>
    <col min="1284" max="1284" width="2.6328125" style="5" customWidth="1"/>
    <col min="1285" max="1285" width="11.6328125" style="5" customWidth="1"/>
    <col min="1286" max="1531" width="9" style="5"/>
    <col min="1532" max="1532" width="21.6328125" style="5" customWidth="1"/>
    <col min="1533" max="1533" width="36.6328125" style="5" customWidth="1"/>
    <col min="1534" max="1534" width="11.6328125" style="5" customWidth="1"/>
    <col min="1535" max="1535" width="7.6328125" style="5" customWidth="1"/>
    <col min="1536" max="1536" width="11.6328125" style="5" customWidth="1"/>
    <col min="1537" max="1537" width="7.6328125" style="5" customWidth="1"/>
    <col min="1538" max="1538" width="11.6328125" style="5" customWidth="1"/>
    <col min="1539" max="1539" width="8.6328125" style="5" customWidth="1"/>
    <col min="1540" max="1540" width="2.6328125" style="5" customWidth="1"/>
    <col min="1541" max="1541" width="11.6328125" style="5" customWidth="1"/>
    <col min="1542" max="1787" width="9" style="5"/>
    <col min="1788" max="1788" width="21.6328125" style="5" customWidth="1"/>
    <col min="1789" max="1789" width="36.6328125" style="5" customWidth="1"/>
    <col min="1790" max="1790" width="11.6328125" style="5" customWidth="1"/>
    <col min="1791" max="1791" width="7.6328125" style="5" customWidth="1"/>
    <col min="1792" max="1792" width="11.6328125" style="5" customWidth="1"/>
    <col min="1793" max="1793" width="7.6328125" style="5" customWidth="1"/>
    <col min="1794" max="1794" width="11.6328125" style="5" customWidth="1"/>
    <col min="1795" max="1795" width="8.6328125" style="5" customWidth="1"/>
    <col min="1796" max="1796" width="2.6328125" style="5" customWidth="1"/>
    <col min="1797" max="1797" width="11.6328125" style="5" customWidth="1"/>
    <col min="1798" max="2043" width="9" style="5"/>
    <col min="2044" max="2044" width="21.6328125" style="5" customWidth="1"/>
    <col min="2045" max="2045" width="36.6328125" style="5" customWidth="1"/>
    <col min="2046" max="2046" width="11.6328125" style="5" customWidth="1"/>
    <col min="2047" max="2047" width="7.6328125" style="5" customWidth="1"/>
    <col min="2048" max="2048" width="11.6328125" style="5" customWidth="1"/>
    <col min="2049" max="2049" width="7.6328125" style="5" customWidth="1"/>
    <col min="2050" max="2050" width="11.6328125" style="5" customWidth="1"/>
    <col min="2051" max="2051" width="8.6328125" style="5" customWidth="1"/>
    <col min="2052" max="2052" width="2.6328125" style="5" customWidth="1"/>
    <col min="2053" max="2053" width="11.6328125" style="5" customWidth="1"/>
    <col min="2054" max="2299" width="9" style="5"/>
    <col min="2300" max="2300" width="21.6328125" style="5" customWidth="1"/>
    <col min="2301" max="2301" width="36.6328125" style="5" customWidth="1"/>
    <col min="2302" max="2302" width="11.6328125" style="5" customWidth="1"/>
    <col min="2303" max="2303" width="7.6328125" style="5" customWidth="1"/>
    <col min="2304" max="2304" width="11.6328125" style="5" customWidth="1"/>
    <col min="2305" max="2305" width="7.6328125" style="5" customWidth="1"/>
    <col min="2306" max="2306" width="11.6328125" style="5" customWidth="1"/>
    <col min="2307" max="2307" width="8.6328125" style="5" customWidth="1"/>
    <col min="2308" max="2308" width="2.6328125" style="5" customWidth="1"/>
    <col min="2309" max="2309" width="11.6328125" style="5" customWidth="1"/>
    <col min="2310" max="2555" width="9" style="5"/>
    <col min="2556" max="2556" width="21.6328125" style="5" customWidth="1"/>
    <col min="2557" max="2557" width="36.6328125" style="5" customWidth="1"/>
    <col min="2558" max="2558" width="11.6328125" style="5" customWidth="1"/>
    <col min="2559" max="2559" width="7.6328125" style="5" customWidth="1"/>
    <col min="2560" max="2560" width="11.6328125" style="5" customWidth="1"/>
    <col min="2561" max="2561" width="7.6328125" style="5" customWidth="1"/>
    <col min="2562" max="2562" width="11.6328125" style="5" customWidth="1"/>
    <col min="2563" max="2563" width="8.6328125" style="5" customWidth="1"/>
    <col min="2564" max="2564" width="2.6328125" style="5" customWidth="1"/>
    <col min="2565" max="2565" width="11.6328125" style="5" customWidth="1"/>
    <col min="2566" max="2811" width="9" style="5"/>
    <col min="2812" max="2812" width="21.6328125" style="5" customWidth="1"/>
    <col min="2813" max="2813" width="36.6328125" style="5" customWidth="1"/>
    <col min="2814" max="2814" width="11.6328125" style="5" customWidth="1"/>
    <col min="2815" max="2815" width="7.6328125" style="5" customWidth="1"/>
    <col min="2816" max="2816" width="11.6328125" style="5" customWidth="1"/>
    <col min="2817" max="2817" width="7.6328125" style="5" customWidth="1"/>
    <col min="2818" max="2818" width="11.6328125" style="5" customWidth="1"/>
    <col min="2819" max="2819" width="8.6328125" style="5" customWidth="1"/>
    <col min="2820" max="2820" width="2.6328125" style="5" customWidth="1"/>
    <col min="2821" max="2821" width="11.6328125" style="5" customWidth="1"/>
    <col min="2822" max="3067" width="9" style="5"/>
    <col min="3068" max="3068" width="21.6328125" style="5" customWidth="1"/>
    <col min="3069" max="3069" width="36.6328125" style="5" customWidth="1"/>
    <col min="3070" max="3070" width="11.6328125" style="5" customWidth="1"/>
    <col min="3071" max="3071" width="7.6328125" style="5" customWidth="1"/>
    <col min="3072" max="3072" width="11.6328125" style="5" customWidth="1"/>
    <col min="3073" max="3073" width="7.6328125" style="5" customWidth="1"/>
    <col min="3074" max="3074" width="11.6328125" style="5" customWidth="1"/>
    <col min="3075" max="3075" width="8.6328125" style="5" customWidth="1"/>
    <col min="3076" max="3076" width="2.6328125" style="5" customWidth="1"/>
    <col min="3077" max="3077" width="11.6328125" style="5" customWidth="1"/>
    <col min="3078" max="3323" width="9" style="5"/>
    <col min="3324" max="3324" width="21.6328125" style="5" customWidth="1"/>
    <col min="3325" max="3325" width="36.6328125" style="5" customWidth="1"/>
    <col min="3326" max="3326" width="11.6328125" style="5" customWidth="1"/>
    <col min="3327" max="3327" width="7.6328125" style="5" customWidth="1"/>
    <col min="3328" max="3328" width="11.6328125" style="5" customWidth="1"/>
    <col min="3329" max="3329" width="7.6328125" style="5" customWidth="1"/>
    <col min="3330" max="3330" width="11.6328125" style="5" customWidth="1"/>
    <col min="3331" max="3331" width="8.6328125" style="5" customWidth="1"/>
    <col min="3332" max="3332" width="2.6328125" style="5" customWidth="1"/>
    <col min="3333" max="3333" width="11.6328125" style="5" customWidth="1"/>
    <col min="3334" max="3579" width="9" style="5"/>
    <col min="3580" max="3580" width="21.6328125" style="5" customWidth="1"/>
    <col min="3581" max="3581" width="36.6328125" style="5" customWidth="1"/>
    <col min="3582" max="3582" width="11.6328125" style="5" customWidth="1"/>
    <col min="3583" max="3583" width="7.6328125" style="5" customWidth="1"/>
    <col min="3584" max="3584" width="11.6328125" style="5" customWidth="1"/>
    <col min="3585" max="3585" width="7.6328125" style="5" customWidth="1"/>
    <col min="3586" max="3586" width="11.6328125" style="5" customWidth="1"/>
    <col min="3587" max="3587" width="8.6328125" style="5" customWidth="1"/>
    <col min="3588" max="3588" width="2.6328125" style="5" customWidth="1"/>
    <col min="3589" max="3589" width="11.6328125" style="5" customWidth="1"/>
    <col min="3590" max="3835" width="9" style="5"/>
    <col min="3836" max="3836" width="21.6328125" style="5" customWidth="1"/>
    <col min="3837" max="3837" width="36.6328125" style="5" customWidth="1"/>
    <col min="3838" max="3838" width="11.6328125" style="5" customWidth="1"/>
    <col min="3839" max="3839" width="7.6328125" style="5" customWidth="1"/>
    <col min="3840" max="3840" width="11.6328125" style="5" customWidth="1"/>
    <col min="3841" max="3841" width="7.6328125" style="5" customWidth="1"/>
    <col min="3842" max="3842" width="11.6328125" style="5" customWidth="1"/>
    <col min="3843" max="3843" width="8.6328125" style="5" customWidth="1"/>
    <col min="3844" max="3844" width="2.6328125" style="5" customWidth="1"/>
    <col min="3845" max="3845" width="11.6328125" style="5" customWidth="1"/>
    <col min="3846" max="4091" width="9" style="5"/>
    <col min="4092" max="4092" width="21.6328125" style="5" customWidth="1"/>
    <col min="4093" max="4093" width="36.6328125" style="5" customWidth="1"/>
    <col min="4094" max="4094" width="11.6328125" style="5" customWidth="1"/>
    <col min="4095" max="4095" width="7.6328125" style="5" customWidth="1"/>
    <col min="4096" max="4096" width="11.6328125" style="5" customWidth="1"/>
    <col min="4097" max="4097" width="7.6328125" style="5" customWidth="1"/>
    <col min="4098" max="4098" width="11.6328125" style="5" customWidth="1"/>
    <col min="4099" max="4099" width="8.6328125" style="5" customWidth="1"/>
    <col min="4100" max="4100" width="2.6328125" style="5" customWidth="1"/>
    <col min="4101" max="4101" width="11.6328125" style="5" customWidth="1"/>
    <col min="4102" max="4347" width="9" style="5"/>
    <col min="4348" max="4348" width="21.6328125" style="5" customWidth="1"/>
    <col min="4349" max="4349" width="36.6328125" style="5" customWidth="1"/>
    <col min="4350" max="4350" width="11.6328125" style="5" customWidth="1"/>
    <col min="4351" max="4351" width="7.6328125" style="5" customWidth="1"/>
    <col min="4352" max="4352" width="11.6328125" style="5" customWidth="1"/>
    <col min="4353" max="4353" width="7.6328125" style="5" customWidth="1"/>
    <col min="4354" max="4354" width="11.6328125" style="5" customWidth="1"/>
    <col min="4355" max="4355" width="8.6328125" style="5" customWidth="1"/>
    <col min="4356" max="4356" width="2.6328125" style="5" customWidth="1"/>
    <col min="4357" max="4357" width="11.6328125" style="5" customWidth="1"/>
    <col min="4358" max="4603" width="9" style="5"/>
    <col min="4604" max="4604" width="21.6328125" style="5" customWidth="1"/>
    <col min="4605" max="4605" width="36.6328125" style="5" customWidth="1"/>
    <col min="4606" max="4606" width="11.6328125" style="5" customWidth="1"/>
    <col min="4607" max="4607" width="7.6328125" style="5" customWidth="1"/>
    <col min="4608" max="4608" width="11.6328125" style="5" customWidth="1"/>
    <col min="4609" max="4609" width="7.6328125" style="5" customWidth="1"/>
    <col min="4610" max="4610" width="11.6328125" style="5" customWidth="1"/>
    <col min="4611" max="4611" width="8.6328125" style="5" customWidth="1"/>
    <col min="4612" max="4612" width="2.6328125" style="5" customWidth="1"/>
    <col min="4613" max="4613" width="11.6328125" style="5" customWidth="1"/>
    <col min="4614" max="4859" width="9" style="5"/>
    <col min="4860" max="4860" width="21.6328125" style="5" customWidth="1"/>
    <col min="4861" max="4861" width="36.6328125" style="5" customWidth="1"/>
    <col min="4862" max="4862" width="11.6328125" style="5" customWidth="1"/>
    <col min="4863" max="4863" width="7.6328125" style="5" customWidth="1"/>
    <col min="4864" max="4864" width="11.6328125" style="5" customWidth="1"/>
    <col min="4865" max="4865" width="7.6328125" style="5" customWidth="1"/>
    <col min="4866" max="4866" width="11.6328125" style="5" customWidth="1"/>
    <col min="4867" max="4867" width="8.6328125" style="5" customWidth="1"/>
    <col min="4868" max="4868" width="2.6328125" style="5" customWidth="1"/>
    <col min="4869" max="4869" width="11.6328125" style="5" customWidth="1"/>
    <col min="4870" max="5115" width="9" style="5"/>
    <col min="5116" max="5116" width="21.6328125" style="5" customWidth="1"/>
    <col min="5117" max="5117" width="36.6328125" style="5" customWidth="1"/>
    <col min="5118" max="5118" width="11.6328125" style="5" customWidth="1"/>
    <col min="5119" max="5119" width="7.6328125" style="5" customWidth="1"/>
    <col min="5120" max="5120" width="11.6328125" style="5" customWidth="1"/>
    <col min="5121" max="5121" width="7.6328125" style="5" customWidth="1"/>
    <col min="5122" max="5122" width="11.6328125" style="5" customWidth="1"/>
    <col min="5123" max="5123" width="8.6328125" style="5" customWidth="1"/>
    <col min="5124" max="5124" width="2.6328125" style="5" customWidth="1"/>
    <col min="5125" max="5125" width="11.6328125" style="5" customWidth="1"/>
    <col min="5126" max="5371" width="9" style="5"/>
    <col min="5372" max="5372" width="21.6328125" style="5" customWidth="1"/>
    <col min="5373" max="5373" width="36.6328125" style="5" customWidth="1"/>
    <col min="5374" max="5374" width="11.6328125" style="5" customWidth="1"/>
    <col min="5375" max="5375" width="7.6328125" style="5" customWidth="1"/>
    <col min="5376" max="5376" width="11.6328125" style="5" customWidth="1"/>
    <col min="5377" max="5377" width="7.6328125" style="5" customWidth="1"/>
    <col min="5378" max="5378" width="11.6328125" style="5" customWidth="1"/>
    <col min="5379" max="5379" width="8.6328125" style="5" customWidth="1"/>
    <col min="5380" max="5380" width="2.6328125" style="5" customWidth="1"/>
    <col min="5381" max="5381" width="11.6328125" style="5" customWidth="1"/>
    <col min="5382" max="5627" width="9" style="5"/>
    <col min="5628" max="5628" width="21.6328125" style="5" customWidth="1"/>
    <col min="5629" max="5629" width="36.6328125" style="5" customWidth="1"/>
    <col min="5630" max="5630" width="11.6328125" style="5" customWidth="1"/>
    <col min="5631" max="5631" width="7.6328125" style="5" customWidth="1"/>
    <col min="5632" max="5632" width="11.6328125" style="5" customWidth="1"/>
    <col min="5633" max="5633" width="7.6328125" style="5" customWidth="1"/>
    <col min="5634" max="5634" width="11.6328125" style="5" customWidth="1"/>
    <col min="5635" max="5635" width="8.6328125" style="5" customWidth="1"/>
    <col min="5636" max="5636" width="2.6328125" style="5" customWidth="1"/>
    <col min="5637" max="5637" width="11.6328125" style="5" customWidth="1"/>
    <col min="5638" max="5883" width="9" style="5"/>
    <col min="5884" max="5884" width="21.6328125" style="5" customWidth="1"/>
    <col min="5885" max="5885" width="36.6328125" style="5" customWidth="1"/>
    <col min="5886" max="5886" width="11.6328125" style="5" customWidth="1"/>
    <col min="5887" max="5887" width="7.6328125" style="5" customWidth="1"/>
    <col min="5888" max="5888" width="11.6328125" style="5" customWidth="1"/>
    <col min="5889" max="5889" width="7.6328125" style="5" customWidth="1"/>
    <col min="5890" max="5890" width="11.6328125" style="5" customWidth="1"/>
    <col min="5891" max="5891" width="8.6328125" style="5" customWidth="1"/>
    <col min="5892" max="5892" width="2.6328125" style="5" customWidth="1"/>
    <col min="5893" max="5893" width="11.6328125" style="5" customWidth="1"/>
    <col min="5894" max="6139" width="9" style="5"/>
    <col min="6140" max="6140" width="21.6328125" style="5" customWidth="1"/>
    <col min="6141" max="6141" width="36.6328125" style="5" customWidth="1"/>
    <col min="6142" max="6142" width="11.6328125" style="5" customWidth="1"/>
    <col min="6143" max="6143" width="7.6328125" style="5" customWidth="1"/>
    <col min="6144" max="6144" width="11.6328125" style="5" customWidth="1"/>
    <col min="6145" max="6145" width="7.6328125" style="5" customWidth="1"/>
    <col min="6146" max="6146" width="11.6328125" style="5" customWidth="1"/>
    <col min="6147" max="6147" width="8.6328125" style="5" customWidth="1"/>
    <col min="6148" max="6148" width="2.6328125" style="5" customWidth="1"/>
    <col min="6149" max="6149" width="11.6328125" style="5" customWidth="1"/>
    <col min="6150" max="6395" width="9" style="5"/>
    <col min="6396" max="6396" width="21.6328125" style="5" customWidth="1"/>
    <col min="6397" max="6397" width="36.6328125" style="5" customWidth="1"/>
    <col min="6398" max="6398" width="11.6328125" style="5" customWidth="1"/>
    <col min="6399" max="6399" width="7.6328125" style="5" customWidth="1"/>
    <col min="6400" max="6400" width="11.6328125" style="5" customWidth="1"/>
    <col min="6401" max="6401" width="7.6328125" style="5" customWidth="1"/>
    <col min="6402" max="6402" width="11.6328125" style="5" customWidth="1"/>
    <col min="6403" max="6403" width="8.6328125" style="5" customWidth="1"/>
    <col min="6404" max="6404" width="2.6328125" style="5" customWidth="1"/>
    <col min="6405" max="6405" width="11.6328125" style="5" customWidth="1"/>
    <col min="6406" max="6651" width="9" style="5"/>
    <col min="6652" max="6652" width="21.6328125" style="5" customWidth="1"/>
    <col min="6653" max="6653" width="36.6328125" style="5" customWidth="1"/>
    <col min="6654" max="6654" width="11.6328125" style="5" customWidth="1"/>
    <col min="6655" max="6655" width="7.6328125" style="5" customWidth="1"/>
    <col min="6656" max="6656" width="11.6328125" style="5" customWidth="1"/>
    <col min="6657" max="6657" width="7.6328125" style="5" customWidth="1"/>
    <col min="6658" max="6658" width="11.6328125" style="5" customWidth="1"/>
    <col min="6659" max="6659" width="8.6328125" style="5" customWidth="1"/>
    <col min="6660" max="6660" width="2.6328125" style="5" customWidth="1"/>
    <col min="6661" max="6661" width="11.6328125" style="5" customWidth="1"/>
    <col min="6662" max="6907" width="9" style="5"/>
    <col min="6908" max="6908" width="21.6328125" style="5" customWidth="1"/>
    <col min="6909" max="6909" width="36.6328125" style="5" customWidth="1"/>
    <col min="6910" max="6910" width="11.6328125" style="5" customWidth="1"/>
    <col min="6911" max="6911" width="7.6328125" style="5" customWidth="1"/>
    <col min="6912" max="6912" width="11.6328125" style="5" customWidth="1"/>
    <col min="6913" max="6913" width="7.6328125" style="5" customWidth="1"/>
    <col min="6914" max="6914" width="11.6328125" style="5" customWidth="1"/>
    <col min="6915" max="6915" width="8.6328125" style="5" customWidth="1"/>
    <col min="6916" max="6916" width="2.6328125" style="5" customWidth="1"/>
    <col min="6917" max="6917" width="11.6328125" style="5" customWidth="1"/>
    <col min="6918" max="7163" width="9" style="5"/>
    <col min="7164" max="7164" width="21.6328125" style="5" customWidth="1"/>
    <col min="7165" max="7165" width="36.6328125" style="5" customWidth="1"/>
    <col min="7166" max="7166" width="11.6328125" style="5" customWidth="1"/>
    <col min="7167" max="7167" width="7.6328125" style="5" customWidth="1"/>
    <col min="7168" max="7168" width="11.6328125" style="5" customWidth="1"/>
    <col min="7169" max="7169" width="7.6328125" style="5" customWidth="1"/>
    <col min="7170" max="7170" width="11.6328125" style="5" customWidth="1"/>
    <col min="7171" max="7171" width="8.6328125" style="5" customWidth="1"/>
    <col min="7172" max="7172" width="2.6328125" style="5" customWidth="1"/>
    <col min="7173" max="7173" width="11.6328125" style="5" customWidth="1"/>
    <col min="7174" max="7419" width="9" style="5"/>
    <col min="7420" max="7420" width="21.6328125" style="5" customWidth="1"/>
    <col min="7421" max="7421" width="36.6328125" style="5" customWidth="1"/>
    <col min="7422" max="7422" width="11.6328125" style="5" customWidth="1"/>
    <col min="7423" max="7423" width="7.6328125" style="5" customWidth="1"/>
    <col min="7424" max="7424" width="11.6328125" style="5" customWidth="1"/>
    <col min="7425" max="7425" width="7.6328125" style="5" customWidth="1"/>
    <col min="7426" max="7426" width="11.6328125" style="5" customWidth="1"/>
    <col min="7427" max="7427" width="8.6328125" style="5" customWidth="1"/>
    <col min="7428" max="7428" width="2.6328125" style="5" customWidth="1"/>
    <col min="7429" max="7429" width="11.6328125" style="5" customWidth="1"/>
    <col min="7430" max="7675" width="9" style="5"/>
    <col min="7676" max="7676" width="21.6328125" style="5" customWidth="1"/>
    <col min="7677" max="7677" width="36.6328125" style="5" customWidth="1"/>
    <col min="7678" max="7678" width="11.6328125" style="5" customWidth="1"/>
    <col min="7679" max="7679" width="7.6328125" style="5" customWidth="1"/>
    <col min="7680" max="7680" width="11.6328125" style="5" customWidth="1"/>
    <col min="7681" max="7681" width="7.6328125" style="5" customWidth="1"/>
    <col min="7682" max="7682" width="11.6328125" style="5" customWidth="1"/>
    <col min="7683" max="7683" width="8.6328125" style="5" customWidth="1"/>
    <col min="7684" max="7684" width="2.6328125" style="5" customWidth="1"/>
    <col min="7685" max="7685" width="11.6328125" style="5" customWidth="1"/>
    <col min="7686" max="7931" width="9" style="5"/>
    <col min="7932" max="7932" width="21.6328125" style="5" customWidth="1"/>
    <col min="7933" max="7933" width="36.6328125" style="5" customWidth="1"/>
    <col min="7934" max="7934" width="11.6328125" style="5" customWidth="1"/>
    <col min="7935" max="7935" width="7.6328125" style="5" customWidth="1"/>
    <col min="7936" max="7936" width="11.6328125" style="5" customWidth="1"/>
    <col min="7937" max="7937" width="7.6328125" style="5" customWidth="1"/>
    <col min="7938" max="7938" width="11.6328125" style="5" customWidth="1"/>
    <col min="7939" max="7939" width="8.6328125" style="5" customWidth="1"/>
    <col min="7940" max="7940" width="2.6328125" style="5" customWidth="1"/>
    <col min="7941" max="7941" width="11.6328125" style="5" customWidth="1"/>
    <col min="7942" max="8187" width="9" style="5"/>
    <col min="8188" max="8188" width="21.6328125" style="5" customWidth="1"/>
    <col min="8189" max="8189" width="36.6328125" style="5" customWidth="1"/>
    <col min="8190" max="8190" width="11.6328125" style="5" customWidth="1"/>
    <col min="8191" max="8191" width="7.6328125" style="5" customWidth="1"/>
    <col min="8192" max="8192" width="11.6328125" style="5" customWidth="1"/>
    <col min="8193" max="8193" width="7.6328125" style="5" customWidth="1"/>
    <col min="8194" max="8194" width="11.6328125" style="5" customWidth="1"/>
    <col min="8195" max="8195" width="8.6328125" style="5" customWidth="1"/>
    <col min="8196" max="8196" width="2.6328125" style="5" customWidth="1"/>
    <col min="8197" max="8197" width="11.6328125" style="5" customWidth="1"/>
    <col min="8198" max="8443" width="9" style="5"/>
    <col min="8444" max="8444" width="21.6328125" style="5" customWidth="1"/>
    <col min="8445" max="8445" width="36.6328125" style="5" customWidth="1"/>
    <col min="8446" max="8446" width="11.6328125" style="5" customWidth="1"/>
    <col min="8447" max="8447" width="7.6328125" style="5" customWidth="1"/>
    <col min="8448" max="8448" width="11.6328125" style="5" customWidth="1"/>
    <col min="8449" max="8449" width="7.6328125" style="5" customWidth="1"/>
    <col min="8450" max="8450" width="11.6328125" style="5" customWidth="1"/>
    <col min="8451" max="8451" width="8.6328125" style="5" customWidth="1"/>
    <col min="8452" max="8452" width="2.6328125" style="5" customWidth="1"/>
    <col min="8453" max="8453" width="11.6328125" style="5" customWidth="1"/>
    <col min="8454" max="8699" width="9" style="5"/>
    <col min="8700" max="8700" width="21.6328125" style="5" customWidth="1"/>
    <col min="8701" max="8701" width="36.6328125" style="5" customWidth="1"/>
    <col min="8702" max="8702" width="11.6328125" style="5" customWidth="1"/>
    <col min="8703" max="8703" width="7.6328125" style="5" customWidth="1"/>
    <col min="8704" max="8704" width="11.6328125" style="5" customWidth="1"/>
    <col min="8705" max="8705" width="7.6328125" style="5" customWidth="1"/>
    <col min="8706" max="8706" width="11.6328125" style="5" customWidth="1"/>
    <col min="8707" max="8707" width="8.6328125" style="5" customWidth="1"/>
    <col min="8708" max="8708" width="2.6328125" style="5" customWidth="1"/>
    <col min="8709" max="8709" width="11.6328125" style="5" customWidth="1"/>
    <col min="8710" max="8955" width="9" style="5"/>
    <col min="8956" max="8956" width="21.6328125" style="5" customWidth="1"/>
    <col min="8957" max="8957" width="36.6328125" style="5" customWidth="1"/>
    <col min="8958" max="8958" width="11.6328125" style="5" customWidth="1"/>
    <col min="8959" max="8959" width="7.6328125" style="5" customWidth="1"/>
    <col min="8960" max="8960" width="11.6328125" style="5" customWidth="1"/>
    <col min="8961" max="8961" width="7.6328125" style="5" customWidth="1"/>
    <col min="8962" max="8962" width="11.6328125" style="5" customWidth="1"/>
    <col min="8963" max="8963" width="8.6328125" style="5" customWidth="1"/>
    <col min="8964" max="8964" width="2.6328125" style="5" customWidth="1"/>
    <col min="8965" max="8965" width="11.6328125" style="5" customWidth="1"/>
    <col min="8966" max="9211" width="9" style="5"/>
    <col min="9212" max="9212" width="21.6328125" style="5" customWidth="1"/>
    <col min="9213" max="9213" width="36.6328125" style="5" customWidth="1"/>
    <col min="9214" max="9214" width="11.6328125" style="5" customWidth="1"/>
    <col min="9215" max="9215" width="7.6328125" style="5" customWidth="1"/>
    <col min="9216" max="9216" width="11.6328125" style="5" customWidth="1"/>
    <col min="9217" max="9217" width="7.6328125" style="5" customWidth="1"/>
    <col min="9218" max="9218" width="11.6328125" style="5" customWidth="1"/>
    <col min="9219" max="9219" width="8.6328125" style="5" customWidth="1"/>
    <col min="9220" max="9220" width="2.6328125" style="5" customWidth="1"/>
    <col min="9221" max="9221" width="11.6328125" style="5" customWidth="1"/>
    <col min="9222" max="9467" width="9" style="5"/>
    <col min="9468" max="9468" width="21.6328125" style="5" customWidth="1"/>
    <col min="9469" max="9469" width="36.6328125" style="5" customWidth="1"/>
    <col min="9470" max="9470" width="11.6328125" style="5" customWidth="1"/>
    <col min="9471" max="9471" width="7.6328125" style="5" customWidth="1"/>
    <col min="9472" max="9472" width="11.6328125" style="5" customWidth="1"/>
    <col min="9473" max="9473" width="7.6328125" style="5" customWidth="1"/>
    <col min="9474" max="9474" width="11.6328125" style="5" customWidth="1"/>
    <col min="9475" max="9475" width="8.6328125" style="5" customWidth="1"/>
    <col min="9476" max="9476" width="2.6328125" style="5" customWidth="1"/>
    <col min="9477" max="9477" width="11.6328125" style="5" customWidth="1"/>
    <col min="9478" max="9723" width="9" style="5"/>
    <col min="9724" max="9724" width="21.6328125" style="5" customWidth="1"/>
    <col min="9725" max="9725" width="36.6328125" style="5" customWidth="1"/>
    <col min="9726" max="9726" width="11.6328125" style="5" customWidth="1"/>
    <col min="9727" max="9727" width="7.6328125" style="5" customWidth="1"/>
    <col min="9728" max="9728" width="11.6328125" style="5" customWidth="1"/>
    <col min="9729" max="9729" width="7.6328125" style="5" customWidth="1"/>
    <col min="9730" max="9730" width="11.6328125" style="5" customWidth="1"/>
    <col min="9731" max="9731" width="8.6328125" style="5" customWidth="1"/>
    <col min="9732" max="9732" width="2.6328125" style="5" customWidth="1"/>
    <col min="9733" max="9733" width="11.6328125" style="5" customWidth="1"/>
    <col min="9734" max="9979" width="9" style="5"/>
    <col min="9980" max="9980" width="21.6328125" style="5" customWidth="1"/>
    <col min="9981" max="9981" width="36.6328125" style="5" customWidth="1"/>
    <col min="9982" max="9982" width="11.6328125" style="5" customWidth="1"/>
    <col min="9983" max="9983" width="7.6328125" style="5" customWidth="1"/>
    <col min="9984" max="9984" width="11.6328125" style="5" customWidth="1"/>
    <col min="9985" max="9985" width="7.6328125" style="5" customWidth="1"/>
    <col min="9986" max="9986" width="11.6328125" style="5" customWidth="1"/>
    <col min="9987" max="9987" width="8.6328125" style="5" customWidth="1"/>
    <col min="9988" max="9988" width="2.6328125" style="5" customWidth="1"/>
    <col min="9989" max="9989" width="11.6328125" style="5" customWidth="1"/>
    <col min="9990" max="10235" width="9" style="5"/>
    <col min="10236" max="10236" width="21.6328125" style="5" customWidth="1"/>
    <col min="10237" max="10237" width="36.6328125" style="5" customWidth="1"/>
    <col min="10238" max="10238" width="11.6328125" style="5" customWidth="1"/>
    <col min="10239" max="10239" width="7.6328125" style="5" customWidth="1"/>
    <col min="10240" max="10240" width="11.6328125" style="5" customWidth="1"/>
    <col min="10241" max="10241" width="7.6328125" style="5" customWidth="1"/>
    <col min="10242" max="10242" width="11.6328125" style="5" customWidth="1"/>
    <col min="10243" max="10243" width="8.6328125" style="5" customWidth="1"/>
    <col min="10244" max="10244" width="2.6328125" style="5" customWidth="1"/>
    <col min="10245" max="10245" width="11.6328125" style="5" customWidth="1"/>
    <col min="10246" max="10491" width="9" style="5"/>
    <col min="10492" max="10492" width="21.6328125" style="5" customWidth="1"/>
    <col min="10493" max="10493" width="36.6328125" style="5" customWidth="1"/>
    <col min="10494" max="10494" width="11.6328125" style="5" customWidth="1"/>
    <col min="10495" max="10495" width="7.6328125" style="5" customWidth="1"/>
    <col min="10496" max="10496" width="11.6328125" style="5" customWidth="1"/>
    <col min="10497" max="10497" width="7.6328125" style="5" customWidth="1"/>
    <col min="10498" max="10498" width="11.6328125" style="5" customWidth="1"/>
    <col min="10499" max="10499" width="8.6328125" style="5" customWidth="1"/>
    <col min="10500" max="10500" width="2.6328125" style="5" customWidth="1"/>
    <col min="10501" max="10501" width="11.6328125" style="5" customWidth="1"/>
    <col min="10502" max="10747" width="9" style="5"/>
    <col min="10748" max="10748" width="21.6328125" style="5" customWidth="1"/>
    <col min="10749" max="10749" width="36.6328125" style="5" customWidth="1"/>
    <col min="10750" max="10750" width="11.6328125" style="5" customWidth="1"/>
    <col min="10751" max="10751" width="7.6328125" style="5" customWidth="1"/>
    <col min="10752" max="10752" width="11.6328125" style="5" customWidth="1"/>
    <col min="10753" max="10753" width="7.6328125" style="5" customWidth="1"/>
    <col min="10754" max="10754" width="11.6328125" style="5" customWidth="1"/>
    <col min="10755" max="10755" width="8.6328125" style="5" customWidth="1"/>
    <col min="10756" max="10756" width="2.6328125" style="5" customWidth="1"/>
    <col min="10757" max="10757" width="11.6328125" style="5" customWidth="1"/>
    <col min="10758" max="11003" width="9" style="5"/>
    <col min="11004" max="11004" width="21.6328125" style="5" customWidth="1"/>
    <col min="11005" max="11005" width="36.6328125" style="5" customWidth="1"/>
    <col min="11006" max="11006" width="11.6328125" style="5" customWidth="1"/>
    <col min="11007" max="11007" width="7.6328125" style="5" customWidth="1"/>
    <col min="11008" max="11008" width="11.6328125" style="5" customWidth="1"/>
    <col min="11009" max="11009" width="7.6328125" style="5" customWidth="1"/>
    <col min="11010" max="11010" width="11.6328125" style="5" customWidth="1"/>
    <col min="11011" max="11011" width="8.6328125" style="5" customWidth="1"/>
    <col min="11012" max="11012" width="2.6328125" style="5" customWidth="1"/>
    <col min="11013" max="11013" width="11.6328125" style="5" customWidth="1"/>
    <col min="11014" max="11259" width="9" style="5"/>
    <col min="11260" max="11260" width="21.6328125" style="5" customWidth="1"/>
    <col min="11261" max="11261" width="36.6328125" style="5" customWidth="1"/>
    <col min="11262" max="11262" width="11.6328125" style="5" customWidth="1"/>
    <col min="11263" max="11263" width="7.6328125" style="5" customWidth="1"/>
    <col min="11264" max="11264" width="11.6328125" style="5" customWidth="1"/>
    <col min="11265" max="11265" width="7.6328125" style="5" customWidth="1"/>
    <col min="11266" max="11266" width="11.6328125" style="5" customWidth="1"/>
    <col min="11267" max="11267" width="8.6328125" style="5" customWidth="1"/>
    <col min="11268" max="11268" width="2.6328125" style="5" customWidth="1"/>
    <col min="11269" max="11269" width="11.6328125" style="5" customWidth="1"/>
    <col min="11270" max="11515" width="9" style="5"/>
    <col min="11516" max="11516" width="21.6328125" style="5" customWidth="1"/>
    <col min="11517" max="11517" width="36.6328125" style="5" customWidth="1"/>
    <col min="11518" max="11518" width="11.6328125" style="5" customWidth="1"/>
    <col min="11519" max="11519" width="7.6328125" style="5" customWidth="1"/>
    <col min="11520" max="11520" width="11.6328125" style="5" customWidth="1"/>
    <col min="11521" max="11521" width="7.6328125" style="5" customWidth="1"/>
    <col min="11522" max="11522" width="11.6328125" style="5" customWidth="1"/>
    <col min="11523" max="11523" width="8.6328125" style="5" customWidth="1"/>
    <col min="11524" max="11524" width="2.6328125" style="5" customWidth="1"/>
    <col min="11525" max="11525" width="11.6328125" style="5" customWidth="1"/>
    <col min="11526" max="11771" width="9" style="5"/>
    <col min="11772" max="11772" width="21.6328125" style="5" customWidth="1"/>
    <col min="11773" max="11773" width="36.6328125" style="5" customWidth="1"/>
    <col min="11774" max="11774" width="11.6328125" style="5" customWidth="1"/>
    <col min="11775" max="11775" width="7.6328125" style="5" customWidth="1"/>
    <col min="11776" max="11776" width="11.6328125" style="5" customWidth="1"/>
    <col min="11777" max="11777" width="7.6328125" style="5" customWidth="1"/>
    <col min="11778" max="11778" width="11.6328125" style="5" customWidth="1"/>
    <col min="11779" max="11779" width="8.6328125" style="5" customWidth="1"/>
    <col min="11780" max="11780" width="2.6328125" style="5" customWidth="1"/>
    <col min="11781" max="11781" width="11.6328125" style="5" customWidth="1"/>
    <col min="11782" max="12027" width="9" style="5"/>
    <col min="12028" max="12028" width="21.6328125" style="5" customWidth="1"/>
    <col min="12029" max="12029" width="36.6328125" style="5" customWidth="1"/>
    <col min="12030" max="12030" width="11.6328125" style="5" customWidth="1"/>
    <col min="12031" max="12031" width="7.6328125" style="5" customWidth="1"/>
    <col min="12032" max="12032" width="11.6328125" style="5" customWidth="1"/>
    <col min="12033" max="12033" width="7.6328125" style="5" customWidth="1"/>
    <col min="12034" max="12034" width="11.6328125" style="5" customWidth="1"/>
    <col min="12035" max="12035" width="8.6328125" style="5" customWidth="1"/>
    <col min="12036" max="12036" width="2.6328125" style="5" customWidth="1"/>
    <col min="12037" max="12037" width="11.6328125" style="5" customWidth="1"/>
    <col min="12038" max="12283" width="9" style="5"/>
    <col min="12284" max="12284" width="21.6328125" style="5" customWidth="1"/>
    <col min="12285" max="12285" width="36.6328125" style="5" customWidth="1"/>
    <col min="12286" max="12286" width="11.6328125" style="5" customWidth="1"/>
    <col min="12287" max="12287" width="7.6328125" style="5" customWidth="1"/>
    <col min="12288" max="12288" width="11.6328125" style="5" customWidth="1"/>
    <col min="12289" max="12289" width="7.6328125" style="5" customWidth="1"/>
    <col min="12290" max="12290" width="11.6328125" style="5" customWidth="1"/>
    <col min="12291" max="12291" width="8.6328125" style="5" customWidth="1"/>
    <col min="12292" max="12292" width="2.6328125" style="5" customWidth="1"/>
    <col min="12293" max="12293" width="11.6328125" style="5" customWidth="1"/>
    <col min="12294" max="12539" width="9" style="5"/>
    <col min="12540" max="12540" width="21.6328125" style="5" customWidth="1"/>
    <col min="12541" max="12541" width="36.6328125" style="5" customWidth="1"/>
    <col min="12542" max="12542" width="11.6328125" style="5" customWidth="1"/>
    <col min="12543" max="12543" width="7.6328125" style="5" customWidth="1"/>
    <col min="12544" max="12544" width="11.6328125" style="5" customWidth="1"/>
    <col min="12545" max="12545" width="7.6328125" style="5" customWidth="1"/>
    <col min="12546" max="12546" width="11.6328125" style="5" customWidth="1"/>
    <col min="12547" max="12547" width="8.6328125" style="5" customWidth="1"/>
    <col min="12548" max="12548" width="2.6328125" style="5" customWidth="1"/>
    <col min="12549" max="12549" width="11.6328125" style="5" customWidth="1"/>
    <col min="12550" max="12795" width="9" style="5"/>
    <col min="12796" max="12796" width="21.6328125" style="5" customWidth="1"/>
    <col min="12797" max="12797" width="36.6328125" style="5" customWidth="1"/>
    <col min="12798" max="12798" width="11.6328125" style="5" customWidth="1"/>
    <col min="12799" max="12799" width="7.6328125" style="5" customWidth="1"/>
    <col min="12800" max="12800" width="11.6328125" style="5" customWidth="1"/>
    <col min="12801" max="12801" width="7.6328125" style="5" customWidth="1"/>
    <col min="12802" max="12802" width="11.6328125" style="5" customWidth="1"/>
    <col min="12803" max="12803" width="8.6328125" style="5" customWidth="1"/>
    <col min="12804" max="12804" width="2.6328125" style="5" customWidth="1"/>
    <col min="12805" max="12805" width="11.6328125" style="5" customWidth="1"/>
    <col min="12806" max="13051" width="9" style="5"/>
    <col min="13052" max="13052" width="21.6328125" style="5" customWidth="1"/>
    <col min="13053" max="13053" width="36.6328125" style="5" customWidth="1"/>
    <col min="13054" max="13054" width="11.6328125" style="5" customWidth="1"/>
    <col min="13055" max="13055" width="7.6328125" style="5" customWidth="1"/>
    <col min="13056" max="13056" width="11.6328125" style="5" customWidth="1"/>
    <col min="13057" max="13057" width="7.6328125" style="5" customWidth="1"/>
    <col min="13058" max="13058" width="11.6328125" style="5" customWidth="1"/>
    <col min="13059" max="13059" width="8.6328125" style="5" customWidth="1"/>
    <col min="13060" max="13060" width="2.6328125" style="5" customWidth="1"/>
    <col min="13061" max="13061" width="11.6328125" style="5" customWidth="1"/>
    <col min="13062" max="13307" width="9" style="5"/>
    <col min="13308" max="13308" width="21.6328125" style="5" customWidth="1"/>
    <col min="13309" max="13309" width="36.6328125" style="5" customWidth="1"/>
    <col min="13310" max="13310" width="11.6328125" style="5" customWidth="1"/>
    <col min="13311" max="13311" width="7.6328125" style="5" customWidth="1"/>
    <col min="13312" max="13312" width="11.6328125" style="5" customWidth="1"/>
    <col min="13313" max="13313" width="7.6328125" style="5" customWidth="1"/>
    <col min="13314" max="13314" width="11.6328125" style="5" customWidth="1"/>
    <col min="13315" max="13315" width="8.6328125" style="5" customWidth="1"/>
    <col min="13316" max="13316" width="2.6328125" style="5" customWidth="1"/>
    <col min="13317" max="13317" width="11.6328125" style="5" customWidth="1"/>
    <col min="13318" max="13563" width="9" style="5"/>
    <col min="13564" max="13564" width="21.6328125" style="5" customWidth="1"/>
    <col min="13565" max="13565" width="36.6328125" style="5" customWidth="1"/>
    <col min="13566" max="13566" width="11.6328125" style="5" customWidth="1"/>
    <col min="13567" max="13567" width="7.6328125" style="5" customWidth="1"/>
    <col min="13568" max="13568" width="11.6328125" style="5" customWidth="1"/>
    <col min="13569" max="13569" width="7.6328125" style="5" customWidth="1"/>
    <col min="13570" max="13570" width="11.6328125" style="5" customWidth="1"/>
    <col min="13571" max="13571" width="8.6328125" style="5" customWidth="1"/>
    <col min="13572" max="13572" width="2.6328125" style="5" customWidth="1"/>
    <col min="13573" max="13573" width="11.6328125" style="5" customWidth="1"/>
    <col min="13574" max="13819" width="9" style="5"/>
    <col min="13820" max="13820" width="21.6328125" style="5" customWidth="1"/>
    <col min="13821" max="13821" width="36.6328125" style="5" customWidth="1"/>
    <col min="13822" max="13822" width="11.6328125" style="5" customWidth="1"/>
    <col min="13823" max="13823" width="7.6328125" style="5" customWidth="1"/>
    <col min="13824" max="13824" width="11.6328125" style="5" customWidth="1"/>
    <col min="13825" max="13825" width="7.6328125" style="5" customWidth="1"/>
    <col min="13826" max="13826" width="11.6328125" style="5" customWidth="1"/>
    <col min="13827" max="13827" width="8.6328125" style="5" customWidth="1"/>
    <col min="13828" max="13828" width="2.6328125" style="5" customWidth="1"/>
    <col min="13829" max="13829" width="11.6328125" style="5" customWidth="1"/>
    <col min="13830" max="14075" width="9" style="5"/>
    <col min="14076" max="14076" width="21.6328125" style="5" customWidth="1"/>
    <col min="14077" max="14077" width="36.6328125" style="5" customWidth="1"/>
    <col min="14078" max="14078" width="11.6328125" style="5" customWidth="1"/>
    <col min="14079" max="14079" width="7.6328125" style="5" customWidth="1"/>
    <col min="14080" max="14080" width="11.6328125" style="5" customWidth="1"/>
    <col min="14081" max="14081" width="7.6328125" style="5" customWidth="1"/>
    <col min="14082" max="14082" width="11.6328125" style="5" customWidth="1"/>
    <col min="14083" max="14083" width="8.6328125" style="5" customWidth="1"/>
    <col min="14084" max="14084" width="2.6328125" style="5" customWidth="1"/>
    <col min="14085" max="14085" width="11.6328125" style="5" customWidth="1"/>
    <col min="14086" max="14331" width="9" style="5"/>
    <col min="14332" max="14332" width="21.6328125" style="5" customWidth="1"/>
    <col min="14333" max="14333" width="36.6328125" style="5" customWidth="1"/>
    <col min="14334" max="14334" width="11.6328125" style="5" customWidth="1"/>
    <col min="14335" max="14335" width="7.6328125" style="5" customWidth="1"/>
    <col min="14336" max="14336" width="11.6328125" style="5" customWidth="1"/>
    <col min="14337" max="14337" width="7.6328125" style="5" customWidth="1"/>
    <col min="14338" max="14338" width="11.6328125" style="5" customWidth="1"/>
    <col min="14339" max="14339" width="8.6328125" style="5" customWidth="1"/>
    <col min="14340" max="14340" width="2.6328125" style="5" customWidth="1"/>
    <col min="14341" max="14341" width="11.6328125" style="5" customWidth="1"/>
    <col min="14342" max="14587" width="9" style="5"/>
    <col min="14588" max="14588" width="21.6328125" style="5" customWidth="1"/>
    <col min="14589" max="14589" width="36.6328125" style="5" customWidth="1"/>
    <col min="14590" max="14590" width="11.6328125" style="5" customWidth="1"/>
    <col min="14591" max="14591" width="7.6328125" style="5" customWidth="1"/>
    <col min="14592" max="14592" width="11.6328125" style="5" customWidth="1"/>
    <col min="14593" max="14593" width="7.6328125" style="5" customWidth="1"/>
    <col min="14594" max="14594" width="11.6328125" style="5" customWidth="1"/>
    <col min="14595" max="14595" width="8.6328125" style="5" customWidth="1"/>
    <col min="14596" max="14596" width="2.6328125" style="5" customWidth="1"/>
    <col min="14597" max="14597" width="11.6328125" style="5" customWidth="1"/>
    <col min="14598" max="14843" width="9" style="5"/>
    <col min="14844" max="14844" width="21.6328125" style="5" customWidth="1"/>
    <col min="14845" max="14845" width="36.6328125" style="5" customWidth="1"/>
    <col min="14846" max="14846" width="11.6328125" style="5" customWidth="1"/>
    <col min="14847" max="14847" width="7.6328125" style="5" customWidth="1"/>
    <col min="14848" max="14848" width="11.6328125" style="5" customWidth="1"/>
    <col min="14849" max="14849" width="7.6328125" style="5" customWidth="1"/>
    <col min="14850" max="14850" width="11.6328125" style="5" customWidth="1"/>
    <col min="14851" max="14851" width="8.6328125" style="5" customWidth="1"/>
    <col min="14852" max="14852" width="2.6328125" style="5" customWidth="1"/>
    <col min="14853" max="14853" width="11.6328125" style="5" customWidth="1"/>
    <col min="14854" max="15099" width="9" style="5"/>
    <col min="15100" max="15100" width="21.6328125" style="5" customWidth="1"/>
    <col min="15101" max="15101" width="36.6328125" style="5" customWidth="1"/>
    <col min="15102" max="15102" width="11.6328125" style="5" customWidth="1"/>
    <col min="15103" max="15103" width="7.6328125" style="5" customWidth="1"/>
    <col min="15104" max="15104" width="11.6328125" style="5" customWidth="1"/>
    <col min="15105" max="15105" width="7.6328125" style="5" customWidth="1"/>
    <col min="15106" max="15106" width="11.6328125" style="5" customWidth="1"/>
    <col min="15107" max="15107" width="8.6328125" style="5" customWidth="1"/>
    <col min="15108" max="15108" width="2.6328125" style="5" customWidth="1"/>
    <col min="15109" max="15109" width="11.6328125" style="5" customWidth="1"/>
    <col min="15110" max="15355" width="9" style="5"/>
    <col min="15356" max="15356" width="21.6328125" style="5" customWidth="1"/>
    <col min="15357" max="15357" width="36.6328125" style="5" customWidth="1"/>
    <col min="15358" max="15358" width="11.6328125" style="5" customWidth="1"/>
    <col min="15359" max="15359" width="7.6328125" style="5" customWidth="1"/>
    <col min="15360" max="15360" width="11.6328125" style="5" customWidth="1"/>
    <col min="15361" max="15361" width="7.6328125" style="5" customWidth="1"/>
    <col min="15362" max="15362" width="11.6328125" style="5" customWidth="1"/>
    <col min="15363" max="15363" width="8.6328125" style="5" customWidth="1"/>
    <col min="15364" max="15364" width="2.6328125" style="5" customWidth="1"/>
    <col min="15365" max="15365" width="11.6328125" style="5" customWidth="1"/>
    <col min="15366" max="15611" width="9" style="5"/>
    <col min="15612" max="15612" width="21.6328125" style="5" customWidth="1"/>
    <col min="15613" max="15613" width="36.6328125" style="5" customWidth="1"/>
    <col min="15614" max="15614" width="11.6328125" style="5" customWidth="1"/>
    <col min="15615" max="15615" width="7.6328125" style="5" customWidth="1"/>
    <col min="15616" max="15616" width="11.6328125" style="5" customWidth="1"/>
    <col min="15617" max="15617" width="7.6328125" style="5" customWidth="1"/>
    <col min="15618" max="15618" width="11.6328125" style="5" customWidth="1"/>
    <col min="15619" max="15619" width="8.6328125" style="5" customWidth="1"/>
    <col min="15620" max="15620" width="2.6328125" style="5" customWidth="1"/>
    <col min="15621" max="15621" width="11.6328125" style="5" customWidth="1"/>
    <col min="15622" max="15867" width="9" style="5"/>
    <col min="15868" max="15868" width="21.6328125" style="5" customWidth="1"/>
    <col min="15869" max="15869" width="36.6328125" style="5" customWidth="1"/>
    <col min="15870" max="15870" width="11.6328125" style="5" customWidth="1"/>
    <col min="15871" max="15871" width="7.6328125" style="5" customWidth="1"/>
    <col min="15872" max="15872" width="11.6328125" style="5" customWidth="1"/>
    <col min="15873" max="15873" width="7.6328125" style="5" customWidth="1"/>
    <col min="15874" max="15874" width="11.6328125" style="5" customWidth="1"/>
    <col min="15875" max="15875" width="8.6328125" style="5" customWidth="1"/>
    <col min="15876" max="15876" width="2.6328125" style="5" customWidth="1"/>
    <col min="15877" max="15877" width="11.6328125" style="5" customWidth="1"/>
    <col min="15878" max="16123" width="9" style="5"/>
    <col min="16124" max="16124" width="21.6328125" style="5" customWidth="1"/>
    <col min="16125" max="16125" width="36.6328125" style="5" customWidth="1"/>
    <col min="16126" max="16126" width="11.6328125" style="5" customWidth="1"/>
    <col min="16127" max="16127" width="7.6328125" style="5" customWidth="1"/>
    <col min="16128" max="16128" width="11.6328125" style="5" customWidth="1"/>
    <col min="16129" max="16129" width="7.6328125" style="5" customWidth="1"/>
    <col min="16130" max="16130" width="11.6328125" style="5" customWidth="1"/>
    <col min="16131" max="16131" width="8.6328125" style="5" customWidth="1"/>
    <col min="16132" max="16132" width="2.6328125" style="5" customWidth="1"/>
    <col min="16133" max="16133" width="11.6328125" style="5" customWidth="1"/>
    <col min="16134" max="16384" width="9" style="5"/>
  </cols>
  <sheetData>
    <row r="1" spans="1:12" ht="50.15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46" customHeight="1" x14ac:dyDescent="0.4">
      <c r="A2" s="70"/>
      <c r="B2" s="92" t="s">
        <v>134</v>
      </c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8" customHeight="1" x14ac:dyDescent="0.4">
      <c r="A3" s="70"/>
      <c r="B3" s="42" t="s">
        <v>135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" customHeight="1" x14ac:dyDescent="0.4">
      <c r="A4" s="70"/>
      <c r="B4" s="42" t="s">
        <v>189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" customHeight="1" x14ac:dyDescent="0.4">
      <c r="A5" s="70"/>
      <c r="B5" s="42" t="s">
        <v>190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" customHeight="1" x14ac:dyDescent="0.4">
      <c r="A6" s="70"/>
      <c r="B6" s="42" t="s">
        <v>191</v>
      </c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2.15" customHeight="1" x14ac:dyDescent="0.4">
      <c r="A7" s="70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36" customHeight="1" x14ac:dyDescent="0.4">
      <c r="A8" s="70"/>
      <c r="B8" s="159" t="s">
        <v>136</v>
      </c>
      <c r="C8" s="160"/>
      <c r="D8" s="160"/>
      <c r="E8" s="160"/>
      <c r="F8" s="160"/>
      <c r="G8" s="160"/>
      <c r="H8" s="160"/>
      <c r="I8" s="116"/>
      <c r="J8" s="116"/>
      <c r="K8" s="116"/>
      <c r="L8" s="116"/>
    </row>
    <row r="9" spans="1:12" ht="16" customHeight="1" x14ac:dyDescent="0.4">
      <c r="A9" s="70"/>
      <c r="B9" s="43"/>
      <c r="C9" s="43"/>
      <c r="D9" s="43"/>
      <c r="E9" s="43"/>
      <c r="F9" s="43"/>
      <c r="G9" s="167" t="s">
        <v>125</v>
      </c>
      <c r="H9" s="167"/>
      <c r="I9" s="118"/>
      <c r="J9" s="118"/>
      <c r="K9" s="118"/>
      <c r="L9" s="118"/>
    </row>
    <row r="10" spans="1:12" ht="17.149999999999999" customHeight="1" x14ac:dyDescent="0.4">
      <c r="A10" s="70"/>
      <c r="B10" s="166" t="s">
        <v>94</v>
      </c>
      <c r="C10" s="166" t="s">
        <v>173</v>
      </c>
      <c r="D10" s="166"/>
      <c r="E10" s="166" t="s">
        <v>155</v>
      </c>
      <c r="F10" s="166"/>
      <c r="G10" s="166" t="s">
        <v>95</v>
      </c>
      <c r="H10" s="166"/>
      <c r="I10" s="124"/>
      <c r="J10" s="124"/>
      <c r="K10" s="124"/>
      <c r="L10" s="124"/>
    </row>
    <row r="11" spans="1:12" ht="17.149999999999999" customHeight="1" x14ac:dyDescent="0.4">
      <c r="A11" s="70"/>
      <c r="B11" s="166"/>
      <c r="C11" s="71" t="s">
        <v>96</v>
      </c>
      <c r="D11" s="71" t="s">
        <v>97</v>
      </c>
      <c r="E11" s="71" t="s">
        <v>96</v>
      </c>
      <c r="F11" s="71" t="s">
        <v>97</v>
      </c>
      <c r="G11" s="71" t="s">
        <v>96</v>
      </c>
      <c r="H11" s="71" t="s">
        <v>97</v>
      </c>
      <c r="I11" s="124"/>
      <c r="J11" s="124"/>
      <c r="K11" s="124"/>
      <c r="L11" s="124"/>
    </row>
    <row r="12" spans="1:12" ht="17.149999999999999" customHeight="1" x14ac:dyDescent="0.4">
      <c r="A12" s="70"/>
      <c r="B12" s="86" t="s">
        <v>126</v>
      </c>
      <c r="C12" s="73">
        <v>27528</v>
      </c>
      <c r="D12" s="77">
        <v>1.5</v>
      </c>
      <c r="E12" s="73">
        <v>38711</v>
      </c>
      <c r="F12" s="69">
        <v>2.1</v>
      </c>
      <c r="G12" s="87">
        <f t="shared" ref="G12:G34" si="0">+C12-E12</f>
        <v>-11183</v>
      </c>
      <c r="H12" s="88">
        <f t="shared" ref="H12:H36" si="1">+G12/E12*100</f>
        <v>-28.88842964532045</v>
      </c>
      <c r="I12" s="125"/>
      <c r="J12" s="129"/>
      <c r="K12" s="129"/>
      <c r="L12" s="129"/>
    </row>
    <row r="13" spans="1:12" ht="17.149999999999999" customHeight="1" x14ac:dyDescent="0.4">
      <c r="A13" s="70"/>
      <c r="B13" s="86" t="s">
        <v>100</v>
      </c>
      <c r="C13" s="73">
        <v>196961</v>
      </c>
      <c r="D13" s="77">
        <v>11.1</v>
      </c>
      <c r="E13" s="73">
        <v>197395</v>
      </c>
      <c r="F13" s="69">
        <v>10.5</v>
      </c>
      <c r="G13" s="87">
        <f t="shared" si="0"/>
        <v>-434</v>
      </c>
      <c r="H13" s="88">
        <f t="shared" si="1"/>
        <v>-0.21986372501836418</v>
      </c>
      <c r="I13" s="125"/>
      <c r="J13" s="129"/>
      <c r="K13" s="129"/>
      <c r="L13" s="129"/>
    </row>
    <row r="14" spans="1:12" ht="17.149999999999999" customHeight="1" x14ac:dyDescent="0.4">
      <c r="A14" s="70"/>
      <c r="B14" s="86" t="s">
        <v>101</v>
      </c>
      <c r="C14" s="73">
        <v>94613</v>
      </c>
      <c r="D14" s="77">
        <v>5.3</v>
      </c>
      <c r="E14" s="73">
        <v>96932</v>
      </c>
      <c r="F14" s="69">
        <v>5.0999999999999996</v>
      </c>
      <c r="G14" s="87">
        <f t="shared" si="0"/>
        <v>-2319</v>
      </c>
      <c r="H14" s="88">
        <f t="shared" si="1"/>
        <v>-2.3923987950315686</v>
      </c>
      <c r="I14" s="125"/>
      <c r="J14" s="129"/>
      <c r="K14" s="129"/>
      <c r="L14" s="129"/>
    </row>
    <row r="15" spans="1:12" ht="17.149999999999999" customHeight="1" x14ac:dyDescent="0.4">
      <c r="A15" s="70"/>
      <c r="B15" s="86" t="s">
        <v>102</v>
      </c>
      <c r="C15" s="73">
        <v>55067</v>
      </c>
      <c r="D15" s="77">
        <v>3.1</v>
      </c>
      <c r="E15" s="73">
        <v>57598</v>
      </c>
      <c r="F15" s="69">
        <v>3.1</v>
      </c>
      <c r="G15" s="87">
        <f t="shared" si="0"/>
        <v>-2531</v>
      </c>
      <c r="H15" s="88">
        <f t="shared" si="1"/>
        <v>-4.3942498003402894</v>
      </c>
      <c r="I15" s="125"/>
      <c r="J15" s="129"/>
      <c r="K15" s="129"/>
      <c r="L15" s="129"/>
    </row>
    <row r="16" spans="1:12" ht="17.149999999999999" customHeight="1" x14ac:dyDescent="0.4">
      <c r="A16" s="70"/>
      <c r="B16" s="86" t="s">
        <v>103</v>
      </c>
      <c r="C16" s="73">
        <v>167387</v>
      </c>
      <c r="D16" s="77">
        <v>9.4</v>
      </c>
      <c r="E16" s="73">
        <v>169741</v>
      </c>
      <c r="F16" s="69">
        <v>9</v>
      </c>
      <c r="G16" s="87">
        <f t="shared" si="0"/>
        <v>-2354</v>
      </c>
      <c r="H16" s="88">
        <f t="shared" si="1"/>
        <v>-1.3868187414943944</v>
      </c>
      <c r="I16" s="125"/>
      <c r="J16" s="129"/>
      <c r="K16" s="129"/>
      <c r="L16" s="129"/>
    </row>
    <row r="17" spans="1:12" ht="17.149999999999999" customHeight="1" x14ac:dyDescent="0.4">
      <c r="A17" s="70"/>
      <c r="B17" s="86" t="s">
        <v>104</v>
      </c>
      <c r="C17" s="73">
        <v>159420</v>
      </c>
      <c r="D17" s="77">
        <v>8.9</v>
      </c>
      <c r="E17" s="73">
        <v>146230</v>
      </c>
      <c r="F17" s="69">
        <v>7.8</v>
      </c>
      <c r="G17" s="87">
        <f t="shared" si="0"/>
        <v>13190</v>
      </c>
      <c r="H17" s="88">
        <f t="shared" si="1"/>
        <v>9.0200369281269239</v>
      </c>
      <c r="I17" s="125"/>
      <c r="J17" s="129"/>
      <c r="K17" s="129"/>
      <c r="L17" s="129"/>
    </row>
    <row r="18" spans="1:12" ht="17.149999999999999" customHeight="1" x14ac:dyDescent="0.4">
      <c r="A18" s="70"/>
      <c r="B18" s="86" t="s">
        <v>105</v>
      </c>
      <c r="C18" s="73">
        <v>236180</v>
      </c>
      <c r="D18" s="77">
        <v>13.3</v>
      </c>
      <c r="E18" s="73">
        <v>264898</v>
      </c>
      <c r="F18" s="69">
        <v>14</v>
      </c>
      <c r="G18" s="87">
        <f t="shared" si="0"/>
        <v>-28718</v>
      </c>
      <c r="H18" s="88">
        <f t="shared" si="1"/>
        <v>-10.841153953597233</v>
      </c>
      <c r="I18" s="125"/>
      <c r="J18" s="129"/>
      <c r="K18" s="129"/>
      <c r="L18" s="129"/>
    </row>
    <row r="19" spans="1:12" ht="17.149999999999999" customHeight="1" x14ac:dyDescent="0.4">
      <c r="A19" s="70"/>
      <c r="B19" s="86" t="s">
        <v>106</v>
      </c>
      <c r="C19" s="73">
        <v>194217</v>
      </c>
      <c r="D19" s="77">
        <v>10.9</v>
      </c>
      <c r="E19" s="73">
        <v>200351</v>
      </c>
      <c r="F19" s="69">
        <v>10.6</v>
      </c>
      <c r="G19" s="87">
        <f t="shared" si="0"/>
        <v>-6134</v>
      </c>
      <c r="H19" s="88">
        <f t="shared" si="1"/>
        <v>-3.0616268448872228</v>
      </c>
      <c r="I19" s="125"/>
      <c r="J19" s="129"/>
      <c r="K19" s="129"/>
      <c r="L19" s="129"/>
    </row>
    <row r="20" spans="1:12" ht="17.149999999999999" customHeight="1" x14ac:dyDescent="0.4">
      <c r="A20" s="70"/>
      <c r="B20" s="86" t="s">
        <v>107</v>
      </c>
      <c r="C20" s="73">
        <v>243395</v>
      </c>
      <c r="D20" s="77">
        <v>13.7</v>
      </c>
      <c r="E20" s="73">
        <v>300714</v>
      </c>
      <c r="F20" s="69">
        <v>15.9</v>
      </c>
      <c r="G20" s="87">
        <f t="shared" si="0"/>
        <v>-57319</v>
      </c>
      <c r="H20" s="88">
        <f t="shared" si="1"/>
        <v>-19.060968228948436</v>
      </c>
      <c r="I20" s="125"/>
      <c r="J20" s="129"/>
      <c r="K20" s="129"/>
      <c r="L20" s="129"/>
    </row>
    <row r="21" spans="1:12" ht="17.149999999999999" customHeight="1" x14ac:dyDescent="0.4">
      <c r="A21" s="70"/>
      <c r="B21" s="86" t="s">
        <v>108</v>
      </c>
      <c r="C21" s="73">
        <v>24154</v>
      </c>
      <c r="D21" s="77">
        <v>1.4</v>
      </c>
      <c r="E21" s="73">
        <v>37665</v>
      </c>
      <c r="F21" s="69">
        <v>2</v>
      </c>
      <c r="G21" s="87">
        <f t="shared" si="0"/>
        <v>-13511</v>
      </c>
      <c r="H21" s="88">
        <f t="shared" si="1"/>
        <v>-35.871498738882252</v>
      </c>
      <c r="I21" s="125"/>
      <c r="J21" s="129"/>
      <c r="K21" s="129"/>
      <c r="L21" s="129"/>
    </row>
    <row r="22" spans="1:12" ht="17.149999999999999" customHeight="1" x14ac:dyDescent="0.4">
      <c r="A22" s="70"/>
      <c r="B22" s="86" t="s">
        <v>109</v>
      </c>
      <c r="C22" s="69" t="s">
        <v>99</v>
      </c>
      <c r="D22" s="69" t="s">
        <v>99</v>
      </c>
      <c r="E22" s="73">
        <v>1202</v>
      </c>
      <c r="F22" s="69">
        <v>0.1</v>
      </c>
      <c r="G22" s="87">
        <v>-1202</v>
      </c>
      <c r="H22" s="88">
        <f t="shared" si="1"/>
        <v>-100</v>
      </c>
      <c r="I22" s="125"/>
      <c r="J22" s="129"/>
      <c r="K22" s="129"/>
      <c r="L22" s="129"/>
    </row>
    <row r="23" spans="1:12" ht="17.149999999999999" customHeight="1" x14ac:dyDescent="0.4">
      <c r="A23" s="70"/>
      <c r="B23" s="86" t="s">
        <v>110</v>
      </c>
      <c r="C23" s="73">
        <v>12717</v>
      </c>
      <c r="D23" s="77">
        <v>0.7</v>
      </c>
      <c r="E23" s="73">
        <v>9245</v>
      </c>
      <c r="F23" s="69">
        <v>0.5</v>
      </c>
      <c r="G23" s="87">
        <f t="shared" si="0"/>
        <v>3472</v>
      </c>
      <c r="H23" s="88">
        <f t="shared" si="1"/>
        <v>37.555435370470526</v>
      </c>
      <c r="I23" s="125"/>
      <c r="J23" s="129"/>
      <c r="K23" s="129"/>
      <c r="L23" s="129"/>
    </row>
    <row r="24" spans="1:12" ht="17.149999999999999" customHeight="1" x14ac:dyDescent="0.4">
      <c r="A24" s="70"/>
      <c r="B24" s="86" t="s">
        <v>111</v>
      </c>
      <c r="C24" s="73">
        <v>7970</v>
      </c>
      <c r="D24" s="77">
        <v>0.4</v>
      </c>
      <c r="E24" s="73">
        <v>7916</v>
      </c>
      <c r="F24" s="69">
        <v>0.4</v>
      </c>
      <c r="G24" s="87">
        <f t="shared" si="0"/>
        <v>54</v>
      </c>
      <c r="H24" s="88">
        <f t="shared" si="1"/>
        <v>0.68216270843860538</v>
      </c>
      <c r="I24" s="125"/>
      <c r="J24" s="129"/>
      <c r="K24" s="129"/>
      <c r="L24" s="129"/>
    </row>
    <row r="25" spans="1:12" ht="17.149999999999999" customHeight="1" x14ac:dyDescent="0.4">
      <c r="A25" s="70"/>
      <c r="B25" s="86" t="s">
        <v>127</v>
      </c>
      <c r="C25" s="73">
        <v>24977</v>
      </c>
      <c r="D25" s="77">
        <v>1.4</v>
      </c>
      <c r="E25" s="73">
        <v>19177</v>
      </c>
      <c r="F25" s="69">
        <v>1</v>
      </c>
      <c r="G25" s="87">
        <f t="shared" si="0"/>
        <v>5800</v>
      </c>
      <c r="H25" s="88">
        <f t="shared" si="1"/>
        <v>30.244563800385876</v>
      </c>
      <c r="I25" s="125"/>
      <c r="J25" s="129"/>
      <c r="K25" s="129"/>
      <c r="L25" s="129"/>
    </row>
    <row r="26" spans="1:12" ht="17.149999999999999" customHeight="1" x14ac:dyDescent="0.4">
      <c r="A26" s="70"/>
      <c r="B26" s="86" t="s">
        <v>113</v>
      </c>
      <c r="C26" s="73">
        <v>83251</v>
      </c>
      <c r="D26" s="77">
        <v>4.7</v>
      </c>
      <c r="E26" s="73">
        <v>78972</v>
      </c>
      <c r="F26" s="69">
        <v>4.2</v>
      </c>
      <c r="G26" s="87">
        <f t="shared" si="0"/>
        <v>4279</v>
      </c>
      <c r="H26" s="88">
        <f t="shared" si="1"/>
        <v>5.4183761333130729</v>
      </c>
      <c r="I26" s="125"/>
      <c r="J26" s="129"/>
      <c r="K26" s="129"/>
      <c r="L26" s="129"/>
    </row>
    <row r="27" spans="1:12" ht="17.149999999999999" customHeight="1" x14ac:dyDescent="0.4">
      <c r="A27" s="70"/>
      <c r="B27" s="86" t="s">
        <v>128</v>
      </c>
      <c r="C27" s="73">
        <v>159257</v>
      </c>
      <c r="D27" s="77">
        <v>8.9</v>
      </c>
      <c r="E27" s="73">
        <v>167663</v>
      </c>
      <c r="F27" s="69">
        <v>8.9</v>
      </c>
      <c r="G27" s="87">
        <f t="shared" si="0"/>
        <v>-8406</v>
      </c>
      <c r="H27" s="88">
        <f t="shared" si="1"/>
        <v>-5.0136285286556959</v>
      </c>
      <c r="I27" s="125"/>
      <c r="J27" s="129"/>
      <c r="K27" s="129"/>
      <c r="L27" s="129"/>
    </row>
    <row r="28" spans="1:12" ht="17.149999999999999" customHeight="1" x14ac:dyDescent="0.4">
      <c r="A28" s="70"/>
      <c r="B28" s="72" t="s">
        <v>115</v>
      </c>
      <c r="C28" s="73">
        <v>37395</v>
      </c>
      <c r="D28" s="77">
        <v>2.1</v>
      </c>
      <c r="E28" s="73">
        <v>41717</v>
      </c>
      <c r="F28" s="69">
        <v>2.2000000000000002</v>
      </c>
      <c r="G28" s="87">
        <f t="shared" si="0"/>
        <v>-4322</v>
      </c>
      <c r="H28" s="88">
        <f t="shared" si="1"/>
        <v>-10.360284775990603</v>
      </c>
      <c r="I28" s="125"/>
      <c r="J28" s="129"/>
      <c r="K28" s="129"/>
      <c r="L28" s="129"/>
    </row>
    <row r="29" spans="1:12" ht="17.149999999999999" customHeight="1" x14ac:dyDescent="0.4">
      <c r="A29" s="70"/>
      <c r="B29" s="86" t="s">
        <v>116</v>
      </c>
      <c r="C29" s="73">
        <v>1590</v>
      </c>
      <c r="D29" s="77">
        <v>0.1</v>
      </c>
      <c r="E29" s="73">
        <v>807</v>
      </c>
      <c r="F29" s="69" t="s">
        <v>21</v>
      </c>
      <c r="G29" s="87">
        <f t="shared" si="0"/>
        <v>783</v>
      </c>
      <c r="H29" s="88">
        <f t="shared" si="1"/>
        <v>97.026022304832722</v>
      </c>
      <c r="I29" s="125"/>
      <c r="J29" s="129"/>
      <c r="K29" s="129"/>
      <c r="L29" s="129"/>
    </row>
    <row r="30" spans="1:12" ht="17.149999999999999" customHeight="1" x14ac:dyDescent="0.4">
      <c r="A30" s="70"/>
      <c r="B30" s="86" t="s">
        <v>117</v>
      </c>
      <c r="C30" s="73">
        <v>21127</v>
      </c>
      <c r="D30" s="77">
        <v>1.2</v>
      </c>
      <c r="E30" s="73">
        <v>21026</v>
      </c>
      <c r="F30" s="74">
        <v>1.1000000000000001</v>
      </c>
      <c r="G30" s="87">
        <f t="shared" si="0"/>
        <v>101</v>
      </c>
      <c r="H30" s="88">
        <f t="shared" si="1"/>
        <v>0.48035765243032436</v>
      </c>
      <c r="I30" s="125"/>
      <c r="J30" s="129"/>
      <c r="K30" s="129"/>
      <c r="L30" s="129"/>
    </row>
    <row r="31" spans="1:12" ht="17.149999999999999" customHeight="1" x14ac:dyDescent="0.4">
      <c r="A31" s="70"/>
      <c r="B31" s="86" t="s">
        <v>118</v>
      </c>
      <c r="C31" s="73">
        <v>16171</v>
      </c>
      <c r="D31" s="77">
        <v>0.9</v>
      </c>
      <c r="E31" s="73">
        <v>10977</v>
      </c>
      <c r="F31" s="69">
        <v>0.6</v>
      </c>
      <c r="G31" s="87">
        <f t="shared" si="0"/>
        <v>5194</v>
      </c>
      <c r="H31" s="88">
        <f t="shared" si="1"/>
        <v>47.317117609547239</v>
      </c>
      <c r="I31" s="125"/>
      <c r="J31" s="129"/>
      <c r="K31" s="129"/>
      <c r="L31" s="129"/>
    </row>
    <row r="32" spans="1:12" ht="17.149999999999999" customHeight="1" x14ac:dyDescent="0.4">
      <c r="A32" s="70"/>
      <c r="B32" s="86" t="s">
        <v>119</v>
      </c>
      <c r="C32" s="73">
        <v>6880</v>
      </c>
      <c r="D32" s="77">
        <v>0.4</v>
      </c>
      <c r="E32" s="73">
        <v>7103</v>
      </c>
      <c r="F32" s="69">
        <v>0.4</v>
      </c>
      <c r="G32" s="87">
        <f t="shared" si="0"/>
        <v>-223</v>
      </c>
      <c r="H32" s="88">
        <f t="shared" si="1"/>
        <v>-3.1395185133042376</v>
      </c>
      <c r="I32" s="125"/>
      <c r="J32" s="129"/>
      <c r="K32" s="129"/>
      <c r="L32" s="129"/>
    </row>
    <row r="33" spans="1:12" ht="17.149999999999999" customHeight="1" x14ac:dyDescent="0.4">
      <c r="A33" s="70"/>
      <c r="B33" s="86" t="s">
        <v>120</v>
      </c>
      <c r="C33" s="73">
        <v>10349</v>
      </c>
      <c r="D33" s="77">
        <v>0.6</v>
      </c>
      <c r="E33" s="73">
        <v>7850</v>
      </c>
      <c r="F33" s="69">
        <v>0.4</v>
      </c>
      <c r="G33" s="87">
        <f t="shared" si="0"/>
        <v>2499</v>
      </c>
      <c r="H33" s="88">
        <f t="shared" si="1"/>
        <v>31.834394904458595</v>
      </c>
      <c r="I33" s="125"/>
      <c r="J33" s="129"/>
      <c r="K33" s="129"/>
      <c r="L33" s="129"/>
    </row>
    <row r="34" spans="1:12" ht="17.149999999999999" customHeight="1" x14ac:dyDescent="0.4">
      <c r="A34" s="70"/>
      <c r="B34" s="72" t="s">
        <v>164</v>
      </c>
      <c r="C34" s="73">
        <v>706</v>
      </c>
      <c r="D34" s="69" t="s">
        <v>99</v>
      </c>
      <c r="E34" s="73">
        <v>1202</v>
      </c>
      <c r="F34" s="69">
        <v>0.1</v>
      </c>
      <c r="G34" s="87">
        <f t="shared" si="0"/>
        <v>-496</v>
      </c>
      <c r="H34" s="88">
        <f t="shared" si="1"/>
        <v>-41.264559068219633</v>
      </c>
      <c r="I34" s="125"/>
      <c r="J34" s="129"/>
      <c r="K34" s="129"/>
      <c r="L34" s="129"/>
    </row>
    <row r="35" spans="1:12" ht="17.149999999999999" customHeight="1" x14ac:dyDescent="0.4">
      <c r="A35" s="70"/>
      <c r="B35" s="86" t="s">
        <v>121</v>
      </c>
      <c r="C35" s="73">
        <v>48</v>
      </c>
      <c r="D35" s="69" t="s">
        <v>99</v>
      </c>
      <c r="E35" s="73">
        <v>47</v>
      </c>
      <c r="F35" s="78" t="s">
        <v>21</v>
      </c>
      <c r="G35" s="87">
        <f t="shared" ref="G35" si="2">+C35-E35</f>
        <v>1</v>
      </c>
      <c r="H35" s="88">
        <f t="shared" ref="H35" si="3">+G35/E35*100</f>
        <v>2.1276595744680851</v>
      </c>
      <c r="I35" s="125"/>
      <c r="J35" s="125"/>
      <c r="K35" s="125"/>
      <c r="L35" s="125"/>
    </row>
    <row r="36" spans="1:12" ht="17.149999999999999" customHeight="1" x14ac:dyDescent="0.4">
      <c r="A36" s="70"/>
      <c r="B36" s="72" t="s">
        <v>122</v>
      </c>
      <c r="C36" s="73">
        <f>SUM(C12:C35)</f>
        <v>1781360</v>
      </c>
      <c r="D36" s="79">
        <f>SUM(D12:D35)</f>
        <v>100.00000000000001</v>
      </c>
      <c r="E36" s="73">
        <v>1885139</v>
      </c>
      <c r="F36" s="79">
        <v>100.00000000000001</v>
      </c>
      <c r="G36" s="87">
        <f>SUM(G12:G35)</f>
        <v>-103779</v>
      </c>
      <c r="H36" s="88">
        <f t="shared" si="1"/>
        <v>-5.5051112941804297</v>
      </c>
      <c r="I36" s="125"/>
      <c r="J36" s="129"/>
      <c r="K36" s="129"/>
      <c r="L36" s="129"/>
    </row>
    <row r="37" spans="1:12" ht="17.149999999999999" customHeight="1" x14ac:dyDescent="0.4">
      <c r="A37" s="70"/>
      <c r="B37" s="43" t="s">
        <v>137</v>
      </c>
      <c r="C37" s="93"/>
      <c r="D37" s="94"/>
      <c r="E37" s="93"/>
      <c r="F37" s="94"/>
      <c r="G37" s="93"/>
      <c r="H37" s="43"/>
      <c r="I37" s="43"/>
      <c r="J37" s="43"/>
      <c r="K37" s="43"/>
      <c r="L37" s="43"/>
    </row>
    <row r="38" spans="1:12" ht="17.149999999999999" customHeight="1" x14ac:dyDescent="0.4">
      <c r="A38" s="7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2" ht="17.149999999999999" customHeight="1" x14ac:dyDescent="0.4">
      <c r="A39" s="7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12" ht="17.149999999999999" customHeight="1" x14ac:dyDescent="0.4">
      <c r="A40" s="7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sortState ref="M12:O36">
    <sortCondition ref="N12:N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140" zoomScaleNormal="140" workbookViewId="0">
      <selection activeCell="G3" sqref="G3"/>
    </sheetView>
  </sheetViews>
  <sheetFormatPr defaultRowHeight="17" x14ac:dyDescent="0.4"/>
  <cols>
    <col min="1" max="1" width="5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11" width="8.6328125" style="5" customWidth="1"/>
    <col min="12" max="249" width="9" style="5"/>
    <col min="250" max="250" width="5.6328125" style="5" customWidth="1"/>
    <col min="251" max="251" width="36.6328125" style="5" customWidth="1"/>
    <col min="252" max="252" width="11.6328125" style="5" customWidth="1"/>
    <col min="253" max="253" width="7.6328125" style="5" customWidth="1"/>
    <col min="254" max="254" width="11.6328125" style="5" customWidth="1"/>
    <col min="255" max="255" width="7.6328125" style="5" customWidth="1"/>
    <col min="256" max="256" width="11.6328125" style="5" customWidth="1"/>
    <col min="257" max="257" width="8.6328125" style="5" customWidth="1"/>
    <col min="258" max="258" width="12" style="5" customWidth="1"/>
    <col min="259" max="259" width="11.6328125" style="5" customWidth="1"/>
    <col min="260" max="505" width="9" style="5"/>
    <col min="506" max="506" width="5.6328125" style="5" customWidth="1"/>
    <col min="507" max="507" width="36.6328125" style="5" customWidth="1"/>
    <col min="508" max="508" width="11.6328125" style="5" customWidth="1"/>
    <col min="509" max="509" width="7.6328125" style="5" customWidth="1"/>
    <col min="510" max="510" width="11.6328125" style="5" customWidth="1"/>
    <col min="511" max="511" width="7.6328125" style="5" customWidth="1"/>
    <col min="512" max="512" width="11.6328125" style="5" customWidth="1"/>
    <col min="513" max="513" width="8.6328125" style="5" customWidth="1"/>
    <col min="514" max="514" width="12" style="5" customWidth="1"/>
    <col min="515" max="515" width="11.6328125" style="5" customWidth="1"/>
    <col min="516" max="761" width="9" style="5"/>
    <col min="762" max="762" width="5.6328125" style="5" customWidth="1"/>
    <col min="763" max="763" width="36.6328125" style="5" customWidth="1"/>
    <col min="764" max="764" width="11.6328125" style="5" customWidth="1"/>
    <col min="765" max="765" width="7.6328125" style="5" customWidth="1"/>
    <col min="766" max="766" width="11.6328125" style="5" customWidth="1"/>
    <col min="767" max="767" width="7.6328125" style="5" customWidth="1"/>
    <col min="768" max="768" width="11.6328125" style="5" customWidth="1"/>
    <col min="769" max="769" width="8.6328125" style="5" customWidth="1"/>
    <col min="770" max="770" width="12" style="5" customWidth="1"/>
    <col min="771" max="771" width="11.6328125" style="5" customWidth="1"/>
    <col min="772" max="1017" width="9" style="5"/>
    <col min="1018" max="1018" width="5.6328125" style="5" customWidth="1"/>
    <col min="1019" max="1019" width="36.6328125" style="5" customWidth="1"/>
    <col min="1020" max="1020" width="11.6328125" style="5" customWidth="1"/>
    <col min="1021" max="1021" width="7.6328125" style="5" customWidth="1"/>
    <col min="1022" max="1022" width="11.6328125" style="5" customWidth="1"/>
    <col min="1023" max="1023" width="7.6328125" style="5" customWidth="1"/>
    <col min="1024" max="1024" width="11.6328125" style="5" customWidth="1"/>
    <col min="1025" max="1025" width="8.6328125" style="5" customWidth="1"/>
    <col min="1026" max="1026" width="12" style="5" customWidth="1"/>
    <col min="1027" max="1027" width="11.6328125" style="5" customWidth="1"/>
    <col min="1028" max="1273" width="9" style="5"/>
    <col min="1274" max="1274" width="5.6328125" style="5" customWidth="1"/>
    <col min="1275" max="1275" width="36.6328125" style="5" customWidth="1"/>
    <col min="1276" max="1276" width="11.6328125" style="5" customWidth="1"/>
    <col min="1277" max="1277" width="7.6328125" style="5" customWidth="1"/>
    <col min="1278" max="1278" width="11.6328125" style="5" customWidth="1"/>
    <col min="1279" max="1279" width="7.6328125" style="5" customWidth="1"/>
    <col min="1280" max="1280" width="11.6328125" style="5" customWidth="1"/>
    <col min="1281" max="1281" width="8.6328125" style="5" customWidth="1"/>
    <col min="1282" max="1282" width="12" style="5" customWidth="1"/>
    <col min="1283" max="1283" width="11.6328125" style="5" customWidth="1"/>
    <col min="1284" max="1529" width="9" style="5"/>
    <col min="1530" max="1530" width="5.6328125" style="5" customWidth="1"/>
    <col min="1531" max="1531" width="36.6328125" style="5" customWidth="1"/>
    <col min="1532" max="1532" width="11.6328125" style="5" customWidth="1"/>
    <col min="1533" max="1533" width="7.6328125" style="5" customWidth="1"/>
    <col min="1534" max="1534" width="11.6328125" style="5" customWidth="1"/>
    <col min="1535" max="1535" width="7.6328125" style="5" customWidth="1"/>
    <col min="1536" max="1536" width="11.6328125" style="5" customWidth="1"/>
    <col min="1537" max="1537" width="8.6328125" style="5" customWidth="1"/>
    <col min="1538" max="1538" width="12" style="5" customWidth="1"/>
    <col min="1539" max="1539" width="11.6328125" style="5" customWidth="1"/>
    <col min="1540" max="1785" width="9" style="5"/>
    <col min="1786" max="1786" width="5.6328125" style="5" customWidth="1"/>
    <col min="1787" max="1787" width="36.6328125" style="5" customWidth="1"/>
    <col min="1788" max="1788" width="11.6328125" style="5" customWidth="1"/>
    <col min="1789" max="1789" width="7.6328125" style="5" customWidth="1"/>
    <col min="1790" max="1790" width="11.6328125" style="5" customWidth="1"/>
    <col min="1791" max="1791" width="7.6328125" style="5" customWidth="1"/>
    <col min="1792" max="1792" width="11.6328125" style="5" customWidth="1"/>
    <col min="1793" max="1793" width="8.6328125" style="5" customWidth="1"/>
    <col min="1794" max="1794" width="12" style="5" customWidth="1"/>
    <col min="1795" max="1795" width="11.6328125" style="5" customWidth="1"/>
    <col min="1796" max="2041" width="9" style="5"/>
    <col min="2042" max="2042" width="5.6328125" style="5" customWidth="1"/>
    <col min="2043" max="2043" width="36.6328125" style="5" customWidth="1"/>
    <col min="2044" max="2044" width="11.6328125" style="5" customWidth="1"/>
    <col min="2045" max="2045" width="7.6328125" style="5" customWidth="1"/>
    <col min="2046" max="2046" width="11.6328125" style="5" customWidth="1"/>
    <col min="2047" max="2047" width="7.6328125" style="5" customWidth="1"/>
    <col min="2048" max="2048" width="11.6328125" style="5" customWidth="1"/>
    <col min="2049" max="2049" width="8.6328125" style="5" customWidth="1"/>
    <col min="2050" max="2050" width="12" style="5" customWidth="1"/>
    <col min="2051" max="2051" width="11.6328125" style="5" customWidth="1"/>
    <col min="2052" max="2297" width="9" style="5"/>
    <col min="2298" max="2298" width="5.6328125" style="5" customWidth="1"/>
    <col min="2299" max="2299" width="36.6328125" style="5" customWidth="1"/>
    <col min="2300" max="2300" width="11.6328125" style="5" customWidth="1"/>
    <col min="2301" max="2301" width="7.6328125" style="5" customWidth="1"/>
    <col min="2302" max="2302" width="11.6328125" style="5" customWidth="1"/>
    <col min="2303" max="2303" width="7.6328125" style="5" customWidth="1"/>
    <col min="2304" max="2304" width="11.6328125" style="5" customWidth="1"/>
    <col min="2305" max="2305" width="8.6328125" style="5" customWidth="1"/>
    <col min="2306" max="2306" width="12" style="5" customWidth="1"/>
    <col min="2307" max="2307" width="11.6328125" style="5" customWidth="1"/>
    <col min="2308" max="2553" width="9" style="5"/>
    <col min="2554" max="2554" width="5.6328125" style="5" customWidth="1"/>
    <col min="2555" max="2555" width="36.6328125" style="5" customWidth="1"/>
    <col min="2556" max="2556" width="11.6328125" style="5" customWidth="1"/>
    <col min="2557" max="2557" width="7.6328125" style="5" customWidth="1"/>
    <col min="2558" max="2558" width="11.6328125" style="5" customWidth="1"/>
    <col min="2559" max="2559" width="7.6328125" style="5" customWidth="1"/>
    <col min="2560" max="2560" width="11.6328125" style="5" customWidth="1"/>
    <col min="2561" max="2561" width="8.6328125" style="5" customWidth="1"/>
    <col min="2562" max="2562" width="12" style="5" customWidth="1"/>
    <col min="2563" max="2563" width="11.6328125" style="5" customWidth="1"/>
    <col min="2564" max="2809" width="9" style="5"/>
    <col min="2810" max="2810" width="5.6328125" style="5" customWidth="1"/>
    <col min="2811" max="2811" width="36.6328125" style="5" customWidth="1"/>
    <col min="2812" max="2812" width="11.6328125" style="5" customWidth="1"/>
    <col min="2813" max="2813" width="7.6328125" style="5" customWidth="1"/>
    <col min="2814" max="2814" width="11.6328125" style="5" customWidth="1"/>
    <col min="2815" max="2815" width="7.6328125" style="5" customWidth="1"/>
    <col min="2816" max="2816" width="11.6328125" style="5" customWidth="1"/>
    <col min="2817" max="2817" width="8.6328125" style="5" customWidth="1"/>
    <col min="2818" max="2818" width="12" style="5" customWidth="1"/>
    <col min="2819" max="2819" width="11.6328125" style="5" customWidth="1"/>
    <col min="2820" max="3065" width="9" style="5"/>
    <col min="3066" max="3066" width="5.6328125" style="5" customWidth="1"/>
    <col min="3067" max="3067" width="36.6328125" style="5" customWidth="1"/>
    <col min="3068" max="3068" width="11.6328125" style="5" customWidth="1"/>
    <col min="3069" max="3069" width="7.6328125" style="5" customWidth="1"/>
    <col min="3070" max="3070" width="11.6328125" style="5" customWidth="1"/>
    <col min="3071" max="3071" width="7.6328125" style="5" customWidth="1"/>
    <col min="3072" max="3072" width="11.6328125" style="5" customWidth="1"/>
    <col min="3073" max="3073" width="8.6328125" style="5" customWidth="1"/>
    <col min="3074" max="3074" width="12" style="5" customWidth="1"/>
    <col min="3075" max="3075" width="11.6328125" style="5" customWidth="1"/>
    <col min="3076" max="3321" width="9" style="5"/>
    <col min="3322" max="3322" width="5.6328125" style="5" customWidth="1"/>
    <col min="3323" max="3323" width="36.6328125" style="5" customWidth="1"/>
    <col min="3324" max="3324" width="11.6328125" style="5" customWidth="1"/>
    <col min="3325" max="3325" width="7.6328125" style="5" customWidth="1"/>
    <col min="3326" max="3326" width="11.6328125" style="5" customWidth="1"/>
    <col min="3327" max="3327" width="7.6328125" style="5" customWidth="1"/>
    <col min="3328" max="3328" width="11.6328125" style="5" customWidth="1"/>
    <col min="3329" max="3329" width="8.6328125" style="5" customWidth="1"/>
    <col min="3330" max="3330" width="12" style="5" customWidth="1"/>
    <col min="3331" max="3331" width="11.6328125" style="5" customWidth="1"/>
    <col min="3332" max="3577" width="9" style="5"/>
    <col min="3578" max="3578" width="5.6328125" style="5" customWidth="1"/>
    <col min="3579" max="3579" width="36.6328125" style="5" customWidth="1"/>
    <col min="3580" max="3580" width="11.6328125" style="5" customWidth="1"/>
    <col min="3581" max="3581" width="7.6328125" style="5" customWidth="1"/>
    <col min="3582" max="3582" width="11.6328125" style="5" customWidth="1"/>
    <col min="3583" max="3583" width="7.6328125" style="5" customWidth="1"/>
    <col min="3584" max="3584" width="11.6328125" style="5" customWidth="1"/>
    <col min="3585" max="3585" width="8.6328125" style="5" customWidth="1"/>
    <col min="3586" max="3586" width="12" style="5" customWidth="1"/>
    <col min="3587" max="3587" width="11.6328125" style="5" customWidth="1"/>
    <col min="3588" max="3833" width="9" style="5"/>
    <col min="3834" max="3834" width="5.6328125" style="5" customWidth="1"/>
    <col min="3835" max="3835" width="36.6328125" style="5" customWidth="1"/>
    <col min="3836" max="3836" width="11.6328125" style="5" customWidth="1"/>
    <col min="3837" max="3837" width="7.6328125" style="5" customWidth="1"/>
    <col min="3838" max="3838" width="11.6328125" style="5" customWidth="1"/>
    <col min="3839" max="3839" width="7.6328125" style="5" customWidth="1"/>
    <col min="3840" max="3840" width="11.6328125" style="5" customWidth="1"/>
    <col min="3841" max="3841" width="8.6328125" style="5" customWidth="1"/>
    <col min="3842" max="3842" width="12" style="5" customWidth="1"/>
    <col min="3843" max="3843" width="11.6328125" style="5" customWidth="1"/>
    <col min="3844" max="4089" width="9" style="5"/>
    <col min="4090" max="4090" width="5.6328125" style="5" customWidth="1"/>
    <col min="4091" max="4091" width="36.6328125" style="5" customWidth="1"/>
    <col min="4092" max="4092" width="11.6328125" style="5" customWidth="1"/>
    <col min="4093" max="4093" width="7.6328125" style="5" customWidth="1"/>
    <col min="4094" max="4094" width="11.6328125" style="5" customWidth="1"/>
    <col min="4095" max="4095" width="7.6328125" style="5" customWidth="1"/>
    <col min="4096" max="4096" width="11.6328125" style="5" customWidth="1"/>
    <col min="4097" max="4097" width="8.6328125" style="5" customWidth="1"/>
    <col min="4098" max="4098" width="12" style="5" customWidth="1"/>
    <col min="4099" max="4099" width="11.6328125" style="5" customWidth="1"/>
    <col min="4100" max="4345" width="9" style="5"/>
    <col min="4346" max="4346" width="5.6328125" style="5" customWidth="1"/>
    <col min="4347" max="4347" width="36.6328125" style="5" customWidth="1"/>
    <col min="4348" max="4348" width="11.6328125" style="5" customWidth="1"/>
    <col min="4349" max="4349" width="7.6328125" style="5" customWidth="1"/>
    <col min="4350" max="4350" width="11.6328125" style="5" customWidth="1"/>
    <col min="4351" max="4351" width="7.6328125" style="5" customWidth="1"/>
    <col min="4352" max="4352" width="11.6328125" style="5" customWidth="1"/>
    <col min="4353" max="4353" width="8.6328125" style="5" customWidth="1"/>
    <col min="4354" max="4354" width="12" style="5" customWidth="1"/>
    <col min="4355" max="4355" width="11.6328125" style="5" customWidth="1"/>
    <col min="4356" max="4601" width="9" style="5"/>
    <col min="4602" max="4602" width="5.6328125" style="5" customWidth="1"/>
    <col min="4603" max="4603" width="36.6328125" style="5" customWidth="1"/>
    <col min="4604" max="4604" width="11.6328125" style="5" customWidth="1"/>
    <col min="4605" max="4605" width="7.6328125" style="5" customWidth="1"/>
    <col min="4606" max="4606" width="11.6328125" style="5" customWidth="1"/>
    <col min="4607" max="4607" width="7.6328125" style="5" customWidth="1"/>
    <col min="4608" max="4608" width="11.6328125" style="5" customWidth="1"/>
    <col min="4609" max="4609" width="8.6328125" style="5" customWidth="1"/>
    <col min="4610" max="4610" width="12" style="5" customWidth="1"/>
    <col min="4611" max="4611" width="11.6328125" style="5" customWidth="1"/>
    <col min="4612" max="4857" width="9" style="5"/>
    <col min="4858" max="4858" width="5.6328125" style="5" customWidth="1"/>
    <col min="4859" max="4859" width="36.6328125" style="5" customWidth="1"/>
    <col min="4860" max="4860" width="11.6328125" style="5" customWidth="1"/>
    <col min="4861" max="4861" width="7.6328125" style="5" customWidth="1"/>
    <col min="4862" max="4862" width="11.6328125" style="5" customWidth="1"/>
    <col min="4863" max="4863" width="7.6328125" style="5" customWidth="1"/>
    <col min="4864" max="4864" width="11.6328125" style="5" customWidth="1"/>
    <col min="4865" max="4865" width="8.6328125" style="5" customWidth="1"/>
    <col min="4866" max="4866" width="12" style="5" customWidth="1"/>
    <col min="4867" max="4867" width="11.6328125" style="5" customWidth="1"/>
    <col min="4868" max="5113" width="9" style="5"/>
    <col min="5114" max="5114" width="5.6328125" style="5" customWidth="1"/>
    <col min="5115" max="5115" width="36.6328125" style="5" customWidth="1"/>
    <col min="5116" max="5116" width="11.6328125" style="5" customWidth="1"/>
    <col min="5117" max="5117" width="7.6328125" style="5" customWidth="1"/>
    <col min="5118" max="5118" width="11.6328125" style="5" customWidth="1"/>
    <col min="5119" max="5119" width="7.6328125" style="5" customWidth="1"/>
    <col min="5120" max="5120" width="11.6328125" style="5" customWidth="1"/>
    <col min="5121" max="5121" width="8.6328125" style="5" customWidth="1"/>
    <col min="5122" max="5122" width="12" style="5" customWidth="1"/>
    <col min="5123" max="5123" width="11.6328125" style="5" customWidth="1"/>
    <col min="5124" max="5369" width="9" style="5"/>
    <col min="5370" max="5370" width="5.6328125" style="5" customWidth="1"/>
    <col min="5371" max="5371" width="36.6328125" style="5" customWidth="1"/>
    <col min="5372" max="5372" width="11.6328125" style="5" customWidth="1"/>
    <col min="5373" max="5373" width="7.6328125" style="5" customWidth="1"/>
    <col min="5374" max="5374" width="11.6328125" style="5" customWidth="1"/>
    <col min="5375" max="5375" width="7.6328125" style="5" customWidth="1"/>
    <col min="5376" max="5376" width="11.6328125" style="5" customWidth="1"/>
    <col min="5377" max="5377" width="8.6328125" style="5" customWidth="1"/>
    <col min="5378" max="5378" width="12" style="5" customWidth="1"/>
    <col min="5379" max="5379" width="11.6328125" style="5" customWidth="1"/>
    <col min="5380" max="5625" width="9" style="5"/>
    <col min="5626" max="5626" width="5.6328125" style="5" customWidth="1"/>
    <col min="5627" max="5627" width="36.6328125" style="5" customWidth="1"/>
    <col min="5628" max="5628" width="11.6328125" style="5" customWidth="1"/>
    <col min="5629" max="5629" width="7.6328125" style="5" customWidth="1"/>
    <col min="5630" max="5630" width="11.6328125" style="5" customWidth="1"/>
    <col min="5631" max="5631" width="7.6328125" style="5" customWidth="1"/>
    <col min="5632" max="5632" width="11.6328125" style="5" customWidth="1"/>
    <col min="5633" max="5633" width="8.6328125" style="5" customWidth="1"/>
    <col min="5634" max="5634" width="12" style="5" customWidth="1"/>
    <col min="5635" max="5635" width="11.6328125" style="5" customWidth="1"/>
    <col min="5636" max="5881" width="9" style="5"/>
    <col min="5882" max="5882" width="5.6328125" style="5" customWidth="1"/>
    <col min="5883" max="5883" width="36.6328125" style="5" customWidth="1"/>
    <col min="5884" max="5884" width="11.6328125" style="5" customWidth="1"/>
    <col min="5885" max="5885" width="7.6328125" style="5" customWidth="1"/>
    <col min="5886" max="5886" width="11.6328125" style="5" customWidth="1"/>
    <col min="5887" max="5887" width="7.6328125" style="5" customWidth="1"/>
    <col min="5888" max="5888" width="11.6328125" style="5" customWidth="1"/>
    <col min="5889" max="5889" width="8.6328125" style="5" customWidth="1"/>
    <col min="5890" max="5890" width="12" style="5" customWidth="1"/>
    <col min="5891" max="5891" width="11.6328125" style="5" customWidth="1"/>
    <col min="5892" max="6137" width="9" style="5"/>
    <col min="6138" max="6138" width="5.6328125" style="5" customWidth="1"/>
    <col min="6139" max="6139" width="36.6328125" style="5" customWidth="1"/>
    <col min="6140" max="6140" width="11.6328125" style="5" customWidth="1"/>
    <col min="6141" max="6141" width="7.6328125" style="5" customWidth="1"/>
    <col min="6142" max="6142" width="11.6328125" style="5" customWidth="1"/>
    <col min="6143" max="6143" width="7.6328125" style="5" customWidth="1"/>
    <col min="6144" max="6144" width="11.6328125" style="5" customWidth="1"/>
    <col min="6145" max="6145" width="8.6328125" style="5" customWidth="1"/>
    <col min="6146" max="6146" width="12" style="5" customWidth="1"/>
    <col min="6147" max="6147" width="11.6328125" style="5" customWidth="1"/>
    <col min="6148" max="6393" width="9" style="5"/>
    <col min="6394" max="6394" width="5.6328125" style="5" customWidth="1"/>
    <col min="6395" max="6395" width="36.6328125" style="5" customWidth="1"/>
    <col min="6396" max="6396" width="11.6328125" style="5" customWidth="1"/>
    <col min="6397" max="6397" width="7.6328125" style="5" customWidth="1"/>
    <col min="6398" max="6398" width="11.6328125" style="5" customWidth="1"/>
    <col min="6399" max="6399" width="7.6328125" style="5" customWidth="1"/>
    <col min="6400" max="6400" width="11.6328125" style="5" customWidth="1"/>
    <col min="6401" max="6401" width="8.6328125" style="5" customWidth="1"/>
    <col min="6402" max="6402" width="12" style="5" customWidth="1"/>
    <col min="6403" max="6403" width="11.6328125" style="5" customWidth="1"/>
    <col min="6404" max="6649" width="9" style="5"/>
    <col min="6650" max="6650" width="5.6328125" style="5" customWidth="1"/>
    <col min="6651" max="6651" width="36.6328125" style="5" customWidth="1"/>
    <col min="6652" max="6652" width="11.6328125" style="5" customWidth="1"/>
    <col min="6653" max="6653" width="7.6328125" style="5" customWidth="1"/>
    <col min="6654" max="6654" width="11.6328125" style="5" customWidth="1"/>
    <col min="6655" max="6655" width="7.6328125" style="5" customWidth="1"/>
    <col min="6656" max="6656" width="11.6328125" style="5" customWidth="1"/>
    <col min="6657" max="6657" width="8.6328125" style="5" customWidth="1"/>
    <col min="6658" max="6658" width="12" style="5" customWidth="1"/>
    <col min="6659" max="6659" width="11.6328125" style="5" customWidth="1"/>
    <col min="6660" max="6905" width="9" style="5"/>
    <col min="6906" max="6906" width="5.6328125" style="5" customWidth="1"/>
    <col min="6907" max="6907" width="36.6328125" style="5" customWidth="1"/>
    <col min="6908" max="6908" width="11.6328125" style="5" customWidth="1"/>
    <col min="6909" max="6909" width="7.6328125" style="5" customWidth="1"/>
    <col min="6910" max="6910" width="11.6328125" style="5" customWidth="1"/>
    <col min="6911" max="6911" width="7.6328125" style="5" customWidth="1"/>
    <col min="6912" max="6912" width="11.6328125" style="5" customWidth="1"/>
    <col min="6913" max="6913" width="8.6328125" style="5" customWidth="1"/>
    <col min="6914" max="6914" width="12" style="5" customWidth="1"/>
    <col min="6915" max="6915" width="11.6328125" style="5" customWidth="1"/>
    <col min="6916" max="7161" width="9" style="5"/>
    <col min="7162" max="7162" width="5.6328125" style="5" customWidth="1"/>
    <col min="7163" max="7163" width="36.6328125" style="5" customWidth="1"/>
    <col min="7164" max="7164" width="11.6328125" style="5" customWidth="1"/>
    <col min="7165" max="7165" width="7.6328125" style="5" customWidth="1"/>
    <col min="7166" max="7166" width="11.6328125" style="5" customWidth="1"/>
    <col min="7167" max="7167" width="7.6328125" style="5" customWidth="1"/>
    <col min="7168" max="7168" width="11.6328125" style="5" customWidth="1"/>
    <col min="7169" max="7169" width="8.6328125" style="5" customWidth="1"/>
    <col min="7170" max="7170" width="12" style="5" customWidth="1"/>
    <col min="7171" max="7171" width="11.6328125" style="5" customWidth="1"/>
    <col min="7172" max="7417" width="9" style="5"/>
    <col min="7418" max="7418" width="5.6328125" style="5" customWidth="1"/>
    <col min="7419" max="7419" width="36.6328125" style="5" customWidth="1"/>
    <col min="7420" max="7420" width="11.6328125" style="5" customWidth="1"/>
    <col min="7421" max="7421" width="7.6328125" style="5" customWidth="1"/>
    <col min="7422" max="7422" width="11.6328125" style="5" customWidth="1"/>
    <col min="7423" max="7423" width="7.6328125" style="5" customWidth="1"/>
    <col min="7424" max="7424" width="11.6328125" style="5" customWidth="1"/>
    <col min="7425" max="7425" width="8.6328125" style="5" customWidth="1"/>
    <col min="7426" max="7426" width="12" style="5" customWidth="1"/>
    <col min="7427" max="7427" width="11.6328125" style="5" customWidth="1"/>
    <col min="7428" max="7673" width="9" style="5"/>
    <col min="7674" max="7674" width="5.6328125" style="5" customWidth="1"/>
    <col min="7675" max="7675" width="36.6328125" style="5" customWidth="1"/>
    <col min="7676" max="7676" width="11.6328125" style="5" customWidth="1"/>
    <col min="7677" max="7677" width="7.6328125" style="5" customWidth="1"/>
    <col min="7678" max="7678" width="11.6328125" style="5" customWidth="1"/>
    <col min="7679" max="7679" width="7.6328125" style="5" customWidth="1"/>
    <col min="7680" max="7680" width="11.6328125" style="5" customWidth="1"/>
    <col min="7681" max="7681" width="8.6328125" style="5" customWidth="1"/>
    <col min="7682" max="7682" width="12" style="5" customWidth="1"/>
    <col min="7683" max="7683" width="11.6328125" style="5" customWidth="1"/>
    <col min="7684" max="7929" width="9" style="5"/>
    <col min="7930" max="7930" width="5.6328125" style="5" customWidth="1"/>
    <col min="7931" max="7931" width="36.6328125" style="5" customWidth="1"/>
    <col min="7932" max="7932" width="11.6328125" style="5" customWidth="1"/>
    <col min="7933" max="7933" width="7.6328125" style="5" customWidth="1"/>
    <col min="7934" max="7934" width="11.6328125" style="5" customWidth="1"/>
    <col min="7935" max="7935" width="7.6328125" style="5" customWidth="1"/>
    <col min="7936" max="7936" width="11.6328125" style="5" customWidth="1"/>
    <col min="7937" max="7937" width="8.6328125" style="5" customWidth="1"/>
    <col min="7938" max="7938" width="12" style="5" customWidth="1"/>
    <col min="7939" max="7939" width="11.6328125" style="5" customWidth="1"/>
    <col min="7940" max="8185" width="9" style="5"/>
    <col min="8186" max="8186" width="5.6328125" style="5" customWidth="1"/>
    <col min="8187" max="8187" width="36.6328125" style="5" customWidth="1"/>
    <col min="8188" max="8188" width="11.6328125" style="5" customWidth="1"/>
    <col min="8189" max="8189" width="7.6328125" style="5" customWidth="1"/>
    <col min="8190" max="8190" width="11.6328125" style="5" customWidth="1"/>
    <col min="8191" max="8191" width="7.6328125" style="5" customWidth="1"/>
    <col min="8192" max="8192" width="11.6328125" style="5" customWidth="1"/>
    <col min="8193" max="8193" width="8.6328125" style="5" customWidth="1"/>
    <col min="8194" max="8194" width="12" style="5" customWidth="1"/>
    <col min="8195" max="8195" width="11.6328125" style="5" customWidth="1"/>
    <col min="8196" max="8441" width="9" style="5"/>
    <col min="8442" max="8442" width="5.6328125" style="5" customWidth="1"/>
    <col min="8443" max="8443" width="36.6328125" style="5" customWidth="1"/>
    <col min="8444" max="8444" width="11.6328125" style="5" customWidth="1"/>
    <col min="8445" max="8445" width="7.6328125" style="5" customWidth="1"/>
    <col min="8446" max="8446" width="11.6328125" style="5" customWidth="1"/>
    <col min="8447" max="8447" width="7.6328125" style="5" customWidth="1"/>
    <col min="8448" max="8448" width="11.6328125" style="5" customWidth="1"/>
    <col min="8449" max="8449" width="8.6328125" style="5" customWidth="1"/>
    <col min="8450" max="8450" width="12" style="5" customWidth="1"/>
    <col min="8451" max="8451" width="11.6328125" style="5" customWidth="1"/>
    <col min="8452" max="8697" width="9" style="5"/>
    <col min="8698" max="8698" width="5.6328125" style="5" customWidth="1"/>
    <col min="8699" max="8699" width="36.6328125" style="5" customWidth="1"/>
    <col min="8700" max="8700" width="11.6328125" style="5" customWidth="1"/>
    <col min="8701" max="8701" width="7.6328125" style="5" customWidth="1"/>
    <col min="8702" max="8702" width="11.6328125" style="5" customWidth="1"/>
    <col min="8703" max="8703" width="7.6328125" style="5" customWidth="1"/>
    <col min="8704" max="8704" width="11.6328125" style="5" customWidth="1"/>
    <col min="8705" max="8705" width="8.6328125" style="5" customWidth="1"/>
    <col min="8706" max="8706" width="12" style="5" customWidth="1"/>
    <col min="8707" max="8707" width="11.6328125" style="5" customWidth="1"/>
    <col min="8708" max="8953" width="9" style="5"/>
    <col min="8954" max="8954" width="5.6328125" style="5" customWidth="1"/>
    <col min="8955" max="8955" width="36.6328125" style="5" customWidth="1"/>
    <col min="8956" max="8956" width="11.6328125" style="5" customWidth="1"/>
    <col min="8957" max="8957" width="7.6328125" style="5" customWidth="1"/>
    <col min="8958" max="8958" width="11.6328125" style="5" customWidth="1"/>
    <col min="8959" max="8959" width="7.6328125" style="5" customWidth="1"/>
    <col min="8960" max="8960" width="11.6328125" style="5" customWidth="1"/>
    <col min="8961" max="8961" width="8.6328125" style="5" customWidth="1"/>
    <col min="8962" max="8962" width="12" style="5" customWidth="1"/>
    <col min="8963" max="8963" width="11.6328125" style="5" customWidth="1"/>
    <col min="8964" max="9209" width="9" style="5"/>
    <col min="9210" max="9210" width="5.6328125" style="5" customWidth="1"/>
    <col min="9211" max="9211" width="36.6328125" style="5" customWidth="1"/>
    <col min="9212" max="9212" width="11.6328125" style="5" customWidth="1"/>
    <col min="9213" max="9213" width="7.6328125" style="5" customWidth="1"/>
    <col min="9214" max="9214" width="11.6328125" style="5" customWidth="1"/>
    <col min="9215" max="9215" width="7.6328125" style="5" customWidth="1"/>
    <col min="9216" max="9216" width="11.6328125" style="5" customWidth="1"/>
    <col min="9217" max="9217" width="8.6328125" style="5" customWidth="1"/>
    <col min="9218" max="9218" width="12" style="5" customWidth="1"/>
    <col min="9219" max="9219" width="11.6328125" style="5" customWidth="1"/>
    <col min="9220" max="9465" width="9" style="5"/>
    <col min="9466" max="9466" width="5.6328125" style="5" customWidth="1"/>
    <col min="9467" max="9467" width="36.6328125" style="5" customWidth="1"/>
    <col min="9468" max="9468" width="11.6328125" style="5" customWidth="1"/>
    <col min="9469" max="9469" width="7.6328125" style="5" customWidth="1"/>
    <col min="9470" max="9470" width="11.6328125" style="5" customWidth="1"/>
    <col min="9471" max="9471" width="7.6328125" style="5" customWidth="1"/>
    <col min="9472" max="9472" width="11.6328125" style="5" customWidth="1"/>
    <col min="9473" max="9473" width="8.6328125" style="5" customWidth="1"/>
    <col min="9474" max="9474" width="12" style="5" customWidth="1"/>
    <col min="9475" max="9475" width="11.6328125" style="5" customWidth="1"/>
    <col min="9476" max="9721" width="9" style="5"/>
    <col min="9722" max="9722" width="5.6328125" style="5" customWidth="1"/>
    <col min="9723" max="9723" width="36.6328125" style="5" customWidth="1"/>
    <col min="9724" max="9724" width="11.6328125" style="5" customWidth="1"/>
    <col min="9725" max="9725" width="7.6328125" style="5" customWidth="1"/>
    <col min="9726" max="9726" width="11.6328125" style="5" customWidth="1"/>
    <col min="9727" max="9727" width="7.6328125" style="5" customWidth="1"/>
    <col min="9728" max="9728" width="11.6328125" style="5" customWidth="1"/>
    <col min="9729" max="9729" width="8.6328125" style="5" customWidth="1"/>
    <col min="9730" max="9730" width="12" style="5" customWidth="1"/>
    <col min="9731" max="9731" width="11.6328125" style="5" customWidth="1"/>
    <col min="9732" max="9977" width="9" style="5"/>
    <col min="9978" max="9978" width="5.6328125" style="5" customWidth="1"/>
    <col min="9979" max="9979" width="36.6328125" style="5" customWidth="1"/>
    <col min="9980" max="9980" width="11.6328125" style="5" customWidth="1"/>
    <col min="9981" max="9981" width="7.6328125" style="5" customWidth="1"/>
    <col min="9982" max="9982" width="11.6328125" style="5" customWidth="1"/>
    <col min="9983" max="9983" width="7.6328125" style="5" customWidth="1"/>
    <col min="9984" max="9984" width="11.6328125" style="5" customWidth="1"/>
    <col min="9985" max="9985" width="8.6328125" style="5" customWidth="1"/>
    <col min="9986" max="9986" width="12" style="5" customWidth="1"/>
    <col min="9987" max="9987" width="11.6328125" style="5" customWidth="1"/>
    <col min="9988" max="10233" width="9" style="5"/>
    <col min="10234" max="10234" width="5.6328125" style="5" customWidth="1"/>
    <col min="10235" max="10235" width="36.6328125" style="5" customWidth="1"/>
    <col min="10236" max="10236" width="11.6328125" style="5" customWidth="1"/>
    <col min="10237" max="10237" width="7.6328125" style="5" customWidth="1"/>
    <col min="10238" max="10238" width="11.6328125" style="5" customWidth="1"/>
    <col min="10239" max="10239" width="7.6328125" style="5" customWidth="1"/>
    <col min="10240" max="10240" width="11.6328125" style="5" customWidth="1"/>
    <col min="10241" max="10241" width="8.6328125" style="5" customWidth="1"/>
    <col min="10242" max="10242" width="12" style="5" customWidth="1"/>
    <col min="10243" max="10243" width="11.6328125" style="5" customWidth="1"/>
    <col min="10244" max="10489" width="9" style="5"/>
    <col min="10490" max="10490" width="5.6328125" style="5" customWidth="1"/>
    <col min="10491" max="10491" width="36.6328125" style="5" customWidth="1"/>
    <col min="10492" max="10492" width="11.6328125" style="5" customWidth="1"/>
    <col min="10493" max="10493" width="7.6328125" style="5" customWidth="1"/>
    <col min="10494" max="10494" width="11.6328125" style="5" customWidth="1"/>
    <col min="10495" max="10495" width="7.6328125" style="5" customWidth="1"/>
    <col min="10496" max="10496" width="11.6328125" style="5" customWidth="1"/>
    <col min="10497" max="10497" width="8.6328125" style="5" customWidth="1"/>
    <col min="10498" max="10498" width="12" style="5" customWidth="1"/>
    <col min="10499" max="10499" width="11.6328125" style="5" customWidth="1"/>
    <col min="10500" max="10745" width="9" style="5"/>
    <col min="10746" max="10746" width="5.6328125" style="5" customWidth="1"/>
    <col min="10747" max="10747" width="36.6328125" style="5" customWidth="1"/>
    <col min="10748" max="10748" width="11.6328125" style="5" customWidth="1"/>
    <col min="10749" max="10749" width="7.6328125" style="5" customWidth="1"/>
    <col min="10750" max="10750" width="11.6328125" style="5" customWidth="1"/>
    <col min="10751" max="10751" width="7.6328125" style="5" customWidth="1"/>
    <col min="10752" max="10752" width="11.6328125" style="5" customWidth="1"/>
    <col min="10753" max="10753" width="8.6328125" style="5" customWidth="1"/>
    <col min="10754" max="10754" width="12" style="5" customWidth="1"/>
    <col min="10755" max="10755" width="11.6328125" style="5" customWidth="1"/>
    <col min="10756" max="11001" width="9" style="5"/>
    <col min="11002" max="11002" width="5.6328125" style="5" customWidth="1"/>
    <col min="11003" max="11003" width="36.6328125" style="5" customWidth="1"/>
    <col min="11004" max="11004" width="11.6328125" style="5" customWidth="1"/>
    <col min="11005" max="11005" width="7.6328125" style="5" customWidth="1"/>
    <col min="11006" max="11006" width="11.6328125" style="5" customWidth="1"/>
    <col min="11007" max="11007" width="7.6328125" style="5" customWidth="1"/>
    <col min="11008" max="11008" width="11.6328125" style="5" customWidth="1"/>
    <col min="11009" max="11009" width="8.6328125" style="5" customWidth="1"/>
    <col min="11010" max="11010" width="12" style="5" customWidth="1"/>
    <col min="11011" max="11011" width="11.6328125" style="5" customWidth="1"/>
    <col min="11012" max="11257" width="9" style="5"/>
    <col min="11258" max="11258" width="5.6328125" style="5" customWidth="1"/>
    <col min="11259" max="11259" width="36.6328125" style="5" customWidth="1"/>
    <col min="11260" max="11260" width="11.6328125" style="5" customWidth="1"/>
    <col min="11261" max="11261" width="7.6328125" style="5" customWidth="1"/>
    <col min="11262" max="11262" width="11.6328125" style="5" customWidth="1"/>
    <col min="11263" max="11263" width="7.6328125" style="5" customWidth="1"/>
    <col min="11264" max="11264" width="11.6328125" style="5" customWidth="1"/>
    <col min="11265" max="11265" width="8.6328125" style="5" customWidth="1"/>
    <col min="11266" max="11266" width="12" style="5" customWidth="1"/>
    <col min="11267" max="11267" width="11.6328125" style="5" customWidth="1"/>
    <col min="11268" max="11513" width="9" style="5"/>
    <col min="11514" max="11514" width="5.6328125" style="5" customWidth="1"/>
    <col min="11515" max="11515" width="36.6328125" style="5" customWidth="1"/>
    <col min="11516" max="11516" width="11.6328125" style="5" customWidth="1"/>
    <col min="11517" max="11517" width="7.6328125" style="5" customWidth="1"/>
    <col min="11518" max="11518" width="11.6328125" style="5" customWidth="1"/>
    <col min="11519" max="11519" width="7.6328125" style="5" customWidth="1"/>
    <col min="11520" max="11520" width="11.6328125" style="5" customWidth="1"/>
    <col min="11521" max="11521" width="8.6328125" style="5" customWidth="1"/>
    <col min="11522" max="11522" width="12" style="5" customWidth="1"/>
    <col min="11523" max="11523" width="11.6328125" style="5" customWidth="1"/>
    <col min="11524" max="11769" width="9" style="5"/>
    <col min="11770" max="11770" width="5.6328125" style="5" customWidth="1"/>
    <col min="11771" max="11771" width="36.6328125" style="5" customWidth="1"/>
    <col min="11772" max="11772" width="11.6328125" style="5" customWidth="1"/>
    <col min="11773" max="11773" width="7.6328125" style="5" customWidth="1"/>
    <col min="11774" max="11774" width="11.6328125" style="5" customWidth="1"/>
    <col min="11775" max="11775" width="7.6328125" style="5" customWidth="1"/>
    <col min="11776" max="11776" width="11.6328125" style="5" customWidth="1"/>
    <col min="11777" max="11777" width="8.6328125" style="5" customWidth="1"/>
    <col min="11778" max="11778" width="12" style="5" customWidth="1"/>
    <col min="11779" max="11779" width="11.6328125" style="5" customWidth="1"/>
    <col min="11780" max="12025" width="9" style="5"/>
    <col min="12026" max="12026" width="5.6328125" style="5" customWidth="1"/>
    <col min="12027" max="12027" width="36.6328125" style="5" customWidth="1"/>
    <col min="12028" max="12028" width="11.6328125" style="5" customWidth="1"/>
    <col min="12029" max="12029" width="7.6328125" style="5" customWidth="1"/>
    <col min="12030" max="12030" width="11.6328125" style="5" customWidth="1"/>
    <col min="12031" max="12031" width="7.6328125" style="5" customWidth="1"/>
    <col min="12032" max="12032" width="11.6328125" style="5" customWidth="1"/>
    <col min="12033" max="12033" width="8.6328125" style="5" customWidth="1"/>
    <col min="12034" max="12034" width="12" style="5" customWidth="1"/>
    <col min="12035" max="12035" width="11.6328125" style="5" customWidth="1"/>
    <col min="12036" max="12281" width="9" style="5"/>
    <col min="12282" max="12282" width="5.6328125" style="5" customWidth="1"/>
    <col min="12283" max="12283" width="36.6328125" style="5" customWidth="1"/>
    <col min="12284" max="12284" width="11.6328125" style="5" customWidth="1"/>
    <col min="12285" max="12285" width="7.6328125" style="5" customWidth="1"/>
    <col min="12286" max="12286" width="11.6328125" style="5" customWidth="1"/>
    <col min="12287" max="12287" width="7.6328125" style="5" customWidth="1"/>
    <col min="12288" max="12288" width="11.6328125" style="5" customWidth="1"/>
    <col min="12289" max="12289" width="8.6328125" style="5" customWidth="1"/>
    <col min="12290" max="12290" width="12" style="5" customWidth="1"/>
    <col min="12291" max="12291" width="11.6328125" style="5" customWidth="1"/>
    <col min="12292" max="12537" width="9" style="5"/>
    <col min="12538" max="12538" width="5.6328125" style="5" customWidth="1"/>
    <col min="12539" max="12539" width="36.6328125" style="5" customWidth="1"/>
    <col min="12540" max="12540" width="11.6328125" style="5" customWidth="1"/>
    <col min="12541" max="12541" width="7.6328125" style="5" customWidth="1"/>
    <col min="12542" max="12542" width="11.6328125" style="5" customWidth="1"/>
    <col min="12543" max="12543" width="7.6328125" style="5" customWidth="1"/>
    <col min="12544" max="12544" width="11.6328125" style="5" customWidth="1"/>
    <col min="12545" max="12545" width="8.6328125" style="5" customWidth="1"/>
    <col min="12546" max="12546" width="12" style="5" customWidth="1"/>
    <col min="12547" max="12547" width="11.6328125" style="5" customWidth="1"/>
    <col min="12548" max="12793" width="9" style="5"/>
    <col min="12794" max="12794" width="5.6328125" style="5" customWidth="1"/>
    <col min="12795" max="12795" width="36.6328125" style="5" customWidth="1"/>
    <col min="12796" max="12796" width="11.6328125" style="5" customWidth="1"/>
    <col min="12797" max="12797" width="7.6328125" style="5" customWidth="1"/>
    <col min="12798" max="12798" width="11.6328125" style="5" customWidth="1"/>
    <col min="12799" max="12799" width="7.6328125" style="5" customWidth="1"/>
    <col min="12800" max="12800" width="11.6328125" style="5" customWidth="1"/>
    <col min="12801" max="12801" width="8.6328125" style="5" customWidth="1"/>
    <col min="12802" max="12802" width="12" style="5" customWidth="1"/>
    <col min="12803" max="12803" width="11.6328125" style="5" customWidth="1"/>
    <col min="12804" max="13049" width="9" style="5"/>
    <col min="13050" max="13050" width="5.6328125" style="5" customWidth="1"/>
    <col min="13051" max="13051" width="36.6328125" style="5" customWidth="1"/>
    <col min="13052" max="13052" width="11.6328125" style="5" customWidth="1"/>
    <col min="13053" max="13053" width="7.6328125" style="5" customWidth="1"/>
    <col min="13054" max="13054" width="11.6328125" style="5" customWidth="1"/>
    <col min="13055" max="13055" width="7.6328125" style="5" customWidth="1"/>
    <col min="13056" max="13056" width="11.6328125" style="5" customWidth="1"/>
    <col min="13057" max="13057" width="8.6328125" style="5" customWidth="1"/>
    <col min="13058" max="13058" width="12" style="5" customWidth="1"/>
    <col min="13059" max="13059" width="11.6328125" style="5" customWidth="1"/>
    <col min="13060" max="13305" width="9" style="5"/>
    <col min="13306" max="13306" width="5.6328125" style="5" customWidth="1"/>
    <col min="13307" max="13307" width="36.6328125" style="5" customWidth="1"/>
    <col min="13308" max="13308" width="11.6328125" style="5" customWidth="1"/>
    <col min="13309" max="13309" width="7.6328125" style="5" customWidth="1"/>
    <col min="13310" max="13310" width="11.6328125" style="5" customWidth="1"/>
    <col min="13311" max="13311" width="7.6328125" style="5" customWidth="1"/>
    <col min="13312" max="13312" width="11.6328125" style="5" customWidth="1"/>
    <col min="13313" max="13313" width="8.6328125" style="5" customWidth="1"/>
    <col min="13314" max="13314" width="12" style="5" customWidth="1"/>
    <col min="13315" max="13315" width="11.6328125" style="5" customWidth="1"/>
    <col min="13316" max="13561" width="9" style="5"/>
    <col min="13562" max="13562" width="5.6328125" style="5" customWidth="1"/>
    <col min="13563" max="13563" width="36.6328125" style="5" customWidth="1"/>
    <col min="13564" max="13564" width="11.6328125" style="5" customWidth="1"/>
    <col min="13565" max="13565" width="7.6328125" style="5" customWidth="1"/>
    <col min="13566" max="13566" width="11.6328125" style="5" customWidth="1"/>
    <col min="13567" max="13567" width="7.6328125" style="5" customWidth="1"/>
    <col min="13568" max="13568" width="11.6328125" style="5" customWidth="1"/>
    <col min="13569" max="13569" width="8.6328125" style="5" customWidth="1"/>
    <col min="13570" max="13570" width="12" style="5" customWidth="1"/>
    <col min="13571" max="13571" width="11.6328125" style="5" customWidth="1"/>
    <col min="13572" max="13817" width="9" style="5"/>
    <col min="13818" max="13818" width="5.6328125" style="5" customWidth="1"/>
    <col min="13819" max="13819" width="36.6328125" style="5" customWidth="1"/>
    <col min="13820" max="13820" width="11.6328125" style="5" customWidth="1"/>
    <col min="13821" max="13821" width="7.6328125" style="5" customWidth="1"/>
    <col min="13822" max="13822" width="11.6328125" style="5" customWidth="1"/>
    <col min="13823" max="13823" width="7.6328125" style="5" customWidth="1"/>
    <col min="13824" max="13824" width="11.6328125" style="5" customWidth="1"/>
    <col min="13825" max="13825" width="8.6328125" style="5" customWidth="1"/>
    <col min="13826" max="13826" width="12" style="5" customWidth="1"/>
    <col min="13827" max="13827" width="11.6328125" style="5" customWidth="1"/>
    <col min="13828" max="14073" width="9" style="5"/>
    <col min="14074" max="14074" width="5.6328125" style="5" customWidth="1"/>
    <col min="14075" max="14075" width="36.6328125" style="5" customWidth="1"/>
    <col min="14076" max="14076" width="11.6328125" style="5" customWidth="1"/>
    <col min="14077" max="14077" width="7.6328125" style="5" customWidth="1"/>
    <col min="14078" max="14078" width="11.6328125" style="5" customWidth="1"/>
    <col min="14079" max="14079" width="7.6328125" style="5" customWidth="1"/>
    <col min="14080" max="14080" width="11.6328125" style="5" customWidth="1"/>
    <col min="14081" max="14081" width="8.6328125" style="5" customWidth="1"/>
    <col min="14082" max="14082" width="12" style="5" customWidth="1"/>
    <col min="14083" max="14083" width="11.6328125" style="5" customWidth="1"/>
    <col min="14084" max="14329" width="9" style="5"/>
    <col min="14330" max="14330" width="5.6328125" style="5" customWidth="1"/>
    <col min="14331" max="14331" width="36.6328125" style="5" customWidth="1"/>
    <col min="14332" max="14332" width="11.6328125" style="5" customWidth="1"/>
    <col min="14333" max="14333" width="7.6328125" style="5" customWidth="1"/>
    <col min="14334" max="14334" width="11.6328125" style="5" customWidth="1"/>
    <col min="14335" max="14335" width="7.6328125" style="5" customWidth="1"/>
    <col min="14336" max="14336" width="11.6328125" style="5" customWidth="1"/>
    <col min="14337" max="14337" width="8.6328125" style="5" customWidth="1"/>
    <col min="14338" max="14338" width="12" style="5" customWidth="1"/>
    <col min="14339" max="14339" width="11.6328125" style="5" customWidth="1"/>
    <col min="14340" max="14585" width="9" style="5"/>
    <col min="14586" max="14586" width="5.6328125" style="5" customWidth="1"/>
    <col min="14587" max="14587" width="36.6328125" style="5" customWidth="1"/>
    <col min="14588" max="14588" width="11.6328125" style="5" customWidth="1"/>
    <col min="14589" max="14589" width="7.6328125" style="5" customWidth="1"/>
    <col min="14590" max="14590" width="11.6328125" style="5" customWidth="1"/>
    <col min="14591" max="14591" width="7.6328125" style="5" customWidth="1"/>
    <col min="14592" max="14592" width="11.6328125" style="5" customWidth="1"/>
    <col min="14593" max="14593" width="8.6328125" style="5" customWidth="1"/>
    <col min="14594" max="14594" width="12" style="5" customWidth="1"/>
    <col min="14595" max="14595" width="11.6328125" style="5" customWidth="1"/>
    <col min="14596" max="14841" width="9" style="5"/>
    <col min="14842" max="14842" width="5.6328125" style="5" customWidth="1"/>
    <col min="14843" max="14843" width="36.6328125" style="5" customWidth="1"/>
    <col min="14844" max="14844" width="11.6328125" style="5" customWidth="1"/>
    <col min="14845" max="14845" width="7.6328125" style="5" customWidth="1"/>
    <col min="14846" max="14846" width="11.6328125" style="5" customWidth="1"/>
    <col min="14847" max="14847" width="7.6328125" style="5" customWidth="1"/>
    <col min="14848" max="14848" width="11.6328125" style="5" customWidth="1"/>
    <col min="14849" max="14849" width="8.6328125" style="5" customWidth="1"/>
    <col min="14850" max="14850" width="12" style="5" customWidth="1"/>
    <col min="14851" max="14851" width="11.6328125" style="5" customWidth="1"/>
    <col min="14852" max="15097" width="9" style="5"/>
    <col min="15098" max="15098" width="5.6328125" style="5" customWidth="1"/>
    <col min="15099" max="15099" width="36.6328125" style="5" customWidth="1"/>
    <col min="15100" max="15100" width="11.6328125" style="5" customWidth="1"/>
    <col min="15101" max="15101" width="7.6328125" style="5" customWidth="1"/>
    <col min="15102" max="15102" width="11.6328125" style="5" customWidth="1"/>
    <col min="15103" max="15103" width="7.6328125" style="5" customWidth="1"/>
    <col min="15104" max="15104" width="11.6328125" style="5" customWidth="1"/>
    <col min="15105" max="15105" width="8.6328125" style="5" customWidth="1"/>
    <col min="15106" max="15106" width="12" style="5" customWidth="1"/>
    <col min="15107" max="15107" width="11.6328125" style="5" customWidth="1"/>
    <col min="15108" max="15353" width="9" style="5"/>
    <col min="15354" max="15354" width="5.6328125" style="5" customWidth="1"/>
    <col min="15355" max="15355" width="36.6328125" style="5" customWidth="1"/>
    <col min="15356" max="15356" width="11.6328125" style="5" customWidth="1"/>
    <col min="15357" max="15357" width="7.6328125" style="5" customWidth="1"/>
    <col min="15358" max="15358" width="11.6328125" style="5" customWidth="1"/>
    <col min="15359" max="15359" width="7.6328125" style="5" customWidth="1"/>
    <col min="15360" max="15360" width="11.6328125" style="5" customWidth="1"/>
    <col min="15361" max="15361" width="8.6328125" style="5" customWidth="1"/>
    <col min="15362" max="15362" width="12" style="5" customWidth="1"/>
    <col min="15363" max="15363" width="11.6328125" style="5" customWidth="1"/>
    <col min="15364" max="15609" width="9" style="5"/>
    <col min="15610" max="15610" width="5.6328125" style="5" customWidth="1"/>
    <col min="15611" max="15611" width="36.6328125" style="5" customWidth="1"/>
    <col min="15612" max="15612" width="11.6328125" style="5" customWidth="1"/>
    <col min="15613" max="15613" width="7.6328125" style="5" customWidth="1"/>
    <col min="15614" max="15614" width="11.6328125" style="5" customWidth="1"/>
    <col min="15615" max="15615" width="7.6328125" style="5" customWidth="1"/>
    <col min="15616" max="15616" width="11.6328125" style="5" customWidth="1"/>
    <col min="15617" max="15617" width="8.6328125" style="5" customWidth="1"/>
    <col min="15618" max="15618" width="12" style="5" customWidth="1"/>
    <col min="15619" max="15619" width="11.6328125" style="5" customWidth="1"/>
    <col min="15620" max="15865" width="9" style="5"/>
    <col min="15866" max="15866" width="5.6328125" style="5" customWidth="1"/>
    <col min="15867" max="15867" width="36.6328125" style="5" customWidth="1"/>
    <col min="15868" max="15868" width="11.6328125" style="5" customWidth="1"/>
    <col min="15869" max="15869" width="7.6328125" style="5" customWidth="1"/>
    <col min="15870" max="15870" width="11.6328125" style="5" customWidth="1"/>
    <col min="15871" max="15871" width="7.6328125" style="5" customWidth="1"/>
    <col min="15872" max="15872" width="11.6328125" style="5" customWidth="1"/>
    <col min="15873" max="15873" width="8.6328125" style="5" customWidth="1"/>
    <col min="15874" max="15874" width="12" style="5" customWidth="1"/>
    <col min="15875" max="15875" width="11.6328125" style="5" customWidth="1"/>
    <col min="15876" max="16121" width="9" style="5"/>
    <col min="16122" max="16122" width="5.6328125" style="5" customWidth="1"/>
    <col min="16123" max="16123" width="36.6328125" style="5" customWidth="1"/>
    <col min="16124" max="16124" width="11.6328125" style="5" customWidth="1"/>
    <col min="16125" max="16125" width="7.6328125" style="5" customWidth="1"/>
    <col min="16126" max="16126" width="11.6328125" style="5" customWidth="1"/>
    <col min="16127" max="16127" width="7.6328125" style="5" customWidth="1"/>
    <col min="16128" max="16128" width="11.6328125" style="5" customWidth="1"/>
    <col min="16129" max="16129" width="8.6328125" style="5" customWidth="1"/>
    <col min="16130" max="16130" width="12" style="5" customWidth="1"/>
    <col min="16131" max="16131" width="11.6328125" style="5" customWidth="1"/>
    <col min="16132" max="16384" width="9" style="5"/>
  </cols>
  <sheetData>
    <row r="1" spans="1:11" ht="50.15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6" customHeight="1" x14ac:dyDescent="0.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8" customHeight="1" x14ac:dyDescent="0.4">
      <c r="A3" s="70"/>
      <c r="B3" s="42" t="s">
        <v>215</v>
      </c>
      <c r="C3" s="43"/>
      <c r="D3" s="43"/>
      <c r="E3" s="43"/>
      <c r="F3" s="43"/>
      <c r="G3" s="43"/>
      <c r="H3" s="43"/>
      <c r="I3" s="43"/>
      <c r="J3" s="43"/>
      <c r="K3" s="43"/>
    </row>
    <row r="4" spans="1:11" ht="18" customHeight="1" x14ac:dyDescent="0.4">
      <c r="A4" s="70"/>
      <c r="B4" s="42" t="s">
        <v>216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8" customHeight="1" x14ac:dyDescent="0.4">
      <c r="A5" s="70"/>
      <c r="B5" s="42" t="s">
        <v>217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8" customHeight="1" x14ac:dyDescent="0.4">
      <c r="A6" s="70"/>
      <c r="B6" s="42" t="s">
        <v>218</v>
      </c>
      <c r="C6" s="43"/>
      <c r="D6" s="43"/>
      <c r="E6" s="43"/>
      <c r="F6" s="43"/>
      <c r="G6" s="43"/>
      <c r="H6" s="43"/>
      <c r="I6" s="43"/>
      <c r="J6" s="43"/>
      <c r="K6" s="43"/>
    </row>
    <row r="7" spans="1:11" ht="18" customHeight="1" x14ac:dyDescent="0.4">
      <c r="A7" s="70"/>
      <c r="B7" s="42" t="s">
        <v>138</v>
      </c>
      <c r="C7" s="43"/>
      <c r="D7" s="43"/>
      <c r="E7" s="43"/>
      <c r="F7" s="43"/>
      <c r="G7" s="43"/>
      <c r="H7" s="43"/>
      <c r="I7" s="43"/>
      <c r="J7" s="43"/>
      <c r="K7" s="43"/>
    </row>
    <row r="8" spans="1:11" ht="46" customHeight="1" x14ac:dyDescent="0.4">
      <c r="A8" s="70"/>
      <c r="B8" s="159" t="s">
        <v>139</v>
      </c>
      <c r="C8" s="160"/>
      <c r="D8" s="160"/>
      <c r="E8" s="160"/>
      <c r="F8" s="160"/>
      <c r="G8" s="160"/>
      <c r="H8" s="160"/>
      <c r="I8" s="116"/>
      <c r="J8" s="116"/>
      <c r="K8" s="116"/>
    </row>
    <row r="9" spans="1:11" ht="16" customHeight="1" x14ac:dyDescent="0.4">
      <c r="A9" s="70"/>
      <c r="B9" s="43"/>
      <c r="C9" s="43"/>
      <c r="D9" s="43"/>
      <c r="E9" s="43"/>
      <c r="F9" s="43"/>
      <c r="G9" s="167" t="s">
        <v>125</v>
      </c>
      <c r="H9" s="167"/>
      <c r="I9" s="118"/>
      <c r="J9" s="118"/>
      <c r="K9" s="118"/>
    </row>
    <row r="10" spans="1:11" ht="17.149999999999999" customHeight="1" x14ac:dyDescent="0.4">
      <c r="A10" s="70"/>
      <c r="B10" s="166" t="s">
        <v>94</v>
      </c>
      <c r="C10" s="166" t="s">
        <v>157</v>
      </c>
      <c r="D10" s="166"/>
      <c r="E10" s="166" t="s">
        <v>155</v>
      </c>
      <c r="F10" s="166"/>
      <c r="G10" s="166" t="s">
        <v>95</v>
      </c>
      <c r="H10" s="166"/>
      <c r="I10" s="124"/>
      <c r="J10" s="124"/>
      <c r="K10" s="124"/>
    </row>
    <row r="11" spans="1:11" ht="17.149999999999999" customHeight="1" x14ac:dyDescent="0.4">
      <c r="A11" s="70"/>
      <c r="B11" s="166"/>
      <c r="C11" s="71" t="s">
        <v>96</v>
      </c>
      <c r="D11" s="71" t="s">
        <v>97</v>
      </c>
      <c r="E11" s="71" t="s">
        <v>96</v>
      </c>
      <c r="F11" s="71" t="s">
        <v>97</v>
      </c>
      <c r="G11" s="71" t="s">
        <v>96</v>
      </c>
      <c r="H11" s="71" t="s">
        <v>97</v>
      </c>
      <c r="I11" s="124"/>
      <c r="J11" s="124"/>
      <c r="K11" s="124"/>
    </row>
    <row r="12" spans="1:11" ht="17.149999999999999" customHeight="1" x14ac:dyDescent="0.4">
      <c r="A12" s="70"/>
      <c r="B12" s="86" t="s">
        <v>126</v>
      </c>
      <c r="C12" s="73">
        <v>85171</v>
      </c>
      <c r="D12" s="77">
        <v>3</v>
      </c>
      <c r="E12" s="73">
        <v>76745</v>
      </c>
      <c r="F12" s="77">
        <v>2.9</v>
      </c>
      <c r="G12" s="87">
        <f t="shared" ref="G12:G33" si="0">+C12-E12</f>
        <v>8426</v>
      </c>
      <c r="H12" s="88">
        <f t="shared" ref="H12:H36" si="1">+G12/E12*100</f>
        <v>10.979216887093623</v>
      </c>
      <c r="I12" s="125"/>
      <c r="J12" s="133"/>
      <c r="K12" s="129"/>
    </row>
    <row r="13" spans="1:11" ht="17.149999999999999" customHeight="1" x14ac:dyDescent="0.4">
      <c r="A13" s="70"/>
      <c r="B13" s="86" t="s">
        <v>100</v>
      </c>
      <c r="C13" s="73">
        <v>83209</v>
      </c>
      <c r="D13" s="77">
        <v>2.9</v>
      </c>
      <c r="E13" s="73">
        <v>97443</v>
      </c>
      <c r="F13" s="77">
        <v>3.7</v>
      </c>
      <c r="G13" s="87">
        <f t="shared" si="0"/>
        <v>-14234</v>
      </c>
      <c r="H13" s="88">
        <f t="shared" si="1"/>
        <v>-14.607514136469527</v>
      </c>
      <c r="I13" s="125"/>
      <c r="J13" s="133"/>
      <c r="K13" s="129"/>
    </row>
    <row r="14" spans="1:11" ht="17.149999999999999" customHeight="1" x14ac:dyDescent="0.4">
      <c r="A14" s="70"/>
      <c r="B14" s="86" t="s">
        <v>101</v>
      </c>
      <c r="C14" s="73">
        <v>163910</v>
      </c>
      <c r="D14" s="77">
        <v>5.7</v>
      </c>
      <c r="E14" s="73">
        <v>139223</v>
      </c>
      <c r="F14" s="77">
        <v>5.3</v>
      </c>
      <c r="G14" s="87">
        <f t="shared" si="0"/>
        <v>24687</v>
      </c>
      <c r="H14" s="88">
        <f t="shared" si="1"/>
        <v>17.731983939435295</v>
      </c>
      <c r="I14" s="125"/>
      <c r="J14" s="133"/>
      <c r="K14" s="129"/>
    </row>
    <row r="15" spans="1:11" ht="17.149999999999999" customHeight="1" x14ac:dyDescent="0.4">
      <c r="A15" s="70"/>
      <c r="B15" s="86" t="s">
        <v>102</v>
      </c>
      <c r="C15" s="73">
        <v>8927</v>
      </c>
      <c r="D15" s="77">
        <v>0.3</v>
      </c>
      <c r="E15" s="73">
        <v>6978</v>
      </c>
      <c r="F15" s="77">
        <v>0.3</v>
      </c>
      <c r="G15" s="87">
        <f t="shared" si="0"/>
        <v>1949</v>
      </c>
      <c r="H15" s="88">
        <f t="shared" si="1"/>
        <v>27.930639151619374</v>
      </c>
      <c r="I15" s="125"/>
      <c r="J15" s="133"/>
      <c r="K15" s="129"/>
    </row>
    <row r="16" spans="1:11" ht="17.149999999999999" customHeight="1" x14ac:dyDescent="0.4">
      <c r="A16" s="70"/>
      <c r="B16" s="86" t="s">
        <v>103</v>
      </c>
      <c r="C16" s="73">
        <v>600214</v>
      </c>
      <c r="D16" s="77">
        <v>20.9</v>
      </c>
      <c r="E16" s="73">
        <v>545233</v>
      </c>
      <c r="F16" s="77">
        <v>20.8</v>
      </c>
      <c r="G16" s="87">
        <f t="shared" si="0"/>
        <v>54981</v>
      </c>
      <c r="H16" s="88">
        <f t="shared" si="1"/>
        <v>10.083945762637256</v>
      </c>
      <c r="I16" s="125"/>
      <c r="J16" s="133"/>
      <c r="K16" s="129"/>
    </row>
    <row r="17" spans="1:11" ht="17.149999999999999" customHeight="1" x14ac:dyDescent="0.4">
      <c r="A17" s="70"/>
      <c r="B17" s="86" t="s">
        <v>104</v>
      </c>
      <c r="C17" s="73">
        <v>209773</v>
      </c>
      <c r="D17" s="77">
        <v>7.3</v>
      </c>
      <c r="E17" s="73">
        <v>163113</v>
      </c>
      <c r="F17" s="77">
        <v>6.2</v>
      </c>
      <c r="G17" s="87">
        <f t="shared" si="0"/>
        <v>46660</v>
      </c>
      <c r="H17" s="88">
        <f t="shared" si="1"/>
        <v>28.605935762324279</v>
      </c>
      <c r="I17" s="125"/>
      <c r="J17" s="133"/>
      <c r="K17" s="129"/>
    </row>
    <row r="18" spans="1:11" ht="17.149999999999999" customHeight="1" x14ac:dyDescent="0.4">
      <c r="A18" s="70"/>
      <c r="B18" s="86" t="s">
        <v>105</v>
      </c>
      <c r="C18" s="73">
        <v>314648</v>
      </c>
      <c r="D18" s="77">
        <v>10.9</v>
      </c>
      <c r="E18" s="73">
        <v>348545</v>
      </c>
      <c r="F18" s="77">
        <v>13.3</v>
      </c>
      <c r="G18" s="87">
        <f t="shared" si="0"/>
        <v>-33897</v>
      </c>
      <c r="H18" s="88">
        <f t="shared" si="1"/>
        <v>-9.7252865483653466</v>
      </c>
      <c r="I18" s="125"/>
      <c r="J18" s="133"/>
      <c r="K18" s="129"/>
    </row>
    <row r="19" spans="1:11" ht="17.149999999999999" customHeight="1" x14ac:dyDescent="0.4">
      <c r="A19" s="70"/>
      <c r="B19" s="86" t="s">
        <v>106</v>
      </c>
      <c r="C19" s="73">
        <v>314795</v>
      </c>
      <c r="D19" s="77">
        <v>10.9</v>
      </c>
      <c r="E19" s="73">
        <v>248963</v>
      </c>
      <c r="F19" s="77">
        <v>9.5</v>
      </c>
      <c r="G19" s="87">
        <f t="shared" si="0"/>
        <v>65832</v>
      </c>
      <c r="H19" s="88">
        <f t="shared" si="1"/>
        <v>26.442483421231266</v>
      </c>
      <c r="I19" s="125"/>
      <c r="J19" s="133"/>
      <c r="K19" s="129"/>
    </row>
    <row r="20" spans="1:11" ht="17.149999999999999" customHeight="1" x14ac:dyDescent="0.4">
      <c r="A20" s="70"/>
      <c r="B20" s="86" t="s">
        <v>107</v>
      </c>
      <c r="C20" s="73">
        <v>605882</v>
      </c>
      <c r="D20" s="77">
        <v>21.1</v>
      </c>
      <c r="E20" s="73">
        <v>533877</v>
      </c>
      <c r="F20" s="77">
        <v>20.399999999999999</v>
      </c>
      <c r="G20" s="87">
        <f t="shared" si="0"/>
        <v>72005</v>
      </c>
      <c r="H20" s="88">
        <f t="shared" si="1"/>
        <v>13.487188996716473</v>
      </c>
      <c r="I20" s="125"/>
      <c r="J20" s="133"/>
      <c r="K20" s="129"/>
    </row>
    <row r="21" spans="1:11" ht="17.149999999999999" customHeight="1" x14ac:dyDescent="0.4">
      <c r="A21" s="70"/>
      <c r="B21" s="86" t="s">
        <v>108</v>
      </c>
      <c r="C21" s="73">
        <v>176740</v>
      </c>
      <c r="D21" s="77">
        <v>6.1</v>
      </c>
      <c r="E21" s="73">
        <v>166404</v>
      </c>
      <c r="F21" s="77">
        <v>6.4</v>
      </c>
      <c r="G21" s="87">
        <f t="shared" si="0"/>
        <v>10336</v>
      </c>
      <c r="H21" s="88">
        <f t="shared" si="1"/>
        <v>6.2113891492992952</v>
      </c>
      <c r="I21" s="125"/>
      <c r="J21" s="133"/>
      <c r="K21" s="129"/>
    </row>
    <row r="22" spans="1:11" ht="17.149999999999999" customHeight="1" x14ac:dyDescent="0.4">
      <c r="A22" s="70"/>
      <c r="B22" s="86" t="s">
        <v>109</v>
      </c>
      <c r="C22" s="73" t="s">
        <v>133</v>
      </c>
      <c r="D22" s="69" t="s">
        <v>133</v>
      </c>
      <c r="E22" s="73">
        <v>9779</v>
      </c>
      <c r="F22" s="77">
        <v>0.4</v>
      </c>
      <c r="G22" s="87">
        <v>-9779</v>
      </c>
      <c r="H22" s="88">
        <f t="shared" si="1"/>
        <v>-100</v>
      </c>
      <c r="I22" s="125"/>
      <c r="J22" s="133"/>
      <c r="K22" s="129"/>
    </row>
    <row r="23" spans="1:11" ht="17.149999999999999" customHeight="1" x14ac:dyDescent="0.4">
      <c r="A23" s="70"/>
      <c r="B23" s="86" t="s">
        <v>110</v>
      </c>
      <c r="C23" s="73">
        <v>69285</v>
      </c>
      <c r="D23" s="77">
        <v>2.4</v>
      </c>
      <c r="E23" s="73">
        <v>68185</v>
      </c>
      <c r="F23" s="77">
        <v>2.6</v>
      </c>
      <c r="G23" s="87">
        <f t="shared" si="0"/>
        <v>1100</v>
      </c>
      <c r="H23" s="88">
        <f t="shared" si="1"/>
        <v>1.6132580479577621</v>
      </c>
      <c r="I23" s="125"/>
      <c r="J23" s="133"/>
      <c r="K23" s="129"/>
    </row>
    <row r="24" spans="1:11" ht="17.149999999999999" customHeight="1" x14ac:dyDescent="0.4">
      <c r="A24" s="70"/>
      <c r="B24" s="86" t="s">
        <v>111</v>
      </c>
      <c r="C24" s="73">
        <v>42141</v>
      </c>
      <c r="D24" s="77">
        <v>1.5</v>
      </c>
      <c r="E24" s="73">
        <v>60299</v>
      </c>
      <c r="F24" s="77">
        <v>2.2999999999999998</v>
      </c>
      <c r="G24" s="87">
        <f t="shared" si="0"/>
        <v>-18158</v>
      </c>
      <c r="H24" s="88">
        <f t="shared" si="1"/>
        <v>-30.113268876764128</v>
      </c>
      <c r="I24" s="125"/>
      <c r="J24" s="133"/>
      <c r="K24" s="129"/>
    </row>
    <row r="25" spans="1:11" ht="17.149999999999999" customHeight="1" x14ac:dyDescent="0.4">
      <c r="A25" s="70"/>
      <c r="B25" s="86" t="s">
        <v>127</v>
      </c>
      <c r="C25" s="73">
        <v>7133</v>
      </c>
      <c r="D25" s="77">
        <v>0.2</v>
      </c>
      <c r="E25" s="73">
        <v>9042</v>
      </c>
      <c r="F25" s="77">
        <v>0.3</v>
      </c>
      <c r="G25" s="87">
        <f t="shared" si="0"/>
        <v>-1909</v>
      </c>
      <c r="H25" s="88">
        <f t="shared" si="1"/>
        <v>-21.112585711125856</v>
      </c>
      <c r="I25" s="125"/>
      <c r="J25" s="133"/>
      <c r="K25" s="129"/>
    </row>
    <row r="26" spans="1:11" ht="17.149999999999999" customHeight="1" x14ac:dyDescent="0.4">
      <c r="A26" s="70"/>
      <c r="B26" s="86" t="s">
        <v>113</v>
      </c>
      <c r="C26" s="73">
        <v>9089</v>
      </c>
      <c r="D26" s="77">
        <v>0.3</v>
      </c>
      <c r="E26" s="73">
        <v>6520</v>
      </c>
      <c r="F26" s="77">
        <v>0.3</v>
      </c>
      <c r="G26" s="87">
        <f t="shared" si="0"/>
        <v>2569</v>
      </c>
      <c r="H26" s="88">
        <f t="shared" si="1"/>
        <v>39.401840490797547</v>
      </c>
      <c r="I26" s="125"/>
      <c r="J26" s="133"/>
      <c r="K26" s="129"/>
    </row>
    <row r="27" spans="1:11" ht="17.149999999999999" customHeight="1" x14ac:dyDescent="0.4">
      <c r="A27" s="70"/>
      <c r="B27" s="86" t="s">
        <v>128</v>
      </c>
      <c r="C27" s="73">
        <v>131531</v>
      </c>
      <c r="D27" s="77">
        <v>4.5999999999999996</v>
      </c>
      <c r="E27" s="73">
        <v>96519</v>
      </c>
      <c r="F27" s="77">
        <v>3.7</v>
      </c>
      <c r="G27" s="87">
        <f t="shared" si="0"/>
        <v>35012</v>
      </c>
      <c r="H27" s="88">
        <f t="shared" si="1"/>
        <v>36.274723111511726</v>
      </c>
      <c r="I27" s="125"/>
      <c r="J27" s="133"/>
      <c r="K27" s="129"/>
    </row>
    <row r="28" spans="1:11" ht="17.149999999999999" customHeight="1" x14ac:dyDescent="0.4">
      <c r="A28" s="70"/>
      <c r="B28" s="72" t="s">
        <v>115</v>
      </c>
      <c r="C28" s="73">
        <v>34749</v>
      </c>
      <c r="D28" s="77">
        <v>1.2</v>
      </c>
      <c r="E28" s="73">
        <v>20764</v>
      </c>
      <c r="F28" s="77">
        <v>0.8</v>
      </c>
      <c r="G28" s="87">
        <f t="shared" si="0"/>
        <v>13985</v>
      </c>
      <c r="H28" s="88">
        <f t="shared" si="1"/>
        <v>67.352147948372192</v>
      </c>
      <c r="I28" s="125"/>
      <c r="J28" s="133"/>
      <c r="K28" s="129"/>
    </row>
    <row r="29" spans="1:11" ht="17.149999999999999" customHeight="1" x14ac:dyDescent="0.4">
      <c r="A29" s="70"/>
      <c r="B29" s="86" t="s">
        <v>116</v>
      </c>
      <c r="C29" s="73">
        <v>4271</v>
      </c>
      <c r="D29" s="77">
        <v>0.1</v>
      </c>
      <c r="E29" s="73">
        <v>2398</v>
      </c>
      <c r="F29" s="77">
        <v>0.1</v>
      </c>
      <c r="G29" s="87">
        <f t="shared" si="0"/>
        <v>1873</v>
      </c>
      <c r="H29" s="88">
        <f t="shared" si="1"/>
        <v>78.106755629691406</v>
      </c>
      <c r="I29" s="125"/>
      <c r="J29" s="133"/>
      <c r="K29" s="129"/>
    </row>
    <row r="30" spans="1:11" ht="17.149999999999999" customHeight="1" x14ac:dyDescent="0.4">
      <c r="A30" s="70"/>
      <c r="B30" s="86" t="s">
        <v>117</v>
      </c>
      <c r="C30" s="73">
        <v>7124</v>
      </c>
      <c r="D30" s="77">
        <v>0.3</v>
      </c>
      <c r="E30" s="73">
        <v>7703</v>
      </c>
      <c r="F30" s="77">
        <v>0.3</v>
      </c>
      <c r="G30" s="87">
        <f t="shared" si="0"/>
        <v>-579</v>
      </c>
      <c r="H30" s="88">
        <f t="shared" si="1"/>
        <v>-7.5165519927301059</v>
      </c>
      <c r="I30" s="125"/>
      <c r="J30" s="133"/>
      <c r="K30" s="129"/>
    </row>
    <row r="31" spans="1:11" ht="17.149999999999999" customHeight="1" x14ac:dyDescent="0.4">
      <c r="A31" s="70"/>
      <c r="B31" s="86" t="s">
        <v>118</v>
      </c>
      <c r="C31" s="73">
        <v>1749</v>
      </c>
      <c r="D31" s="77">
        <v>0.1</v>
      </c>
      <c r="E31" s="73">
        <v>3120</v>
      </c>
      <c r="F31" s="77">
        <v>0.1</v>
      </c>
      <c r="G31" s="87">
        <f t="shared" si="0"/>
        <v>-1371</v>
      </c>
      <c r="H31" s="88">
        <f t="shared" si="1"/>
        <v>-43.942307692307693</v>
      </c>
      <c r="I31" s="125"/>
      <c r="J31" s="133"/>
      <c r="K31" s="129"/>
    </row>
    <row r="32" spans="1:11" ht="17.149999999999999" customHeight="1" x14ac:dyDescent="0.4">
      <c r="A32" s="70"/>
      <c r="B32" s="86" t="s">
        <v>119</v>
      </c>
      <c r="C32" s="73">
        <v>4041</v>
      </c>
      <c r="D32" s="77">
        <v>0.1</v>
      </c>
      <c r="E32" s="73">
        <v>3261</v>
      </c>
      <c r="F32" s="77">
        <v>0.1</v>
      </c>
      <c r="G32" s="87">
        <f t="shared" si="0"/>
        <v>780</v>
      </c>
      <c r="H32" s="88">
        <f t="shared" si="1"/>
        <v>23.919043238270469</v>
      </c>
      <c r="I32" s="125"/>
      <c r="J32" s="133"/>
      <c r="K32" s="129"/>
    </row>
    <row r="33" spans="1:11" ht="17.149999999999999" customHeight="1" x14ac:dyDescent="0.4">
      <c r="A33" s="70"/>
      <c r="B33" s="86" t="s">
        <v>120</v>
      </c>
      <c r="C33" s="73">
        <v>3390</v>
      </c>
      <c r="D33" s="77">
        <v>0.1</v>
      </c>
      <c r="E33" s="73">
        <v>4335</v>
      </c>
      <c r="F33" s="77">
        <v>0.2</v>
      </c>
      <c r="G33" s="87">
        <f t="shared" si="0"/>
        <v>-945</v>
      </c>
      <c r="H33" s="88">
        <f t="shared" si="1"/>
        <v>-21.79930795847751</v>
      </c>
      <c r="I33" s="125"/>
      <c r="J33" s="133"/>
      <c r="K33" s="129"/>
    </row>
    <row r="34" spans="1:11" ht="17.149999999999999" customHeight="1" x14ac:dyDescent="0.4">
      <c r="A34" s="70"/>
      <c r="B34" s="72" t="s">
        <v>164</v>
      </c>
      <c r="C34" s="73">
        <v>100</v>
      </c>
      <c r="D34" s="69" t="s">
        <v>133</v>
      </c>
      <c r="E34" s="73" t="s">
        <v>133</v>
      </c>
      <c r="F34" s="69" t="s">
        <v>133</v>
      </c>
      <c r="G34" s="87">
        <v>100</v>
      </c>
      <c r="H34" s="69" t="s">
        <v>133</v>
      </c>
      <c r="I34" s="125"/>
      <c r="J34" s="134"/>
      <c r="K34" s="125"/>
    </row>
    <row r="35" spans="1:11" ht="17.149999999999999" customHeight="1" x14ac:dyDescent="0.4">
      <c r="A35" s="70"/>
      <c r="B35" s="86" t="s">
        <v>121</v>
      </c>
      <c r="C35" s="73" t="s">
        <v>133</v>
      </c>
      <c r="D35" s="69" t="s">
        <v>133</v>
      </c>
      <c r="E35" s="73" t="s">
        <v>133</v>
      </c>
      <c r="F35" s="69" t="s">
        <v>133</v>
      </c>
      <c r="G35" s="73" t="s">
        <v>133</v>
      </c>
      <c r="H35" s="69" t="s">
        <v>133</v>
      </c>
      <c r="I35" s="125"/>
      <c r="J35" s="134"/>
      <c r="K35" s="125"/>
    </row>
    <row r="36" spans="1:11" ht="17.149999999999999" customHeight="1" x14ac:dyDescent="0.4">
      <c r="A36" s="70"/>
      <c r="B36" s="72" t="s">
        <v>122</v>
      </c>
      <c r="C36" s="73">
        <f>SUM(C12:C35)</f>
        <v>2877872</v>
      </c>
      <c r="D36" s="79">
        <f>SUM(D12:D35)</f>
        <v>99.999999999999972</v>
      </c>
      <c r="E36" s="73">
        <v>2618449</v>
      </c>
      <c r="F36" s="79">
        <v>100</v>
      </c>
      <c r="G36" s="87">
        <f>SUM(G12:G34)</f>
        <v>259423</v>
      </c>
      <c r="H36" s="88">
        <f t="shared" si="1"/>
        <v>9.9075063138522079</v>
      </c>
      <c r="I36" s="125"/>
      <c r="J36" s="133"/>
      <c r="K36" s="129"/>
    </row>
    <row r="37" spans="1:11" ht="17.149999999999999" customHeight="1" x14ac:dyDescent="0.4">
      <c r="A37" s="70"/>
      <c r="B37" s="70" t="s">
        <v>140</v>
      </c>
      <c r="C37" s="75"/>
      <c r="D37" s="75"/>
      <c r="E37" s="75"/>
      <c r="F37" s="75"/>
      <c r="G37" s="75"/>
      <c r="H37" s="75"/>
      <c r="I37" s="75"/>
      <c r="J37" s="75"/>
      <c r="K37" s="75"/>
    </row>
  </sheetData>
  <sortState ref="L12:N36">
    <sortCondition ref="M12:M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6" zoomScale="130" zoomScaleNormal="130" workbookViewId="0">
      <selection activeCell="L29" sqref="L29"/>
    </sheetView>
  </sheetViews>
  <sheetFormatPr defaultRowHeight="17" x14ac:dyDescent="0.4"/>
  <cols>
    <col min="1" max="1" width="10.453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11" width="8.6328125" style="5" customWidth="1"/>
    <col min="12" max="251" width="9" style="5"/>
    <col min="252" max="252" width="22.6328125" style="5" customWidth="1"/>
    <col min="253" max="253" width="36.6328125" style="5" customWidth="1"/>
    <col min="254" max="254" width="11.6328125" style="5" customWidth="1"/>
    <col min="255" max="255" width="7.6328125" style="5" customWidth="1"/>
    <col min="256" max="256" width="11.6328125" style="5" customWidth="1"/>
    <col min="257" max="257" width="7.6328125" style="5" customWidth="1"/>
    <col min="258" max="258" width="11.6328125" style="5" customWidth="1"/>
    <col min="259" max="259" width="8.6328125" style="5" customWidth="1"/>
    <col min="260" max="507" width="9" style="5"/>
    <col min="508" max="508" width="22.6328125" style="5" customWidth="1"/>
    <col min="509" max="509" width="36.6328125" style="5" customWidth="1"/>
    <col min="510" max="510" width="11.6328125" style="5" customWidth="1"/>
    <col min="511" max="511" width="7.6328125" style="5" customWidth="1"/>
    <col min="512" max="512" width="11.6328125" style="5" customWidth="1"/>
    <col min="513" max="513" width="7.6328125" style="5" customWidth="1"/>
    <col min="514" max="514" width="11.6328125" style="5" customWidth="1"/>
    <col min="515" max="515" width="8.6328125" style="5" customWidth="1"/>
    <col min="516" max="763" width="9" style="5"/>
    <col min="764" max="764" width="22.6328125" style="5" customWidth="1"/>
    <col min="765" max="765" width="36.6328125" style="5" customWidth="1"/>
    <col min="766" max="766" width="11.6328125" style="5" customWidth="1"/>
    <col min="767" max="767" width="7.6328125" style="5" customWidth="1"/>
    <col min="768" max="768" width="11.6328125" style="5" customWidth="1"/>
    <col min="769" max="769" width="7.6328125" style="5" customWidth="1"/>
    <col min="770" max="770" width="11.6328125" style="5" customWidth="1"/>
    <col min="771" max="771" width="8.6328125" style="5" customWidth="1"/>
    <col min="772" max="1019" width="9" style="5"/>
    <col min="1020" max="1020" width="22.6328125" style="5" customWidth="1"/>
    <col min="1021" max="1021" width="36.6328125" style="5" customWidth="1"/>
    <col min="1022" max="1022" width="11.6328125" style="5" customWidth="1"/>
    <col min="1023" max="1023" width="7.6328125" style="5" customWidth="1"/>
    <col min="1024" max="1024" width="11.6328125" style="5" customWidth="1"/>
    <col min="1025" max="1025" width="7.6328125" style="5" customWidth="1"/>
    <col min="1026" max="1026" width="11.6328125" style="5" customWidth="1"/>
    <col min="1027" max="1027" width="8.6328125" style="5" customWidth="1"/>
    <col min="1028" max="1275" width="9" style="5"/>
    <col min="1276" max="1276" width="22.6328125" style="5" customWidth="1"/>
    <col min="1277" max="1277" width="36.6328125" style="5" customWidth="1"/>
    <col min="1278" max="1278" width="11.6328125" style="5" customWidth="1"/>
    <col min="1279" max="1279" width="7.6328125" style="5" customWidth="1"/>
    <col min="1280" max="1280" width="11.6328125" style="5" customWidth="1"/>
    <col min="1281" max="1281" width="7.6328125" style="5" customWidth="1"/>
    <col min="1282" max="1282" width="11.6328125" style="5" customWidth="1"/>
    <col min="1283" max="1283" width="8.6328125" style="5" customWidth="1"/>
    <col min="1284" max="1531" width="9" style="5"/>
    <col min="1532" max="1532" width="22.6328125" style="5" customWidth="1"/>
    <col min="1533" max="1533" width="36.6328125" style="5" customWidth="1"/>
    <col min="1534" max="1534" width="11.6328125" style="5" customWidth="1"/>
    <col min="1535" max="1535" width="7.6328125" style="5" customWidth="1"/>
    <col min="1536" max="1536" width="11.6328125" style="5" customWidth="1"/>
    <col min="1537" max="1537" width="7.6328125" style="5" customWidth="1"/>
    <col min="1538" max="1538" width="11.6328125" style="5" customWidth="1"/>
    <col min="1539" max="1539" width="8.6328125" style="5" customWidth="1"/>
    <col min="1540" max="1787" width="9" style="5"/>
    <col min="1788" max="1788" width="22.6328125" style="5" customWidth="1"/>
    <col min="1789" max="1789" width="36.6328125" style="5" customWidth="1"/>
    <col min="1790" max="1790" width="11.6328125" style="5" customWidth="1"/>
    <col min="1791" max="1791" width="7.6328125" style="5" customWidth="1"/>
    <col min="1792" max="1792" width="11.6328125" style="5" customWidth="1"/>
    <col min="1793" max="1793" width="7.6328125" style="5" customWidth="1"/>
    <col min="1794" max="1794" width="11.6328125" style="5" customWidth="1"/>
    <col min="1795" max="1795" width="8.6328125" style="5" customWidth="1"/>
    <col min="1796" max="2043" width="9" style="5"/>
    <col min="2044" max="2044" width="22.6328125" style="5" customWidth="1"/>
    <col min="2045" max="2045" width="36.6328125" style="5" customWidth="1"/>
    <col min="2046" max="2046" width="11.6328125" style="5" customWidth="1"/>
    <col min="2047" max="2047" width="7.6328125" style="5" customWidth="1"/>
    <col min="2048" max="2048" width="11.6328125" style="5" customWidth="1"/>
    <col min="2049" max="2049" width="7.6328125" style="5" customWidth="1"/>
    <col min="2050" max="2050" width="11.6328125" style="5" customWidth="1"/>
    <col min="2051" max="2051" width="8.6328125" style="5" customWidth="1"/>
    <col min="2052" max="2299" width="9" style="5"/>
    <col min="2300" max="2300" width="22.6328125" style="5" customWidth="1"/>
    <col min="2301" max="2301" width="36.6328125" style="5" customWidth="1"/>
    <col min="2302" max="2302" width="11.6328125" style="5" customWidth="1"/>
    <col min="2303" max="2303" width="7.6328125" style="5" customWidth="1"/>
    <col min="2304" max="2304" width="11.6328125" style="5" customWidth="1"/>
    <col min="2305" max="2305" width="7.6328125" style="5" customWidth="1"/>
    <col min="2306" max="2306" width="11.6328125" style="5" customWidth="1"/>
    <col min="2307" max="2307" width="8.6328125" style="5" customWidth="1"/>
    <col min="2308" max="2555" width="9" style="5"/>
    <col min="2556" max="2556" width="22.6328125" style="5" customWidth="1"/>
    <col min="2557" max="2557" width="36.6328125" style="5" customWidth="1"/>
    <col min="2558" max="2558" width="11.6328125" style="5" customWidth="1"/>
    <col min="2559" max="2559" width="7.6328125" style="5" customWidth="1"/>
    <col min="2560" max="2560" width="11.6328125" style="5" customWidth="1"/>
    <col min="2561" max="2561" width="7.6328125" style="5" customWidth="1"/>
    <col min="2562" max="2562" width="11.6328125" style="5" customWidth="1"/>
    <col min="2563" max="2563" width="8.6328125" style="5" customWidth="1"/>
    <col min="2564" max="2811" width="9" style="5"/>
    <col min="2812" max="2812" width="22.6328125" style="5" customWidth="1"/>
    <col min="2813" max="2813" width="36.6328125" style="5" customWidth="1"/>
    <col min="2814" max="2814" width="11.6328125" style="5" customWidth="1"/>
    <col min="2815" max="2815" width="7.6328125" style="5" customWidth="1"/>
    <col min="2816" max="2816" width="11.6328125" style="5" customWidth="1"/>
    <col min="2817" max="2817" width="7.6328125" style="5" customWidth="1"/>
    <col min="2818" max="2818" width="11.6328125" style="5" customWidth="1"/>
    <col min="2819" max="2819" width="8.6328125" style="5" customWidth="1"/>
    <col min="2820" max="3067" width="9" style="5"/>
    <col min="3068" max="3068" width="22.6328125" style="5" customWidth="1"/>
    <col min="3069" max="3069" width="36.6328125" style="5" customWidth="1"/>
    <col min="3070" max="3070" width="11.6328125" style="5" customWidth="1"/>
    <col min="3071" max="3071" width="7.6328125" style="5" customWidth="1"/>
    <col min="3072" max="3072" width="11.6328125" style="5" customWidth="1"/>
    <col min="3073" max="3073" width="7.6328125" style="5" customWidth="1"/>
    <col min="3074" max="3074" width="11.6328125" style="5" customWidth="1"/>
    <col min="3075" max="3075" width="8.6328125" style="5" customWidth="1"/>
    <col min="3076" max="3323" width="9" style="5"/>
    <col min="3324" max="3324" width="22.6328125" style="5" customWidth="1"/>
    <col min="3325" max="3325" width="36.6328125" style="5" customWidth="1"/>
    <col min="3326" max="3326" width="11.6328125" style="5" customWidth="1"/>
    <col min="3327" max="3327" width="7.6328125" style="5" customWidth="1"/>
    <col min="3328" max="3328" width="11.6328125" style="5" customWidth="1"/>
    <col min="3329" max="3329" width="7.6328125" style="5" customWidth="1"/>
    <col min="3330" max="3330" width="11.6328125" style="5" customWidth="1"/>
    <col min="3331" max="3331" width="8.6328125" style="5" customWidth="1"/>
    <col min="3332" max="3579" width="9" style="5"/>
    <col min="3580" max="3580" width="22.6328125" style="5" customWidth="1"/>
    <col min="3581" max="3581" width="36.6328125" style="5" customWidth="1"/>
    <col min="3582" max="3582" width="11.6328125" style="5" customWidth="1"/>
    <col min="3583" max="3583" width="7.6328125" style="5" customWidth="1"/>
    <col min="3584" max="3584" width="11.6328125" style="5" customWidth="1"/>
    <col min="3585" max="3585" width="7.6328125" style="5" customWidth="1"/>
    <col min="3586" max="3586" width="11.6328125" style="5" customWidth="1"/>
    <col min="3587" max="3587" width="8.6328125" style="5" customWidth="1"/>
    <col min="3588" max="3835" width="9" style="5"/>
    <col min="3836" max="3836" width="22.6328125" style="5" customWidth="1"/>
    <col min="3837" max="3837" width="36.6328125" style="5" customWidth="1"/>
    <col min="3838" max="3838" width="11.6328125" style="5" customWidth="1"/>
    <col min="3839" max="3839" width="7.6328125" style="5" customWidth="1"/>
    <col min="3840" max="3840" width="11.6328125" style="5" customWidth="1"/>
    <col min="3841" max="3841" width="7.6328125" style="5" customWidth="1"/>
    <col min="3842" max="3842" width="11.6328125" style="5" customWidth="1"/>
    <col min="3843" max="3843" width="8.6328125" style="5" customWidth="1"/>
    <col min="3844" max="4091" width="9" style="5"/>
    <col min="4092" max="4092" width="22.6328125" style="5" customWidth="1"/>
    <col min="4093" max="4093" width="36.6328125" style="5" customWidth="1"/>
    <col min="4094" max="4094" width="11.6328125" style="5" customWidth="1"/>
    <col min="4095" max="4095" width="7.6328125" style="5" customWidth="1"/>
    <col min="4096" max="4096" width="11.6328125" style="5" customWidth="1"/>
    <col min="4097" max="4097" width="7.6328125" style="5" customWidth="1"/>
    <col min="4098" max="4098" width="11.6328125" style="5" customWidth="1"/>
    <col min="4099" max="4099" width="8.6328125" style="5" customWidth="1"/>
    <col min="4100" max="4347" width="9" style="5"/>
    <col min="4348" max="4348" width="22.6328125" style="5" customWidth="1"/>
    <col min="4349" max="4349" width="36.6328125" style="5" customWidth="1"/>
    <col min="4350" max="4350" width="11.6328125" style="5" customWidth="1"/>
    <col min="4351" max="4351" width="7.6328125" style="5" customWidth="1"/>
    <col min="4352" max="4352" width="11.6328125" style="5" customWidth="1"/>
    <col min="4353" max="4353" width="7.6328125" style="5" customWidth="1"/>
    <col min="4354" max="4354" width="11.6328125" style="5" customWidth="1"/>
    <col min="4355" max="4355" width="8.6328125" style="5" customWidth="1"/>
    <col min="4356" max="4603" width="9" style="5"/>
    <col min="4604" max="4604" width="22.6328125" style="5" customWidth="1"/>
    <col min="4605" max="4605" width="36.6328125" style="5" customWidth="1"/>
    <col min="4606" max="4606" width="11.6328125" style="5" customWidth="1"/>
    <col min="4607" max="4607" width="7.6328125" style="5" customWidth="1"/>
    <col min="4608" max="4608" width="11.6328125" style="5" customWidth="1"/>
    <col min="4609" max="4609" width="7.6328125" style="5" customWidth="1"/>
    <col min="4610" max="4610" width="11.6328125" style="5" customWidth="1"/>
    <col min="4611" max="4611" width="8.6328125" style="5" customWidth="1"/>
    <col min="4612" max="4859" width="9" style="5"/>
    <col min="4860" max="4860" width="22.6328125" style="5" customWidth="1"/>
    <col min="4861" max="4861" width="36.6328125" style="5" customWidth="1"/>
    <col min="4862" max="4862" width="11.6328125" style="5" customWidth="1"/>
    <col min="4863" max="4863" width="7.6328125" style="5" customWidth="1"/>
    <col min="4864" max="4864" width="11.6328125" style="5" customWidth="1"/>
    <col min="4865" max="4865" width="7.6328125" style="5" customWidth="1"/>
    <col min="4866" max="4866" width="11.6328125" style="5" customWidth="1"/>
    <col min="4867" max="4867" width="8.6328125" style="5" customWidth="1"/>
    <col min="4868" max="5115" width="9" style="5"/>
    <col min="5116" max="5116" width="22.6328125" style="5" customWidth="1"/>
    <col min="5117" max="5117" width="36.6328125" style="5" customWidth="1"/>
    <col min="5118" max="5118" width="11.6328125" style="5" customWidth="1"/>
    <col min="5119" max="5119" width="7.6328125" style="5" customWidth="1"/>
    <col min="5120" max="5120" width="11.6328125" style="5" customWidth="1"/>
    <col min="5121" max="5121" width="7.6328125" style="5" customWidth="1"/>
    <col min="5122" max="5122" width="11.6328125" style="5" customWidth="1"/>
    <col min="5123" max="5123" width="8.6328125" style="5" customWidth="1"/>
    <col min="5124" max="5371" width="9" style="5"/>
    <col min="5372" max="5372" width="22.6328125" style="5" customWidth="1"/>
    <col min="5373" max="5373" width="36.6328125" style="5" customWidth="1"/>
    <col min="5374" max="5374" width="11.6328125" style="5" customWidth="1"/>
    <col min="5375" max="5375" width="7.6328125" style="5" customWidth="1"/>
    <col min="5376" max="5376" width="11.6328125" style="5" customWidth="1"/>
    <col min="5377" max="5377" width="7.6328125" style="5" customWidth="1"/>
    <col min="5378" max="5378" width="11.6328125" style="5" customWidth="1"/>
    <col min="5379" max="5379" width="8.6328125" style="5" customWidth="1"/>
    <col min="5380" max="5627" width="9" style="5"/>
    <col min="5628" max="5628" width="22.6328125" style="5" customWidth="1"/>
    <col min="5629" max="5629" width="36.6328125" style="5" customWidth="1"/>
    <col min="5630" max="5630" width="11.6328125" style="5" customWidth="1"/>
    <col min="5631" max="5631" width="7.6328125" style="5" customWidth="1"/>
    <col min="5632" max="5632" width="11.6328125" style="5" customWidth="1"/>
    <col min="5633" max="5633" width="7.6328125" style="5" customWidth="1"/>
    <col min="5634" max="5634" width="11.6328125" style="5" customWidth="1"/>
    <col min="5635" max="5635" width="8.6328125" style="5" customWidth="1"/>
    <col min="5636" max="5883" width="9" style="5"/>
    <col min="5884" max="5884" width="22.6328125" style="5" customWidth="1"/>
    <col min="5885" max="5885" width="36.6328125" style="5" customWidth="1"/>
    <col min="5886" max="5886" width="11.6328125" style="5" customWidth="1"/>
    <col min="5887" max="5887" width="7.6328125" style="5" customWidth="1"/>
    <col min="5888" max="5888" width="11.6328125" style="5" customWidth="1"/>
    <col min="5889" max="5889" width="7.6328125" style="5" customWidth="1"/>
    <col min="5890" max="5890" width="11.6328125" style="5" customWidth="1"/>
    <col min="5891" max="5891" width="8.6328125" style="5" customWidth="1"/>
    <col min="5892" max="6139" width="9" style="5"/>
    <col min="6140" max="6140" width="22.6328125" style="5" customWidth="1"/>
    <col min="6141" max="6141" width="36.6328125" style="5" customWidth="1"/>
    <col min="6142" max="6142" width="11.6328125" style="5" customWidth="1"/>
    <col min="6143" max="6143" width="7.6328125" style="5" customWidth="1"/>
    <col min="6144" max="6144" width="11.6328125" style="5" customWidth="1"/>
    <col min="6145" max="6145" width="7.6328125" style="5" customWidth="1"/>
    <col min="6146" max="6146" width="11.6328125" style="5" customWidth="1"/>
    <col min="6147" max="6147" width="8.6328125" style="5" customWidth="1"/>
    <col min="6148" max="6395" width="9" style="5"/>
    <col min="6396" max="6396" width="22.6328125" style="5" customWidth="1"/>
    <col min="6397" max="6397" width="36.6328125" style="5" customWidth="1"/>
    <col min="6398" max="6398" width="11.6328125" style="5" customWidth="1"/>
    <col min="6399" max="6399" width="7.6328125" style="5" customWidth="1"/>
    <col min="6400" max="6400" width="11.6328125" style="5" customWidth="1"/>
    <col min="6401" max="6401" width="7.6328125" style="5" customWidth="1"/>
    <col min="6402" max="6402" width="11.6328125" style="5" customWidth="1"/>
    <col min="6403" max="6403" width="8.6328125" style="5" customWidth="1"/>
    <col min="6404" max="6651" width="9" style="5"/>
    <col min="6652" max="6652" width="22.6328125" style="5" customWidth="1"/>
    <col min="6653" max="6653" width="36.6328125" style="5" customWidth="1"/>
    <col min="6654" max="6654" width="11.6328125" style="5" customWidth="1"/>
    <col min="6655" max="6655" width="7.6328125" style="5" customWidth="1"/>
    <col min="6656" max="6656" width="11.6328125" style="5" customWidth="1"/>
    <col min="6657" max="6657" width="7.6328125" style="5" customWidth="1"/>
    <col min="6658" max="6658" width="11.6328125" style="5" customWidth="1"/>
    <col min="6659" max="6659" width="8.6328125" style="5" customWidth="1"/>
    <col min="6660" max="6907" width="9" style="5"/>
    <col min="6908" max="6908" width="22.6328125" style="5" customWidth="1"/>
    <col min="6909" max="6909" width="36.6328125" style="5" customWidth="1"/>
    <col min="6910" max="6910" width="11.6328125" style="5" customWidth="1"/>
    <col min="6911" max="6911" width="7.6328125" style="5" customWidth="1"/>
    <col min="6912" max="6912" width="11.6328125" style="5" customWidth="1"/>
    <col min="6913" max="6913" width="7.6328125" style="5" customWidth="1"/>
    <col min="6914" max="6914" width="11.6328125" style="5" customWidth="1"/>
    <col min="6915" max="6915" width="8.6328125" style="5" customWidth="1"/>
    <col min="6916" max="7163" width="9" style="5"/>
    <col min="7164" max="7164" width="22.6328125" style="5" customWidth="1"/>
    <col min="7165" max="7165" width="36.6328125" style="5" customWidth="1"/>
    <col min="7166" max="7166" width="11.6328125" style="5" customWidth="1"/>
    <col min="7167" max="7167" width="7.6328125" style="5" customWidth="1"/>
    <col min="7168" max="7168" width="11.6328125" style="5" customWidth="1"/>
    <col min="7169" max="7169" width="7.6328125" style="5" customWidth="1"/>
    <col min="7170" max="7170" width="11.6328125" style="5" customWidth="1"/>
    <col min="7171" max="7171" width="8.6328125" style="5" customWidth="1"/>
    <col min="7172" max="7419" width="9" style="5"/>
    <col min="7420" max="7420" width="22.6328125" style="5" customWidth="1"/>
    <col min="7421" max="7421" width="36.6328125" style="5" customWidth="1"/>
    <col min="7422" max="7422" width="11.6328125" style="5" customWidth="1"/>
    <col min="7423" max="7423" width="7.6328125" style="5" customWidth="1"/>
    <col min="7424" max="7424" width="11.6328125" style="5" customWidth="1"/>
    <col min="7425" max="7425" width="7.6328125" style="5" customWidth="1"/>
    <col min="7426" max="7426" width="11.6328125" style="5" customWidth="1"/>
    <col min="7427" max="7427" width="8.6328125" style="5" customWidth="1"/>
    <col min="7428" max="7675" width="9" style="5"/>
    <col min="7676" max="7676" width="22.6328125" style="5" customWidth="1"/>
    <col min="7677" max="7677" width="36.6328125" style="5" customWidth="1"/>
    <col min="7678" max="7678" width="11.6328125" style="5" customWidth="1"/>
    <col min="7679" max="7679" width="7.6328125" style="5" customWidth="1"/>
    <col min="7680" max="7680" width="11.6328125" style="5" customWidth="1"/>
    <col min="7681" max="7681" width="7.6328125" style="5" customWidth="1"/>
    <col min="7682" max="7682" width="11.6328125" style="5" customWidth="1"/>
    <col min="7683" max="7683" width="8.6328125" style="5" customWidth="1"/>
    <col min="7684" max="7931" width="9" style="5"/>
    <col min="7932" max="7932" width="22.6328125" style="5" customWidth="1"/>
    <col min="7933" max="7933" width="36.6328125" style="5" customWidth="1"/>
    <col min="7934" max="7934" width="11.6328125" style="5" customWidth="1"/>
    <col min="7935" max="7935" width="7.6328125" style="5" customWidth="1"/>
    <col min="7936" max="7936" width="11.6328125" style="5" customWidth="1"/>
    <col min="7937" max="7937" width="7.6328125" style="5" customWidth="1"/>
    <col min="7938" max="7938" width="11.6328125" style="5" customWidth="1"/>
    <col min="7939" max="7939" width="8.6328125" style="5" customWidth="1"/>
    <col min="7940" max="8187" width="9" style="5"/>
    <col min="8188" max="8188" width="22.6328125" style="5" customWidth="1"/>
    <col min="8189" max="8189" width="36.6328125" style="5" customWidth="1"/>
    <col min="8190" max="8190" width="11.6328125" style="5" customWidth="1"/>
    <col min="8191" max="8191" width="7.6328125" style="5" customWidth="1"/>
    <col min="8192" max="8192" width="11.6328125" style="5" customWidth="1"/>
    <col min="8193" max="8193" width="7.6328125" style="5" customWidth="1"/>
    <col min="8194" max="8194" width="11.6328125" style="5" customWidth="1"/>
    <col min="8195" max="8195" width="8.6328125" style="5" customWidth="1"/>
    <col min="8196" max="8443" width="9" style="5"/>
    <col min="8444" max="8444" width="22.6328125" style="5" customWidth="1"/>
    <col min="8445" max="8445" width="36.6328125" style="5" customWidth="1"/>
    <col min="8446" max="8446" width="11.6328125" style="5" customWidth="1"/>
    <col min="8447" max="8447" width="7.6328125" style="5" customWidth="1"/>
    <col min="8448" max="8448" width="11.6328125" style="5" customWidth="1"/>
    <col min="8449" max="8449" width="7.6328125" style="5" customWidth="1"/>
    <col min="8450" max="8450" width="11.6328125" style="5" customWidth="1"/>
    <col min="8451" max="8451" width="8.6328125" style="5" customWidth="1"/>
    <col min="8452" max="8699" width="9" style="5"/>
    <col min="8700" max="8700" width="22.6328125" style="5" customWidth="1"/>
    <col min="8701" max="8701" width="36.6328125" style="5" customWidth="1"/>
    <col min="8702" max="8702" width="11.6328125" style="5" customWidth="1"/>
    <col min="8703" max="8703" width="7.6328125" style="5" customWidth="1"/>
    <col min="8704" max="8704" width="11.6328125" style="5" customWidth="1"/>
    <col min="8705" max="8705" width="7.6328125" style="5" customWidth="1"/>
    <col min="8706" max="8706" width="11.6328125" style="5" customWidth="1"/>
    <col min="8707" max="8707" width="8.6328125" style="5" customWidth="1"/>
    <col min="8708" max="8955" width="9" style="5"/>
    <col min="8956" max="8956" width="22.6328125" style="5" customWidth="1"/>
    <col min="8957" max="8957" width="36.6328125" style="5" customWidth="1"/>
    <col min="8958" max="8958" width="11.6328125" style="5" customWidth="1"/>
    <col min="8959" max="8959" width="7.6328125" style="5" customWidth="1"/>
    <col min="8960" max="8960" width="11.6328125" style="5" customWidth="1"/>
    <col min="8961" max="8961" width="7.6328125" style="5" customWidth="1"/>
    <col min="8962" max="8962" width="11.6328125" style="5" customWidth="1"/>
    <col min="8963" max="8963" width="8.6328125" style="5" customWidth="1"/>
    <col min="8964" max="9211" width="9" style="5"/>
    <col min="9212" max="9212" width="22.6328125" style="5" customWidth="1"/>
    <col min="9213" max="9213" width="36.6328125" style="5" customWidth="1"/>
    <col min="9214" max="9214" width="11.6328125" style="5" customWidth="1"/>
    <col min="9215" max="9215" width="7.6328125" style="5" customWidth="1"/>
    <col min="9216" max="9216" width="11.6328125" style="5" customWidth="1"/>
    <col min="9217" max="9217" width="7.6328125" style="5" customWidth="1"/>
    <col min="9218" max="9218" width="11.6328125" style="5" customWidth="1"/>
    <col min="9219" max="9219" width="8.6328125" style="5" customWidth="1"/>
    <col min="9220" max="9467" width="9" style="5"/>
    <col min="9468" max="9468" width="22.6328125" style="5" customWidth="1"/>
    <col min="9469" max="9469" width="36.6328125" style="5" customWidth="1"/>
    <col min="9470" max="9470" width="11.6328125" style="5" customWidth="1"/>
    <col min="9471" max="9471" width="7.6328125" style="5" customWidth="1"/>
    <col min="9472" max="9472" width="11.6328125" style="5" customWidth="1"/>
    <col min="9473" max="9473" width="7.6328125" style="5" customWidth="1"/>
    <col min="9474" max="9474" width="11.6328125" style="5" customWidth="1"/>
    <col min="9475" max="9475" width="8.6328125" style="5" customWidth="1"/>
    <col min="9476" max="9723" width="9" style="5"/>
    <col min="9724" max="9724" width="22.6328125" style="5" customWidth="1"/>
    <col min="9725" max="9725" width="36.6328125" style="5" customWidth="1"/>
    <col min="9726" max="9726" width="11.6328125" style="5" customWidth="1"/>
    <col min="9727" max="9727" width="7.6328125" style="5" customWidth="1"/>
    <col min="9728" max="9728" width="11.6328125" style="5" customWidth="1"/>
    <col min="9729" max="9729" width="7.6328125" style="5" customWidth="1"/>
    <col min="9730" max="9730" width="11.6328125" style="5" customWidth="1"/>
    <col min="9731" max="9731" width="8.6328125" style="5" customWidth="1"/>
    <col min="9732" max="9979" width="9" style="5"/>
    <col min="9980" max="9980" width="22.6328125" style="5" customWidth="1"/>
    <col min="9981" max="9981" width="36.6328125" style="5" customWidth="1"/>
    <col min="9982" max="9982" width="11.6328125" style="5" customWidth="1"/>
    <col min="9983" max="9983" width="7.6328125" style="5" customWidth="1"/>
    <col min="9984" max="9984" width="11.6328125" style="5" customWidth="1"/>
    <col min="9985" max="9985" width="7.6328125" style="5" customWidth="1"/>
    <col min="9986" max="9986" width="11.6328125" style="5" customWidth="1"/>
    <col min="9987" max="9987" width="8.6328125" style="5" customWidth="1"/>
    <col min="9988" max="10235" width="9" style="5"/>
    <col min="10236" max="10236" width="22.6328125" style="5" customWidth="1"/>
    <col min="10237" max="10237" width="36.6328125" style="5" customWidth="1"/>
    <col min="10238" max="10238" width="11.6328125" style="5" customWidth="1"/>
    <col min="10239" max="10239" width="7.6328125" style="5" customWidth="1"/>
    <col min="10240" max="10240" width="11.6328125" style="5" customWidth="1"/>
    <col min="10241" max="10241" width="7.6328125" style="5" customWidth="1"/>
    <col min="10242" max="10242" width="11.6328125" style="5" customWidth="1"/>
    <col min="10243" max="10243" width="8.6328125" style="5" customWidth="1"/>
    <col min="10244" max="10491" width="9" style="5"/>
    <col min="10492" max="10492" width="22.6328125" style="5" customWidth="1"/>
    <col min="10493" max="10493" width="36.6328125" style="5" customWidth="1"/>
    <col min="10494" max="10494" width="11.6328125" style="5" customWidth="1"/>
    <col min="10495" max="10495" width="7.6328125" style="5" customWidth="1"/>
    <col min="10496" max="10496" width="11.6328125" style="5" customWidth="1"/>
    <col min="10497" max="10497" width="7.6328125" style="5" customWidth="1"/>
    <col min="10498" max="10498" width="11.6328125" style="5" customWidth="1"/>
    <col min="10499" max="10499" width="8.6328125" style="5" customWidth="1"/>
    <col min="10500" max="10747" width="9" style="5"/>
    <col min="10748" max="10748" width="22.6328125" style="5" customWidth="1"/>
    <col min="10749" max="10749" width="36.6328125" style="5" customWidth="1"/>
    <col min="10750" max="10750" width="11.6328125" style="5" customWidth="1"/>
    <col min="10751" max="10751" width="7.6328125" style="5" customWidth="1"/>
    <col min="10752" max="10752" width="11.6328125" style="5" customWidth="1"/>
    <col min="10753" max="10753" width="7.6328125" style="5" customWidth="1"/>
    <col min="10754" max="10754" width="11.6328125" style="5" customWidth="1"/>
    <col min="10755" max="10755" width="8.6328125" style="5" customWidth="1"/>
    <col min="10756" max="11003" width="9" style="5"/>
    <col min="11004" max="11004" width="22.6328125" style="5" customWidth="1"/>
    <col min="11005" max="11005" width="36.6328125" style="5" customWidth="1"/>
    <col min="11006" max="11006" width="11.6328125" style="5" customWidth="1"/>
    <col min="11007" max="11007" width="7.6328125" style="5" customWidth="1"/>
    <col min="11008" max="11008" width="11.6328125" style="5" customWidth="1"/>
    <col min="11009" max="11009" width="7.6328125" style="5" customWidth="1"/>
    <col min="11010" max="11010" width="11.6328125" style="5" customWidth="1"/>
    <col min="11011" max="11011" width="8.6328125" style="5" customWidth="1"/>
    <col min="11012" max="11259" width="9" style="5"/>
    <col min="11260" max="11260" width="22.6328125" style="5" customWidth="1"/>
    <col min="11261" max="11261" width="36.6328125" style="5" customWidth="1"/>
    <col min="11262" max="11262" width="11.6328125" style="5" customWidth="1"/>
    <col min="11263" max="11263" width="7.6328125" style="5" customWidth="1"/>
    <col min="11264" max="11264" width="11.6328125" style="5" customWidth="1"/>
    <col min="11265" max="11265" width="7.6328125" style="5" customWidth="1"/>
    <col min="11266" max="11266" width="11.6328125" style="5" customWidth="1"/>
    <col min="11267" max="11267" width="8.6328125" style="5" customWidth="1"/>
    <col min="11268" max="11515" width="9" style="5"/>
    <col min="11516" max="11516" width="22.6328125" style="5" customWidth="1"/>
    <col min="11517" max="11517" width="36.6328125" style="5" customWidth="1"/>
    <col min="11518" max="11518" width="11.6328125" style="5" customWidth="1"/>
    <col min="11519" max="11519" width="7.6328125" style="5" customWidth="1"/>
    <col min="11520" max="11520" width="11.6328125" style="5" customWidth="1"/>
    <col min="11521" max="11521" width="7.6328125" style="5" customWidth="1"/>
    <col min="11522" max="11522" width="11.6328125" style="5" customWidth="1"/>
    <col min="11523" max="11523" width="8.6328125" style="5" customWidth="1"/>
    <col min="11524" max="11771" width="9" style="5"/>
    <col min="11772" max="11772" width="22.6328125" style="5" customWidth="1"/>
    <col min="11773" max="11773" width="36.6328125" style="5" customWidth="1"/>
    <col min="11774" max="11774" width="11.6328125" style="5" customWidth="1"/>
    <col min="11775" max="11775" width="7.6328125" style="5" customWidth="1"/>
    <col min="11776" max="11776" width="11.6328125" style="5" customWidth="1"/>
    <col min="11777" max="11777" width="7.6328125" style="5" customWidth="1"/>
    <col min="11778" max="11778" width="11.6328125" style="5" customWidth="1"/>
    <col min="11779" max="11779" width="8.6328125" style="5" customWidth="1"/>
    <col min="11780" max="12027" width="9" style="5"/>
    <col min="12028" max="12028" width="22.6328125" style="5" customWidth="1"/>
    <col min="12029" max="12029" width="36.6328125" style="5" customWidth="1"/>
    <col min="12030" max="12030" width="11.6328125" style="5" customWidth="1"/>
    <col min="12031" max="12031" width="7.6328125" style="5" customWidth="1"/>
    <col min="12032" max="12032" width="11.6328125" style="5" customWidth="1"/>
    <col min="12033" max="12033" width="7.6328125" style="5" customWidth="1"/>
    <col min="12034" max="12034" width="11.6328125" style="5" customWidth="1"/>
    <col min="12035" max="12035" width="8.6328125" style="5" customWidth="1"/>
    <col min="12036" max="12283" width="9" style="5"/>
    <col min="12284" max="12284" width="22.6328125" style="5" customWidth="1"/>
    <col min="12285" max="12285" width="36.6328125" style="5" customWidth="1"/>
    <col min="12286" max="12286" width="11.6328125" style="5" customWidth="1"/>
    <col min="12287" max="12287" width="7.6328125" style="5" customWidth="1"/>
    <col min="12288" max="12288" width="11.6328125" style="5" customWidth="1"/>
    <col min="12289" max="12289" width="7.6328125" style="5" customWidth="1"/>
    <col min="12290" max="12290" width="11.6328125" style="5" customWidth="1"/>
    <col min="12291" max="12291" width="8.6328125" style="5" customWidth="1"/>
    <col min="12292" max="12539" width="9" style="5"/>
    <col min="12540" max="12540" width="22.6328125" style="5" customWidth="1"/>
    <col min="12541" max="12541" width="36.6328125" style="5" customWidth="1"/>
    <col min="12542" max="12542" width="11.6328125" style="5" customWidth="1"/>
    <col min="12543" max="12543" width="7.6328125" style="5" customWidth="1"/>
    <col min="12544" max="12544" width="11.6328125" style="5" customWidth="1"/>
    <col min="12545" max="12545" width="7.6328125" style="5" customWidth="1"/>
    <col min="12546" max="12546" width="11.6328125" style="5" customWidth="1"/>
    <col min="12547" max="12547" width="8.6328125" style="5" customWidth="1"/>
    <col min="12548" max="12795" width="9" style="5"/>
    <col min="12796" max="12796" width="22.6328125" style="5" customWidth="1"/>
    <col min="12797" max="12797" width="36.6328125" style="5" customWidth="1"/>
    <col min="12798" max="12798" width="11.6328125" style="5" customWidth="1"/>
    <col min="12799" max="12799" width="7.6328125" style="5" customWidth="1"/>
    <col min="12800" max="12800" width="11.6328125" style="5" customWidth="1"/>
    <col min="12801" max="12801" width="7.6328125" style="5" customWidth="1"/>
    <col min="12802" max="12802" width="11.6328125" style="5" customWidth="1"/>
    <col min="12803" max="12803" width="8.6328125" style="5" customWidth="1"/>
    <col min="12804" max="13051" width="9" style="5"/>
    <col min="13052" max="13052" width="22.6328125" style="5" customWidth="1"/>
    <col min="13053" max="13053" width="36.6328125" style="5" customWidth="1"/>
    <col min="13054" max="13054" width="11.6328125" style="5" customWidth="1"/>
    <col min="13055" max="13055" width="7.6328125" style="5" customWidth="1"/>
    <col min="13056" max="13056" width="11.6328125" style="5" customWidth="1"/>
    <col min="13057" max="13057" width="7.6328125" style="5" customWidth="1"/>
    <col min="13058" max="13058" width="11.6328125" style="5" customWidth="1"/>
    <col min="13059" max="13059" width="8.6328125" style="5" customWidth="1"/>
    <col min="13060" max="13307" width="9" style="5"/>
    <col min="13308" max="13308" width="22.6328125" style="5" customWidth="1"/>
    <col min="13309" max="13309" width="36.6328125" style="5" customWidth="1"/>
    <col min="13310" max="13310" width="11.6328125" style="5" customWidth="1"/>
    <col min="13311" max="13311" width="7.6328125" style="5" customWidth="1"/>
    <col min="13312" max="13312" width="11.6328125" style="5" customWidth="1"/>
    <col min="13313" max="13313" width="7.6328125" style="5" customWidth="1"/>
    <col min="13314" max="13314" width="11.6328125" style="5" customWidth="1"/>
    <col min="13315" max="13315" width="8.6328125" style="5" customWidth="1"/>
    <col min="13316" max="13563" width="9" style="5"/>
    <col min="13564" max="13564" width="22.6328125" style="5" customWidth="1"/>
    <col min="13565" max="13565" width="36.6328125" style="5" customWidth="1"/>
    <col min="13566" max="13566" width="11.6328125" style="5" customWidth="1"/>
    <col min="13567" max="13567" width="7.6328125" style="5" customWidth="1"/>
    <col min="13568" max="13568" width="11.6328125" style="5" customWidth="1"/>
    <col min="13569" max="13569" width="7.6328125" style="5" customWidth="1"/>
    <col min="13570" max="13570" width="11.6328125" style="5" customWidth="1"/>
    <col min="13571" max="13571" width="8.6328125" style="5" customWidth="1"/>
    <col min="13572" max="13819" width="9" style="5"/>
    <col min="13820" max="13820" width="22.6328125" style="5" customWidth="1"/>
    <col min="13821" max="13821" width="36.6328125" style="5" customWidth="1"/>
    <col min="13822" max="13822" width="11.6328125" style="5" customWidth="1"/>
    <col min="13823" max="13823" width="7.6328125" style="5" customWidth="1"/>
    <col min="13824" max="13824" width="11.6328125" style="5" customWidth="1"/>
    <col min="13825" max="13825" width="7.6328125" style="5" customWidth="1"/>
    <col min="13826" max="13826" width="11.6328125" style="5" customWidth="1"/>
    <col min="13827" max="13827" width="8.6328125" style="5" customWidth="1"/>
    <col min="13828" max="14075" width="9" style="5"/>
    <col min="14076" max="14076" width="22.6328125" style="5" customWidth="1"/>
    <col min="14077" max="14077" width="36.6328125" style="5" customWidth="1"/>
    <col min="14078" max="14078" width="11.6328125" style="5" customWidth="1"/>
    <col min="14079" max="14079" width="7.6328125" style="5" customWidth="1"/>
    <col min="14080" max="14080" width="11.6328125" style="5" customWidth="1"/>
    <col min="14081" max="14081" width="7.6328125" style="5" customWidth="1"/>
    <col min="14082" max="14082" width="11.6328125" style="5" customWidth="1"/>
    <col min="14083" max="14083" width="8.6328125" style="5" customWidth="1"/>
    <col min="14084" max="14331" width="9" style="5"/>
    <col min="14332" max="14332" width="22.6328125" style="5" customWidth="1"/>
    <col min="14333" max="14333" width="36.6328125" style="5" customWidth="1"/>
    <col min="14334" max="14334" width="11.6328125" style="5" customWidth="1"/>
    <col min="14335" max="14335" width="7.6328125" style="5" customWidth="1"/>
    <col min="14336" max="14336" width="11.6328125" style="5" customWidth="1"/>
    <col min="14337" max="14337" width="7.6328125" style="5" customWidth="1"/>
    <col min="14338" max="14338" width="11.6328125" style="5" customWidth="1"/>
    <col min="14339" max="14339" width="8.6328125" style="5" customWidth="1"/>
    <col min="14340" max="14587" width="9" style="5"/>
    <col min="14588" max="14588" width="22.6328125" style="5" customWidth="1"/>
    <col min="14589" max="14589" width="36.6328125" style="5" customWidth="1"/>
    <col min="14590" max="14590" width="11.6328125" style="5" customWidth="1"/>
    <col min="14591" max="14591" width="7.6328125" style="5" customWidth="1"/>
    <col min="14592" max="14592" width="11.6328125" style="5" customWidth="1"/>
    <col min="14593" max="14593" width="7.6328125" style="5" customWidth="1"/>
    <col min="14594" max="14594" width="11.6328125" style="5" customWidth="1"/>
    <col min="14595" max="14595" width="8.6328125" style="5" customWidth="1"/>
    <col min="14596" max="14843" width="9" style="5"/>
    <col min="14844" max="14844" width="22.6328125" style="5" customWidth="1"/>
    <col min="14845" max="14845" width="36.6328125" style="5" customWidth="1"/>
    <col min="14846" max="14846" width="11.6328125" style="5" customWidth="1"/>
    <col min="14847" max="14847" width="7.6328125" style="5" customWidth="1"/>
    <col min="14848" max="14848" width="11.6328125" style="5" customWidth="1"/>
    <col min="14849" max="14849" width="7.6328125" style="5" customWidth="1"/>
    <col min="14850" max="14850" width="11.6328125" style="5" customWidth="1"/>
    <col min="14851" max="14851" width="8.6328125" style="5" customWidth="1"/>
    <col min="14852" max="15099" width="9" style="5"/>
    <col min="15100" max="15100" width="22.6328125" style="5" customWidth="1"/>
    <col min="15101" max="15101" width="36.6328125" style="5" customWidth="1"/>
    <col min="15102" max="15102" width="11.6328125" style="5" customWidth="1"/>
    <col min="15103" max="15103" width="7.6328125" style="5" customWidth="1"/>
    <col min="15104" max="15104" width="11.6328125" style="5" customWidth="1"/>
    <col min="15105" max="15105" width="7.6328125" style="5" customWidth="1"/>
    <col min="15106" max="15106" width="11.6328125" style="5" customWidth="1"/>
    <col min="15107" max="15107" width="8.6328125" style="5" customWidth="1"/>
    <col min="15108" max="15355" width="9" style="5"/>
    <col min="15356" max="15356" width="22.6328125" style="5" customWidth="1"/>
    <col min="15357" max="15357" width="36.6328125" style="5" customWidth="1"/>
    <col min="15358" max="15358" width="11.6328125" style="5" customWidth="1"/>
    <col min="15359" max="15359" width="7.6328125" style="5" customWidth="1"/>
    <col min="15360" max="15360" width="11.6328125" style="5" customWidth="1"/>
    <col min="15361" max="15361" width="7.6328125" style="5" customWidth="1"/>
    <col min="15362" max="15362" width="11.6328125" style="5" customWidth="1"/>
    <col min="15363" max="15363" width="8.6328125" style="5" customWidth="1"/>
    <col min="15364" max="15611" width="9" style="5"/>
    <col min="15612" max="15612" width="22.6328125" style="5" customWidth="1"/>
    <col min="15613" max="15613" width="36.6328125" style="5" customWidth="1"/>
    <col min="15614" max="15614" width="11.6328125" style="5" customWidth="1"/>
    <col min="15615" max="15615" width="7.6328125" style="5" customWidth="1"/>
    <col min="15616" max="15616" width="11.6328125" style="5" customWidth="1"/>
    <col min="15617" max="15617" width="7.6328125" style="5" customWidth="1"/>
    <col min="15618" max="15618" width="11.6328125" style="5" customWidth="1"/>
    <col min="15619" max="15619" width="8.6328125" style="5" customWidth="1"/>
    <col min="15620" max="15867" width="9" style="5"/>
    <col min="15868" max="15868" width="22.6328125" style="5" customWidth="1"/>
    <col min="15869" max="15869" width="36.6328125" style="5" customWidth="1"/>
    <col min="15870" max="15870" width="11.6328125" style="5" customWidth="1"/>
    <col min="15871" max="15871" width="7.6328125" style="5" customWidth="1"/>
    <col min="15872" max="15872" width="11.6328125" style="5" customWidth="1"/>
    <col min="15873" max="15873" width="7.6328125" style="5" customWidth="1"/>
    <col min="15874" max="15874" width="11.6328125" style="5" customWidth="1"/>
    <col min="15875" max="15875" width="8.6328125" style="5" customWidth="1"/>
    <col min="15876" max="16123" width="9" style="5"/>
    <col min="16124" max="16124" width="22.6328125" style="5" customWidth="1"/>
    <col min="16125" max="16125" width="36.6328125" style="5" customWidth="1"/>
    <col min="16126" max="16126" width="11.6328125" style="5" customWidth="1"/>
    <col min="16127" max="16127" width="7.6328125" style="5" customWidth="1"/>
    <col min="16128" max="16128" width="11.6328125" style="5" customWidth="1"/>
    <col min="16129" max="16129" width="7.6328125" style="5" customWidth="1"/>
    <col min="16130" max="16130" width="11.6328125" style="5" customWidth="1"/>
    <col min="16131" max="16131" width="8.6328125" style="5" customWidth="1"/>
    <col min="16132" max="16384" width="9" style="5"/>
  </cols>
  <sheetData>
    <row r="1" spans="1:11" ht="60" customHeight="1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6" customHeight="1" x14ac:dyDescent="0.4">
      <c r="A2" s="70"/>
      <c r="B2" s="92" t="s">
        <v>141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ht="6" customHeight="1" x14ac:dyDescent="0.4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8" customHeight="1" x14ac:dyDescent="0.4">
      <c r="A4" s="70"/>
      <c r="B4" s="42" t="s">
        <v>192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8" customHeight="1" x14ac:dyDescent="0.4">
      <c r="A5" s="70"/>
      <c r="B5" s="42" t="s">
        <v>193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8" customHeight="1" x14ac:dyDescent="0.4">
      <c r="A6" s="70"/>
      <c r="B6" s="42" t="s">
        <v>194</v>
      </c>
      <c r="C6" s="43"/>
      <c r="D6" s="43"/>
      <c r="E6" s="43"/>
      <c r="F6" s="43"/>
      <c r="G6" s="43"/>
      <c r="H6" s="43"/>
      <c r="I6" s="43"/>
      <c r="J6" s="43"/>
      <c r="K6" s="43"/>
    </row>
    <row r="7" spans="1:11" ht="6" customHeight="1" x14ac:dyDescent="0.4">
      <c r="A7" s="7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30" customHeight="1" x14ac:dyDescent="0.4">
      <c r="A8" s="70"/>
      <c r="B8" s="159" t="s">
        <v>142</v>
      </c>
      <c r="C8" s="160"/>
      <c r="D8" s="160"/>
      <c r="E8" s="160"/>
      <c r="F8" s="160"/>
      <c r="G8" s="160"/>
      <c r="H8" s="160"/>
      <c r="I8" s="116"/>
      <c r="J8" s="116"/>
      <c r="K8" s="116"/>
    </row>
    <row r="9" spans="1:11" ht="16" customHeight="1" x14ac:dyDescent="0.4">
      <c r="A9" s="70"/>
      <c r="B9" s="43"/>
      <c r="C9" s="43"/>
      <c r="D9" s="43"/>
      <c r="E9" s="43"/>
      <c r="F9" s="43"/>
      <c r="G9" s="167" t="s">
        <v>125</v>
      </c>
      <c r="H9" s="167"/>
      <c r="I9" s="118"/>
      <c r="J9" s="118"/>
      <c r="K9" s="118"/>
    </row>
    <row r="10" spans="1:11" ht="17.149999999999999" customHeight="1" x14ac:dyDescent="0.4">
      <c r="A10" s="70"/>
      <c r="B10" s="166" t="s">
        <v>94</v>
      </c>
      <c r="C10" s="166" t="s">
        <v>173</v>
      </c>
      <c r="D10" s="166"/>
      <c r="E10" s="166" t="s">
        <v>155</v>
      </c>
      <c r="F10" s="166"/>
      <c r="G10" s="166" t="s">
        <v>95</v>
      </c>
      <c r="H10" s="166"/>
      <c r="I10" s="124"/>
      <c r="J10" s="124"/>
      <c r="K10" s="124"/>
    </row>
    <row r="11" spans="1:11" ht="17.149999999999999" customHeight="1" x14ac:dyDescent="0.4">
      <c r="A11" s="70"/>
      <c r="B11" s="166"/>
      <c r="C11" s="71" t="s">
        <v>96</v>
      </c>
      <c r="D11" s="71" t="s">
        <v>97</v>
      </c>
      <c r="E11" s="71" t="s">
        <v>96</v>
      </c>
      <c r="F11" s="71" t="s">
        <v>97</v>
      </c>
      <c r="G11" s="71" t="s">
        <v>96</v>
      </c>
      <c r="H11" s="71" t="s">
        <v>97</v>
      </c>
      <c r="I11" s="124"/>
      <c r="J11" s="124"/>
      <c r="K11" s="124"/>
    </row>
    <row r="12" spans="1:11" ht="17.149999999999999" customHeight="1" x14ac:dyDescent="0.4">
      <c r="A12" s="70"/>
      <c r="B12" s="86" t="s">
        <v>126</v>
      </c>
      <c r="C12" s="73">
        <v>7931</v>
      </c>
      <c r="D12" s="69">
        <v>0.8</v>
      </c>
      <c r="E12" s="73">
        <v>7562</v>
      </c>
      <c r="F12" s="69">
        <v>0.7</v>
      </c>
      <c r="G12" s="87">
        <f t="shared" ref="G12:G36" si="0">+C12-E12</f>
        <v>369</v>
      </c>
      <c r="H12" s="88">
        <f t="shared" ref="H12:H36" si="1">+G12/E12*100</f>
        <v>4.879661465220841</v>
      </c>
      <c r="I12" s="125"/>
      <c r="J12" s="129"/>
      <c r="K12" s="129"/>
    </row>
    <row r="13" spans="1:11" ht="17.149999999999999" customHeight="1" x14ac:dyDescent="0.4">
      <c r="A13" s="70"/>
      <c r="B13" s="86" t="s">
        <v>100</v>
      </c>
      <c r="C13" s="73">
        <v>3590</v>
      </c>
      <c r="D13" s="69">
        <v>0.3</v>
      </c>
      <c r="E13" s="73">
        <v>2217</v>
      </c>
      <c r="F13" s="69">
        <v>0.2</v>
      </c>
      <c r="G13" s="87">
        <f t="shared" si="0"/>
        <v>1373</v>
      </c>
      <c r="H13" s="88">
        <f t="shared" si="1"/>
        <v>61.930536761389263</v>
      </c>
      <c r="I13" s="125"/>
      <c r="J13" s="129"/>
      <c r="K13" s="129"/>
    </row>
    <row r="14" spans="1:11" ht="17.149999999999999" customHeight="1" x14ac:dyDescent="0.4">
      <c r="A14" s="70"/>
      <c r="B14" s="86" t="s">
        <v>101</v>
      </c>
      <c r="C14" s="73">
        <v>53124</v>
      </c>
      <c r="D14" s="69">
        <v>5.0999999999999996</v>
      </c>
      <c r="E14" s="73">
        <v>43572</v>
      </c>
      <c r="F14" s="69">
        <v>4.3</v>
      </c>
      <c r="G14" s="87">
        <f t="shared" si="0"/>
        <v>9552</v>
      </c>
      <c r="H14" s="88">
        <f t="shared" si="1"/>
        <v>21.922335444781051</v>
      </c>
      <c r="I14" s="125"/>
      <c r="J14" s="129"/>
      <c r="K14" s="129"/>
    </row>
    <row r="15" spans="1:11" ht="17.149999999999999" customHeight="1" x14ac:dyDescent="0.4">
      <c r="A15" s="70"/>
      <c r="B15" s="86" t="s">
        <v>102</v>
      </c>
      <c r="C15" s="73">
        <v>32</v>
      </c>
      <c r="D15" s="69" t="s">
        <v>133</v>
      </c>
      <c r="E15" s="73">
        <v>32</v>
      </c>
      <c r="F15" s="69" t="s">
        <v>133</v>
      </c>
      <c r="G15" s="73" t="s">
        <v>133</v>
      </c>
      <c r="H15" s="69" t="s">
        <v>133</v>
      </c>
      <c r="I15" s="125"/>
      <c r="J15" s="125"/>
      <c r="K15" s="125"/>
    </row>
    <row r="16" spans="1:11" ht="17.149999999999999" customHeight="1" x14ac:dyDescent="0.4">
      <c r="A16" s="70"/>
      <c r="B16" s="86" t="s">
        <v>103</v>
      </c>
      <c r="C16" s="73">
        <v>422288</v>
      </c>
      <c r="D16" s="69">
        <v>40.200000000000003</v>
      </c>
      <c r="E16" s="73">
        <v>415030</v>
      </c>
      <c r="F16" s="69">
        <v>40.6</v>
      </c>
      <c r="G16" s="87">
        <f t="shared" si="0"/>
        <v>7258</v>
      </c>
      <c r="H16" s="88">
        <f t="shared" si="1"/>
        <v>1.7487892441510253</v>
      </c>
      <c r="I16" s="125"/>
      <c r="J16" s="129"/>
      <c r="K16" s="129"/>
    </row>
    <row r="17" spans="1:11" ht="17.149999999999999" customHeight="1" x14ac:dyDescent="0.4">
      <c r="A17" s="70"/>
      <c r="B17" s="86" t="s">
        <v>104</v>
      </c>
      <c r="C17" s="73">
        <v>23150</v>
      </c>
      <c r="D17" s="69">
        <v>2.2000000000000002</v>
      </c>
      <c r="E17" s="73">
        <v>23350</v>
      </c>
      <c r="F17" s="69">
        <v>2.2999999999999998</v>
      </c>
      <c r="G17" s="87">
        <f t="shared" si="0"/>
        <v>-200</v>
      </c>
      <c r="H17" s="88">
        <f t="shared" si="1"/>
        <v>-0.85653104925053536</v>
      </c>
      <c r="I17" s="125"/>
      <c r="J17" s="129"/>
      <c r="K17" s="129"/>
    </row>
    <row r="18" spans="1:11" ht="17.149999999999999" customHeight="1" x14ac:dyDescent="0.4">
      <c r="A18" s="70"/>
      <c r="B18" s="86" t="s">
        <v>105</v>
      </c>
      <c r="C18" s="73">
        <v>137591</v>
      </c>
      <c r="D18" s="69">
        <v>13.1</v>
      </c>
      <c r="E18" s="73">
        <v>126893</v>
      </c>
      <c r="F18" s="69">
        <v>12.4</v>
      </c>
      <c r="G18" s="87">
        <f t="shared" si="0"/>
        <v>10698</v>
      </c>
      <c r="H18" s="88">
        <f t="shared" si="1"/>
        <v>8.4307250990992415</v>
      </c>
      <c r="I18" s="125"/>
      <c r="J18" s="129"/>
      <c r="K18" s="129"/>
    </row>
    <row r="19" spans="1:11" ht="17.149999999999999" customHeight="1" x14ac:dyDescent="0.4">
      <c r="A19" s="70"/>
      <c r="B19" s="86" t="s">
        <v>106</v>
      </c>
      <c r="C19" s="73">
        <v>115646</v>
      </c>
      <c r="D19" s="69">
        <v>11</v>
      </c>
      <c r="E19" s="73">
        <v>116624</v>
      </c>
      <c r="F19" s="69">
        <v>11.4</v>
      </c>
      <c r="G19" s="87">
        <f t="shared" si="0"/>
        <v>-978</v>
      </c>
      <c r="H19" s="88">
        <f t="shared" si="1"/>
        <v>-0.83859239950610509</v>
      </c>
      <c r="I19" s="125"/>
      <c r="J19" s="129"/>
      <c r="K19" s="129"/>
    </row>
    <row r="20" spans="1:11" ht="17.149999999999999" customHeight="1" x14ac:dyDescent="0.4">
      <c r="A20" s="70"/>
      <c r="B20" s="86" t="s">
        <v>107</v>
      </c>
      <c r="C20" s="73">
        <v>136311</v>
      </c>
      <c r="D20" s="69">
        <v>13</v>
      </c>
      <c r="E20" s="73">
        <v>139223</v>
      </c>
      <c r="F20" s="69">
        <v>13.6</v>
      </c>
      <c r="G20" s="87">
        <f t="shared" si="0"/>
        <v>-2912</v>
      </c>
      <c r="H20" s="88">
        <f t="shared" si="1"/>
        <v>-2.0916084267685657</v>
      </c>
      <c r="I20" s="125"/>
      <c r="J20" s="129"/>
      <c r="K20" s="129"/>
    </row>
    <row r="21" spans="1:11" ht="17.149999999999999" customHeight="1" x14ac:dyDescent="0.4">
      <c r="A21" s="70"/>
      <c r="B21" s="86" t="s">
        <v>108</v>
      </c>
      <c r="C21" s="73">
        <v>24444</v>
      </c>
      <c r="D21" s="69">
        <v>2.2999999999999998</v>
      </c>
      <c r="E21" s="73">
        <v>24542</v>
      </c>
      <c r="F21" s="77">
        <v>2.4</v>
      </c>
      <c r="G21" s="87">
        <f t="shared" si="0"/>
        <v>-98</v>
      </c>
      <c r="H21" s="88">
        <f t="shared" si="1"/>
        <v>-0.39931545921277811</v>
      </c>
      <c r="I21" s="125"/>
      <c r="J21" s="129"/>
      <c r="K21" s="129"/>
    </row>
    <row r="22" spans="1:11" ht="17.149999999999999" customHeight="1" x14ac:dyDescent="0.4">
      <c r="A22" s="70"/>
      <c r="B22" s="86" t="s">
        <v>109</v>
      </c>
      <c r="C22" s="73" t="s">
        <v>133</v>
      </c>
      <c r="D22" s="69" t="s">
        <v>133</v>
      </c>
      <c r="E22" s="73">
        <v>1629</v>
      </c>
      <c r="F22" s="69">
        <v>0.2</v>
      </c>
      <c r="G22" s="87">
        <v>-1629</v>
      </c>
      <c r="H22" s="88">
        <f t="shared" si="1"/>
        <v>-100</v>
      </c>
      <c r="I22" s="125"/>
      <c r="J22" s="129"/>
      <c r="K22" s="129"/>
    </row>
    <row r="23" spans="1:11" ht="17.149999999999999" customHeight="1" x14ac:dyDescent="0.4">
      <c r="A23" s="70"/>
      <c r="B23" s="86" t="s">
        <v>110</v>
      </c>
      <c r="C23" s="73">
        <v>40023</v>
      </c>
      <c r="D23" s="69">
        <v>3.8</v>
      </c>
      <c r="E23" s="73">
        <v>41362</v>
      </c>
      <c r="F23" s="69">
        <v>4</v>
      </c>
      <c r="G23" s="87">
        <f t="shared" si="0"/>
        <v>-1339</v>
      </c>
      <c r="H23" s="88">
        <f t="shared" si="1"/>
        <v>-3.2372709250036262</v>
      </c>
      <c r="I23" s="125"/>
      <c r="J23" s="129"/>
      <c r="K23" s="129"/>
    </row>
    <row r="24" spans="1:11" ht="17.149999999999999" customHeight="1" x14ac:dyDescent="0.4">
      <c r="A24" s="70"/>
      <c r="B24" s="86" t="s">
        <v>111</v>
      </c>
      <c r="C24" s="73">
        <v>39113</v>
      </c>
      <c r="D24" s="69">
        <v>3.7</v>
      </c>
      <c r="E24" s="73">
        <v>34093</v>
      </c>
      <c r="F24" s="69">
        <v>3.3</v>
      </c>
      <c r="G24" s="87">
        <f t="shared" si="0"/>
        <v>5020</v>
      </c>
      <c r="H24" s="88">
        <f t="shared" si="1"/>
        <v>14.72443023494559</v>
      </c>
      <c r="I24" s="125"/>
      <c r="J24" s="129"/>
      <c r="K24" s="129"/>
    </row>
    <row r="25" spans="1:11" ht="17.149999999999999" customHeight="1" x14ac:dyDescent="0.4">
      <c r="A25" s="70"/>
      <c r="B25" s="86" t="s">
        <v>127</v>
      </c>
      <c r="C25" s="73" t="s">
        <v>133</v>
      </c>
      <c r="D25" s="69" t="s">
        <v>133</v>
      </c>
      <c r="E25" s="73" t="s">
        <v>133</v>
      </c>
      <c r="F25" s="69" t="s">
        <v>133</v>
      </c>
      <c r="G25" s="73" t="s">
        <v>133</v>
      </c>
      <c r="H25" s="69" t="s">
        <v>133</v>
      </c>
      <c r="I25" s="125"/>
      <c r="J25" s="125"/>
      <c r="K25" s="125"/>
    </row>
    <row r="26" spans="1:11" ht="17.149999999999999" customHeight="1" x14ac:dyDescent="0.4">
      <c r="A26" s="70"/>
      <c r="B26" s="86" t="s">
        <v>113</v>
      </c>
      <c r="C26" s="73">
        <v>1061</v>
      </c>
      <c r="D26" s="69">
        <v>0.1</v>
      </c>
      <c r="E26" s="73">
        <v>1082</v>
      </c>
      <c r="F26" s="69">
        <v>0.1</v>
      </c>
      <c r="G26" s="87">
        <f t="shared" si="0"/>
        <v>-21</v>
      </c>
      <c r="H26" s="88">
        <f t="shared" si="1"/>
        <v>-1.9408502772643252</v>
      </c>
      <c r="I26" s="125"/>
      <c r="J26" s="129"/>
      <c r="K26" s="129"/>
    </row>
    <row r="27" spans="1:11" ht="17.149999999999999" customHeight="1" x14ac:dyDescent="0.4">
      <c r="A27" s="70"/>
      <c r="B27" s="86" t="s">
        <v>128</v>
      </c>
      <c r="C27" s="73">
        <v>46716</v>
      </c>
      <c r="D27" s="69">
        <v>4.4000000000000004</v>
      </c>
      <c r="E27" s="73">
        <v>46357</v>
      </c>
      <c r="F27" s="69">
        <v>4.5</v>
      </c>
      <c r="G27" s="87">
        <f t="shared" si="0"/>
        <v>359</v>
      </c>
      <c r="H27" s="88">
        <f t="shared" si="1"/>
        <v>0.77442457449791835</v>
      </c>
      <c r="I27" s="125"/>
      <c r="J27" s="129"/>
      <c r="K27" s="129"/>
    </row>
    <row r="28" spans="1:11" ht="17.149999999999999" customHeight="1" x14ac:dyDescent="0.4">
      <c r="A28" s="70"/>
      <c r="B28" s="72" t="s">
        <v>115</v>
      </c>
      <c r="C28" s="69" t="s">
        <v>133</v>
      </c>
      <c r="D28" s="69" t="s">
        <v>133</v>
      </c>
      <c r="E28" s="73" t="s">
        <v>133</v>
      </c>
      <c r="F28" s="69" t="s">
        <v>133</v>
      </c>
      <c r="G28" s="73" t="s">
        <v>133</v>
      </c>
      <c r="H28" s="69" t="s">
        <v>133</v>
      </c>
      <c r="I28" s="125"/>
      <c r="J28" s="125"/>
      <c r="K28" s="125"/>
    </row>
    <row r="29" spans="1:11" ht="17.149999999999999" customHeight="1" x14ac:dyDescent="0.4">
      <c r="A29" s="70"/>
      <c r="B29" s="86" t="s">
        <v>116</v>
      </c>
      <c r="C29" s="69" t="s">
        <v>133</v>
      </c>
      <c r="D29" s="69" t="s">
        <v>133</v>
      </c>
      <c r="E29" s="73" t="s">
        <v>133</v>
      </c>
      <c r="F29" s="69" t="s">
        <v>133</v>
      </c>
      <c r="G29" s="73" t="s">
        <v>133</v>
      </c>
      <c r="H29" s="69" t="s">
        <v>133</v>
      </c>
      <c r="I29" s="125"/>
      <c r="J29" s="125"/>
      <c r="K29" s="125"/>
    </row>
    <row r="30" spans="1:11" ht="17.149999999999999" customHeight="1" x14ac:dyDescent="0.4">
      <c r="A30" s="70"/>
      <c r="B30" s="86" t="s">
        <v>117</v>
      </c>
      <c r="C30" s="69" t="s">
        <v>133</v>
      </c>
      <c r="D30" s="69" t="s">
        <v>133</v>
      </c>
      <c r="E30" s="73" t="s">
        <v>133</v>
      </c>
      <c r="F30" s="69" t="s">
        <v>133</v>
      </c>
      <c r="G30" s="73" t="s">
        <v>133</v>
      </c>
      <c r="H30" s="69" t="s">
        <v>133</v>
      </c>
      <c r="I30" s="125"/>
      <c r="J30" s="125"/>
      <c r="K30" s="125"/>
    </row>
    <row r="31" spans="1:11" ht="17.149999999999999" customHeight="1" x14ac:dyDescent="0.4">
      <c r="A31" s="70"/>
      <c r="B31" s="86" t="s">
        <v>118</v>
      </c>
      <c r="C31" s="69" t="s">
        <v>133</v>
      </c>
      <c r="D31" s="69" t="s">
        <v>133</v>
      </c>
      <c r="E31" s="73" t="s">
        <v>133</v>
      </c>
      <c r="F31" s="69" t="s">
        <v>133</v>
      </c>
      <c r="G31" s="73" t="s">
        <v>133</v>
      </c>
      <c r="H31" s="69" t="s">
        <v>133</v>
      </c>
      <c r="I31" s="125"/>
      <c r="J31" s="125"/>
      <c r="K31" s="125"/>
    </row>
    <row r="32" spans="1:11" ht="17.149999999999999" customHeight="1" x14ac:dyDescent="0.4">
      <c r="A32" s="70"/>
      <c r="B32" s="86" t="s">
        <v>119</v>
      </c>
      <c r="C32" s="69" t="s">
        <v>133</v>
      </c>
      <c r="D32" s="69" t="s">
        <v>133</v>
      </c>
      <c r="E32" s="73" t="s">
        <v>133</v>
      </c>
      <c r="F32" s="69" t="s">
        <v>133</v>
      </c>
      <c r="G32" s="73" t="s">
        <v>133</v>
      </c>
      <c r="H32" s="69" t="s">
        <v>133</v>
      </c>
      <c r="I32" s="125"/>
      <c r="J32" s="125"/>
      <c r="K32" s="125"/>
    </row>
    <row r="33" spans="1:11" ht="17.149999999999999" customHeight="1" x14ac:dyDescent="0.4">
      <c r="A33" s="70"/>
      <c r="B33" s="86" t="s">
        <v>120</v>
      </c>
      <c r="C33" s="69" t="s">
        <v>133</v>
      </c>
      <c r="D33" s="69" t="s">
        <v>133</v>
      </c>
      <c r="E33" s="73" t="s">
        <v>133</v>
      </c>
      <c r="F33" s="69" t="s">
        <v>133</v>
      </c>
      <c r="G33" s="73" t="s">
        <v>133</v>
      </c>
      <c r="H33" s="69" t="s">
        <v>133</v>
      </c>
      <c r="I33" s="125"/>
      <c r="J33" s="125"/>
      <c r="K33" s="125"/>
    </row>
    <row r="34" spans="1:11" ht="17.149999999999999" customHeight="1" x14ac:dyDescent="0.4">
      <c r="A34" s="70"/>
      <c r="B34" s="72" t="s">
        <v>164</v>
      </c>
      <c r="C34" s="69" t="s">
        <v>133</v>
      </c>
      <c r="D34" s="69" t="s">
        <v>133</v>
      </c>
      <c r="E34" s="73" t="s">
        <v>133</v>
      </c>
      <c r="F34" s="69" t="s">
        <v>133</v>
      </c>
      <c r="G34" s="73" t="s">
        <v>133</v>
      </c>
      <c r="H34" s="69" t="s">
        <v>133</v>
      </c>
      <c r="I34" s="125"/>
      <c r="J34" s="125"/>
      <c r="K34" s="125"/>
    </row>
    <row r="35" spans="1:11" ht="17.149999999999999" customHeight="1" x14ac:dyDescent="0.4">
      <c r="A35" s="70"/>
      <c r="B35" s="86" t="s">
        <v>121</v>
      </c>
      <c r="C35" s="69" t="s">
        <v>133</v>
      </c>
      <c r="D35" s="69" t="s">
        <v>133</v>
      </c>
      <c r="E35" s="73" t="s">
        <v>133</v>
      </c>
      <c r="F35" s="69" t="s">
        <v>133</v>
      </c>
      <c r="G35" s="73" t="s">
        <v>133</v>
      </c>
      <c r="H35" s="69" t="s">
        <v>133</v>
      </c>
      <c r="I35" s="125"/>
      <c r="J35" s="125"/>
      <c r="K35" s="125"/>
    </row>
    <row r="36" spans="1:11" ht="17.149999999999999" customHeight="1" x14ac:dyDescent="0.4">
      <c r="A36" s="70"/>
      <c r="B36" s="72" t="s">
        <v>122</v>
      </c>
      <c r="C36" s="73">
        <f>SUM(C12:C35)</f>
        <v>1051020</v>
      </c>
      <c r="D36" s="79">
        <f>SUM(D12:D35)</f>
        <v>100.00000000000001</v>
      </c>
      <c r="E36" s="73">
        <v>1023568</v>
      </c>
      <c r="F36" s="79">
        <v>99.999999999999986</v>
      </c>
      <c r="G36" s="87">
        <f t="shared" si="0"/>
        <v>27452</v>
      </c>
      <c r="H36" s="88">
        <f t="shared" si="1"/>
        <v>2.681990839885577</v>
      </c>
      <c r="I36" s="125"/>
      <c r="J36" s="129"/>
      <c r="K36" s="129"/>
    </row>
    <row r="37" spans="1:11" ht="17.149999999999999" customHeight="1" x14ac:dyDescent="0.4">
      <c r="A37" s="70"/>
      <c r="B37" s="43"/>
      <c r="C37" s="93"/>
      <c r="D37" s="94"/>
      <c r="E37" s="93"/>
      <c r="F37" s="95"/>
      <c r="G37" s="93"/>
      <c r="H37" s="43"/>
      <c r="I37" s="43"/>
      <c r="J37" s="43"/>
      <c r="K37" s="43"/>
    </row>
    <row r="38" spans="1:11" ht="17.149999999999999" customHeight="1" x14ac:dyDescent="0.4">
      <c r="A38" s="70"/>
      <c r="B38" s="70"/>
      <c r="C38" s="70"/>
      <c r="D38" s="70"/>
      <c r="E38" s="70"/>
      <c r="F38" s="70"/>
      <c r="G38" s="96"/>
      <c r="H38" s="97"/>
      <c r="I38" s="97"/>
      <c r="J38" s="97"/>
      <c r="K38" s="97"/>
    </row>
  </sheetData>
  <sortState ref="L12:N36">
    <sortCondition ref="M12:M36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</vt:i4>
      </vt:variant>
    </vt:vector>
  </HeadingPairs>
  <TitlesOfParts>
    <vt:vector size="12" baseType="lpstr">
      <vt:lpstr>資負表</vt:lpstr>
      <vt:lpstr>人壽圖</vt:lpstr>
      <vt:lpstr>收支損益</vt:lpstr>
      <vt:lpstr>稅前純益統計表</vt:lpstr>
      <vt:lpstr>保險負債</vt:lpstr>
      <vt:lpstr>業主權益</vt:lpstr>
      <vt:lpstr>政府債券投資</vt:lpstr>
      <vt:lpstr>其他有價證券</vt:lpstr>
      <vt:lpstr>不動產投資</vt:lpstr>
      <vt:lpstr>放款</vt:lpstr>
      <vt:lpstr>營運比率</vt:lpstr>
      <vt:lpstr>人壽圖!Print_Area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2018-07-30T08:47:12Z</cp:lastPrinted>
  <dcterms:created xsi:type="dcterms:W3CDTF">2016-05-31T03:33:52Z</dcterms:created>
  <dcterms:modified xsi:type="dcterms:W3CDTF">2018-08-07T02:58:35Z</dcterms:modified>
</cp:coreProperties>
</file>