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\\fsnas\DFI\IAS\衍生性月報作業\衍生性商品交易統計\月報\最新月份\月底新聞稿TO管理科\中文版\"/>
    </mc:Choice>
  </mc:AlternateContent>
  <xr:revisionPtr revIDLastSave="0" documentId="13_ncr:1_{C98FC1D3-B399-440A-A307-671ED054B08B}" xr6:coauthVersionLast="47" xr6:coauthVersionMax="47" xr10:uidLastSave="{00000000-0000-0000-0000-000000000000}"/>
  <bookViews>
    <workbookView xWindow="-120" yWindow="-120" windowWidth="29040" windowHeight="15720" tabRatio="597" xr2:uid="{00000000-000D-0000-FFFF-FFFF00000000}"/>
  </bookViews>
  <sheets>
    <sheet name="附表1" sheetId="65" r:id="rId1"/>
    <sheet name="附表2" sheetId="13" r:id="rId2"/>
  </sheets>
  <externalReferences>
    <externalReference r:id="rId3"/>
  </externalReferences>
  <definedNames>
    <definedName name="new">'[1]表3銀行別(排序) '!$N$6:$N$44,'[1]表3銀行別(排序) '!$N$46:$N$76</definedName>
    <definedName name="_xlnm.Print_Area" localSheetId="0">附表1!$A$1:$E$64</definedName>
    <definedName name="_xlnm.Print_Area" localSheetId="1">附表2!$A$1:$G$48</definedName>
    <definedName name="外幣保證排名範圍">#REF!,#REF!</definedName>
    <definedName name="交易量占比">#REF!,#REF!</definedName>
    <definedName name="交易量排名範圍">#REF!,#REF!</definedName>
    <definedName name="無本金占比">#REF!,#REF!</definedName>
    <definedName name="無本金排名範圍">#REF!,#REF!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58" i="65" l="1"/>
  <c r="D58" i="65"/>
  <c r="C58" i="65"/>
  <c r="C62" i="65" s="1"/>
  <c r="F7" i="13"/>
  <c r="C59" i="65" l="1"/>
  <c r="E62" i="65"/>
  <c r="D62" i="65"/>
  <c r="C63" i="65"/>
  <c r="F39" i="13"/>
  <c r="D59" i="65" l="1"/>
  <c r="F17" i="13"/>
  <c r="F41" i="13"/>
  <c r="F46" i="13"/>
  <c r="G46" i="13" s="1"/>
  <c r="F45" i="13"/>
  <c r="F44" i="13"/>
  <c r="F43" i="13"/>
  <c r="G42" i="13"/>
  <c r="F42" i="13"/>
  <c r="F40" i="13"/>
  <c r="F38" i="13"/>
  <c r="G38" i="13" s="1"/>
  <c r="F37" i="13"/>
  <c r="G37" i="13" s="1"/>
  <c r="F36" i="13"/>
  <c r="G36" i="13" s="1"/>
  <c r="F35" i="13"/>
  <c r="G35" i="13" s="1"/>
  <c r="F34" i="13"/>
  <c r="G34" i="13" s="1"/>
  <c r="F33" i="13"/>
  <c r="G33" i="13" s="1"/>
  <c r="F32" i="13"/>
  <c r="G32" i="13" s="1"/>
  <c r="F31" i="13"/>
  <c r="G31" i="13" s="1"/>
  <c r="F30" i="13"/>
  <c r="G30" i="13" s="1"/>
  <c r="F29" i="13"/>
  <c r="F28" i="13"/>
  <c r="F27" i="13"/>
  <c r="G27" i="13" s="1"/>
  <c r="F26" i="13"/>
  <c r="G26" i="13" s="1"/>
  <c r="F25" i="13"/>
  <c r="G25" i="13" s="1"/>
  <c r="F24" i="13"/>
  <c r="G24" i="13" s="1"/>
  <c r="F23" i="13"/>
  <c r="G23" i="13" s="1"/>
  <c r="F22" i="13"/>
  <c r="G22" i="13" s="1"/>
  <c r="F21" i="13"/>
  <c r="G21" i="13" s="1"/>
  <c r="F20" i="13"/>
  <c r="G20" i="13" s="1"/>
  <c r="F19" i="13"/>
  <c r="G19" i="13" s="1"/>
  <c r="F18" i="13"/>
  <c r="G18" i="13" s="1"/>
  <c r="F16" i="13"/>
  <c r="F15" i="13"/>
  <c r="G15" i="13" s="1"/>
  <c r="F14" i="13"/>
  <c r="F13" i="13"/>
  <c r="G13" i="13" s="1"/>
  <c r="F12" i="13"/>
  <c r="G12" i="13" s="1"/>
  <c r="F11" i="13"/>
  <c r="G11" i="13" s="1"/>
  <c r="F10" i="13"/>
  <c r="G10" i="13" s="1"/>
  <c r="F9" i="13"/>
  <c r="F8" i="13"/>
  <c r="G8" i="13" s="1"/>
  <c r="G7" i="13"/>
  <c r="D63" i="65"/>
  <c r="E63" i="65" l="1"/>
  <c r="G14" i="13"/>
</calcChain>
</file>

<file path=xl/sharedStrings.xml><?xml version="1.0" encoding="utf-8"?>
<sst xmlns="http://schemas.openxmlformats.org/spreadsheetml/2006/main" count="124" uniqueCount="84">
  <si>
    <t>本國銀行海外分支機構</t>
  </si>
  <si>
    <t>比較增減</t>
  </si>
  <si>
    <t>涉及新臺幣交易</t>
    <phoneticPr fontId="16" type="noConversion"/>
  </si>
  <si>
    <t>商  品  種  類  別</t>
    <phoneticPr fontId="16" type="noConversion"/>
  </si>
  <si>
    <t>金  額</t>
    <phoneticPr fontId="17" type="noConversion"/>
  </si>
  <si>
    <t>比  重</t>
    <phoneticPr fontId="17" type="noConversion"/>
  </si>
  <si>
    <t>差  額</t>
    <phoneticPr fontId="17" type="noConversion"/>
  </si>
  <si>
    <t>變動率</t>
    <phoneticPr fontId="17" type="noConversion"/>
  </si>
  <si>
    <t>比重 use  table-1</t>
    <phoneticPr fontId="16" type="noConversion"/>
  </si>
  <si>
    <r>
      <rPr>
        <sz val="14"/>
        <rFont val="標楷體"/>
        <family val="4"/>
        <charset val="136"/>
      </rPr>
      <t>本國銀行及外國與大陸地區銀行在台分行</t>
    </r>
    <phoneticPr fontId="16" type="noConversion"/>
  </si>
  <si>
    <r>
      <rPr>
        <sz val="12"/>
        <rFont val="標楷體"/>
        <family val="4"/>
        <charset val="136"/>
      </rPr>
      <t>涉及新臺幣交易</t>
    </r>
    <phoneticPr fontId="16" type="noConversion"/>
  </si>
  <si>
    <r>
      <rPr>
        <sz val="12"/>
        <rFont val="標楷體"/>
        <family val="4"/>
        <charset val="136"/>
      </rPr>
      <t>純外幣交易</t>
    </r>
  </si>
  <si>
    <r>
      <rPr>
        <sz val="12"/>
        <rFont val="標楷體"/>
        <family val="4"/>
        <charset val="136"/>
      </rPr>
      <t>比重</t>
    </r>
    <phoneticPr fontId="16" type="noConversion"/>
  </si>
  <si>
    <r>
      <rPr>
        <sz val="12"/>
        <rFont val="標楷體"/>
        <family val="4"/>
        <charset val="136"/>
      </rPr>
      <t>註：包括國內總分支機構及國際金融業務分行資料，不含海外分行及子行；本表已剔除銀行間交易重複計算部分。</t>
    </r>
    <phoneticPr fontId="16" type="noConversion"/>
  </si>
  <si>
    <r>
      <rPr>
        <sz val="14"/>
        <rFont val="標楷體"/>
        <family val="4"/>
        <charset val="136"/>
      </rPr>
      <t>涉及新臺幣交易</t>
    </r>
    <phoneticPr fontId="16" type="noConversion"/>
  </si>
  <si>
    <r>
      <rPr>
        <sz val="14"/>
        <rFont val="標楷體"/>
        <family val="4"/>
        <charset val="136"/>
      </rPr>
      <t>純外幣交易</t>
    </r>
    <phoneticPr fontId="16" type="noConversion"/>
  </si>
  <si>
    <r>
      <rPr>
        <b/>
        <sz val="18"/>
        <rFont val="標楷體"/>
        <family val="4"/>
        <charset val="136"/>
      </rPr>
      <t>比較增減</t>
    </r>
    <phoneticPr fontId="16" type="noConversion"/>
  </si>
  <si>
    <r>
      <rPr>
        <sz val="13"/>
        <rFont val="標楷體"/>
        <family val="4"/>
        <charset val="136"/>
      </rPr>
      <t>單位：新臺幣百萬元；</t>
    </r>
    <r>
      <rPr>
        <sz val="13"/>
        <rFont val="Times New Roman"/>
        <family val="1"/>
      </rPr>
      <t>%</t>
    </r>
    <phoneticPr fontId="16" type="noConversion"/>
  </si>
  <si>
    <r>
      <rPr>
        <b/>
        <sz val="16"/>
        <rFont val="標楷體"/>
        <family val="4"/>
        <charset val="136"/>
      </rPr>
      <t>商</t>
    </r>
    <r>
      <rPr>
        <b/>
        <sz val="16"/>
        <rFont val="Times New Roman"/>
        <family val="1"/>
      </rPr>
      <t xml:space="preserve">  </t>
    </r>
    <r>
      <rPr>
        <b/>
        <sz val="16"/>
        <rFont val="標楷體"/>
        <family val="4"/>
        <charset val="136"/>
      </rPr>
      <t>品</t>
    </r>
    <r>
      <rPr>
        <b/>
        <sz val="16"/>
        <rFont val="Times New Roman"/>
        <family val="1"/>
      </rPr>
      <t xml:space="preserve">  </t>
    </r>
    <r>
      <rPr>
        <b/>
        <sz val="16"/>
        <rFont val="標楷體"/>
        <family val="4"/>
        <charset val="136"/>
      </rPr>
      <t>種</t>
    </r>
    <r>
      <rPr>
        <b/>
        <sz val="16"/>
        <rFont val="Times New Roman"/>
        <family val="1"/>
      </rPr>
      <t xml:space="preserve">  </t>
    </r>
    <r>
      <rPr>
        <b/>
        <sz val="16"/>
        <rFont val="標楷體"/>
        <family val="4"/>
        <charset val="136"/>
      </rPr>
      <t>類</t>
    </r>
    <phoneticPr fontId="16" type="noConversion"/>
  </si>
  <si>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計</t>
    </r>
  </si>
  <si>
    <r>
      <t xml:space="preserve">  (</t>
    </r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店頭市場</t>
    </r>
    <r>
      <rPr>
        <sz val="12"/>
        <rFont val="Times New Roman"/>
        <family val="1"/>
      </rPr>
      <t>(OTC)</t>
    </r>
    <phoneticPr fontId="16" type="noConversion"/>
  </si>
  <si>
    <r>
      <t xml:space="preserve">    1.</t>
    </r>
    <r>
      <rPr>
        <sz val="12"/>
        <rFont val="標楷體"/>
        <family val="4"/>
        <charset val="136"/>
      </rPr>
      <t>遠期利率協議</t>
    </r>
    <r>
      <rPr>
        <sz val="12"/>
        <rFont val="Times New Roman"/>
        <family val="1"/>
      </rPr>
      <t>(FRA)</t>
    </r>
  </si>
  <si>
    <r>
      <t xml:space="preserve">    2.</t>
    </r>
    <r>
      <rPr>
        <sz val="12"/>
        <rFont val="標楷體"/>
        <family val="4"/>
        <charset val="136"/>
      </rPr>
      <t>換利</t>
    </r>
    <r>
      <rPr>
        <sz val="12"/>
        <rFont val="Times New Roman"/>
        <family val="1"/>
      </rPr>
      <t>(IRS)</t>
    </r>
  </si>
  <si>
    <r>
      <t xml:space="preserve">    3.</t>
    </r>
    <r>
      <rPr>
        <sz val="12"/>
        <rFont val="標楷體"/>
        <family val="4"/>
        <charset val="136"/>
      </rPr>
      <t>買入選擇權</t>
    </r>
    <r>
      <rPr>
        <sz val="12"/>
        <rFont val="Times New Roman"/>
        <family val="1"/>
      </rPr>
      <t>(Bought Options)</t>
    </r>
  </si>
  <si>
    <r>
      <t xml:space="preserve">    4.</t>
    </r>
    <r>
      <rPr>
        <sz val="12"/>
        <rFont val="標楷體"/>
        <family val="4"/>
        <charset val="136"/>
      </rPr>
      <t>賣出選擇權</t>
    </r>
    <r>
      <rPr>
        <sz val="12"/>
        <rFont val="Times New Roman"/>
        <family val="1"/>
      </rPr>
      <t>(Sold Options)</t>
    </r>
  </si>
  <si>
    <r>
      <t xml:space="preserve">    1.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長部位</t>
    </r>
    <r>
      <rPr>
        <sz val="10"/>
        <rFont val="Times New Roman"/>
        <family val="1"/>
      </rPr>
      <t>(Futures - Long Positions)</t>
    </r>
    <phoneticPr fontId="16" type="noConversion"/>
  </si>
  <si>
    <r>
      <t xml:space="preserve">    2.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短部位</t>
    </r>
    <r>
      <rPr>
        <sz val="10"/>
        <rFont val="Times New Roman"/>
        <family val="1"/>
      </rPr>
      <t>(Futures - Short Positions)</t>
    </r>
    <phoneticPr fontId="16" type="noConversion"/>
  </si>
  <si>
    <r>
      <t xml:space="preserve">    3.</t>
    </r>
    <r>
      <rPr>
        <sz val="12"/>
        <rFont val="標楷體"/>
        <family val="4"/>
        <charset val="136"/>
      </rPr>
      <t>買入選擇權</t>
    </r>
    <r>
      <rPr>
        <sz val="12"/>
        <rFont val="Times New Roman"/>
        <family val="1"/>
      </rPr>
      <t>(Bought Options)</t>
    </r>
    <phoneticPr fontId="16" type="noConversion"/>
  </si>
  <si>
    <r>
      <t xml:space="preserve">    4.</t>
    </r>
    <r>
      <rPr>
        <sz val="12"/>
        <rFont val="標楷體"/>
        <family val="4"/>
        <charset val="136"/>
      </rPr>
      <t>賣出選擇權</t>
    </r>
    <r>
      <rPr>
        <sz val="12"/>
        <rFont val="Times New Roman"/>
        <family val="1"/>
      </rPr>
      <t>(Sold Options)</t>
    </r>
    <phoneticPr fontId="16" type="noConversion"/>
  </si>
  <si>
    <r>
      <t xml:space="preserve">  (</t>
    </r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店頭市場</t>
    </r>
    <r>
      <rPr>
        <sz val="12"/>
        <rFont val="Times New Roman"/>
        <family val="1"/>
      </rPr>
      <t>(OTC)</t>
    </r>
  </si>
  <si>
    <r>
      <t xml:space="preserve">    1.</t>
    </r>
    <r>
      <rPr>
        <sz val="12"/>
        <rFont val="標楷體"/>
        <family val="4"/>
        <charset val="136"/>
      </rPr>
      <t>遠期契約</t>
    </r>
    <r>
      <rPr>
        <sz val="12"/>
        <rFont val="Times New Roman"/>
        <family val="1"/>
      </rPr>
      <t>(Outright Forwards)</t>
    </r>
    <phoneticPr fontId="16" type="noConversion"/>
  </si>
  <si>
    <r>
      <t xml:space="preserve">    2.</t>
    </r>
    <r>
      <rPr>
        <sz val="12"/>
        <rFont val="標楷體"/>
        <family val="4"/>
        <charset val="136"/>
      </rPr>
      <t>換匯</t>
    </r>
    <r>
      <rPr>
        <sz val="12"/>
        <rFont val="Times New Roman"/>
        <family val="1"/>
      </rPr>
      <t>(Fx Swaps)</t>
    </r>
  </si>
  <si>
    <r>
      <t xml:space="preserve">    3.</t>
    </r>
    <r>
      <rPr>
        <sz val="12"/>
        <rFont val="標楷體"/>
        <family val="4"/>
        <charset val="136"/>
      </rPr>
      <t>換匯換利</t>
    </r>
    <r>
      <rPr>
        <sz val="12"/>
        <rFont val="Times New Roman"/>
        <family val="1"/>
      </rPr>
      <t>(Currency Swaps)</t>
    </r>
  </si>
  <si>
    <r>
      <t xml:space="preserve">    4.</t>
    </r>
    <r>
      <rPr>
        <sz val="12"/>
        <rFont val="標楷體"/>
        <family val="4"/>
        <charset val="136"/>
      </rPr>
      <t>買入選擇權</t>
    </r>
    <r>
      <rPr>
        <sz val="12"/>
        <rFont val="Times New Roman"/>
        <family val="1"/>
      </rPr>
      <t>(Bought Options)</t>
    </r>
  </si>
  <si>
    <r>
      <t xml:space="preserve">    5.</t>
    </r>
    <r>
      <rPr>
        <sz val="12"/>
        <rFont val="標楷體"/>
        <family val="4"/>
        <charset val="136"/>
      </rPr>
      <t>賣出選擇權</t>
    </r>
    <r>
      <rPr>
        <sz val="12"/>
        <rFont val="Times New Roman"/>
        <family val="1"/>
      </rPr>
      <t>(Sold Options)</t>
    </r>
  </si>
  <si>
    <r>
      <t xml:space="preserve">    2.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短部位</t>
    </r>
    <r>
      <rPr>
        <sz val="9"/>
        <rFont val="Times New Roman"/>
        <family val="1"/>
      </rPr>
      <t>(</t>
    </r>
    <r>
      <rPr>
        <sz val="10"/>
        <rFont val="Times New Roman"/>
        <family val="1"/>
      </rPr>
      <t>Futures - Short Positions)</t>
    </r>
    <phoneticPr fontId="16" type="noConversion"/>
  </si>
  <si>
    <r>
      <rPr>
        <b/>
        <sz val="14"/>
        <rFont val="標楷體"/>
        <family val="4"/>
        <charset val="136"/>
      </rPr>
      <t>小</t>
    </r>
    <r>
      <rPr>
        <b/>
        <sz val="14"/>
        <rFont val="Times New Roman"/>
        <family val="1"/>
      </rPr>
      <t xml:space="preserve">     </t>
    </r>
    <r>
      <rPr>
        <b/>
        <sz val="14"/>
        <rFont val="標楷體"/>
        <family val="4"/>
        <charset val="136"/>
      </rPr>
      <t>計</t>
    </r>
    <r>
      <rPr>
        <b/>
        <sz val="14"/>
        <rFont val="Times New Roman"/>
        <family val="1"/>
      </rPr>
      <t>(</t>
    </r>
    <r>
      <rPr>
        <b/>
        <sz val="14"/>
        <rFont val="標楷體"/>
        <family val="4"/>
        <charset val="136"/>
      </rPr>
      <t>一至四</t>
    </r>
    <r>
      <rPr>
        <b/>
        <sz val="14"/>
        <rFont val="Times New Roman"/>
        <family val="1"/>
      </rPr>
      <t>)</t>
    </r>
    <phoneticPr fontId="16" type="noConversion"/>
  </si>
  <si>
    <r>
      <rPr>
        <b/>
        <sz val="12"/>
        <rFont val="標楷體"/>
        <family val="4"/>
        <charset val="136"/>
      </rPr>
      <t>五、信用有關契約</t>
    </r>
    <r>
      <rPr>
        <b/>
        <sz val="12"/>
        <rFont val="Times New Roman"/>
        <family val="1"/>
      </rPr>
      <t>(Credit Contracts)</t>
    </r>
  </si>
  <si>
    <r>
      <t xml:space="preserve">       1.</t>
    </r>
    <r>
      <rPr>
        <sz val="12"/>
        <rFont val="標楷體"/>
        <family val="4"/>
        <charset val="136"/>
      </rPr>
      <t>信用違約交換</t>
    </r>
    <r>
      <rPr>
        <sz val="12"/>
        <rFont val="Times New Roman"/>
        <family val="1"/>
      </rPr>
      <t>(Credit Default Swap)</t>
    </r>
    <phoneticPr fontId="16" type="noConversion"/>
  </si>
  <si>
    <r>
      <t xml:space="preserve">       3.</t>
    </r>
    <r>
      <rPr>
        <sz val="12"/>
        <rFont val="標楷體"/>
        <family val="4"/>
        <charset val="136"/>
      </rPr>
      <t>賣出信用違約選擇權</t>
    </r>
    <r>
      <rPr>
        <sz val="10"/>
        <rFont val="Times New Roman"/>
        <family val="1"/>
      </rPr>
      <t>(Sold Credit Default Options)</t>
    </r>
    <phoneticPr fontId="16" type="noConversion"/>
  </si>
  <si>
    <r>
      <rPr>
        <b/>
        <sz val="12"/>
        <rFont val="標楷體"/>
        <family val="4"/>
        <charset val="136"/>
      </rPr>
      <t>六、其他有關契約</t>
    </r>
    <r>
      <rPr>
        <b/>
        <sz val="12"/>
        <rFont val="Times New Roman"/>
        <family val="1"/>
      </rPr>
      <t>(Other Contracts)</t>
    </r>
    <phoneticPr fontId="16" type="noConversion"/>
  </si>
  <si>
    <r>
      <t xml:space="preserve">        1.</t>
    </r>
    <r>
      <rPr>
        <sz val="12"/>
        <rFont val="標楷體"/>
        <family val="4"/>
        <charset val="136"/>
      </rPr>
      <t>遠期契約</t>
    </r>
    <r>
      <rPr>
        <sz val="12"/>
        <rFont val="Times New Roman"/>
        <family val="1"/>
      </rPr>
      <t>(Outright Forwards)</t>
    </r>
    <phoneticPr fontId="16" type="noConversion"/>
  </si>
  <si>
    <r>
      <t xml:space="preserve">        2.</t>
    </r>
    <r>
      <rPr>
        <sz val="12"/>
        <rFont val="標楷體"/>
        <family val="4"/>
        <charset val="136"/>
      </rPr>
      <t>交換</t>
    </r>
    <r>
      <rPr>
        <sz val="12"/>
        <rFont val="Times New Roman"/>
        <family val="1"/>
      </rPr>
      <t>(Swaps)</t>
    </r>
    <phoneticPr fontId="16" type="noConversion"/>
  </si>
  <si>
    <r>
      <t xml:space="preserve">        3.</t>
    </r>
    <r>
      <rPr>
        <sz val="12"/>
        <rFont val="標楷體"/>
        <family val="4"/>
        <charset val="136"/>
      </rPr>
      <t>選擇權</t>
    </r>
    <r>
      <rPr>
        <sz val="12"/>
        <rFont val="Times New Roman"/>
        <family val="1"/>
      </rPr>
      <t>(Options)</t>
    </r>
    <phoneticPr fontId="16" type="noConversion"/>
  </si>
  <si>
    <r>
      <rPr>
        <b/>
        <sz val="14"/>
        <rFont val="標楷體"/>
        <family val="4"/>
        <charset val="136"/>
      </rPr>
      <t>總</t>
    </r>
    <r>
      <rPr>
        <b/>
        <sz val="14"/>
        <rFont val="Times New Roman"/>
        <family val="1"/>
      </rPr>
      <t xml:space="preserve">        </t>
    </r>
    <r>
      <rPr>
        <b/>
        <sz val="14"/>
        <rFont val="標楷體"/>
        <family val="4"/>
        <charset val="136"/>
      </rPr>
      <t>計</t>
    </r>
  </si>
  <si>
    <r>
      <rPr>
        <b/>
        <u/>
        <sz val="20"/>
        <rFont val="標楷體"/>
        <family val="4"/>
        <charset val="136"/>
      </rPr>
      <t>交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易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幣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別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比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較</t>
    </r>
    <r>
      <rPr>
        <b/>
        <u/>
        <sz val="20"/>
        <rFont val="Times New Roman"/>
        <family val="1"/>
      </rPr>
      <t xml:space="preserve">  </t>
    </r>
    <phoneticPr fontId="16" type="noConversion"/>
  </si>
  <si>
    <r>
      <rPr>
        <b/>
        <sz val="18"/>
        <rFont val="標楷體"/>
        <family val="4"/>
        <charset val="136"/>
      </rPr>
      <t>交</t>
    </r>
    <r>
      <rPr>
        <b/>
        <sz val="18"/>
        <rFont val="Times New Roman"/>
        <family val="1"/>
      </rPr>
      <t xml:space="preserve">  </t>
    </r>
    <r>
      <rPr>
        <b/>
        <sz val="18"/>
        <rFont val="標楷體"/>
        <family val="4"/>
        <charset val="136"/>
      </rPr>
      <t>易</t>
    </r>
    <r>
      <rPr>
        <b/>
        <sz val="18"/>
        <rFont val="Times New Roman"/>
        <family val="1"/>
      </rPr>
      <t xml:space="preserve">  </t>
    </r>
    <r>
      <rPr>
        <b/>
        <sz val="18"/>
        <rFont val="標楷體"/>
        <family val="4"/>
        <charset val="136"/>
      </rPr>
      <t>幣</t>
    </r>
    <r>
      <rPr>
        <b/>
        <sz val="18"/>
        <rFont val="Times New Roman"/>
        <family val="1"/>
      </rPr>
      <t xml:space="preserve">  </t>
    </r>
    <r>
      <rPr>
        <b/>
        <sz val="18"/>
        <rFont val="標楷體"/>
        <family val="4"/>
        <charset val="136"/>
      </rPr>
      <t>別</t>
    </r>
    <phoneticPr fontId="16" type="noConversion"/>
  </si>
  <si>
    <r>
      <rPr>
        <sz val="14"/>
        <rFont val="標楷體"/>
        <family val="4"/>
        <charset val="136"/>
      </rPr>
      <t>合</t>
    </r>
    <r>
      <rPr>
        <sz val="14"/>
        <rFont val="Times New Roman"/>
        <family val="1"/>
      </rPr>
      <t xml:space="preserve">  </t>
    </r>
    <r>
      <rPr>
        <sz val="14"/>
        <rFont val="標楷體"/>
        <family val="4"/>
        <charset val="136"/>
      </rPr>
      <t>計</t>
    </r>
  </si>
  <si>
    <r>
      <rPr>
        <b/>
        <sz val="22"/>
        <rFont val="標楷體"/>
        <family val="4"/>
        <charset val="136"/>
      </rPr>
      <t>附表</t>
    </r>
    <r>
      <rPr>
        <b/>
        <sz val="22"/>
        <rFont val="Times New Roman"/>
        <family val="1"/>
      </rPr>
      <t xml:space="preserve">1  </t>
    </r>
    <r>
      <rPr>
        <b/>
        <sz val="22"/>
        <rFont val="標楷體"/>
        <family val="4"/>
        <charset val="136"/>
      </rPr>
      <t>銀行衍生性金融商品交易量彙總表</t>
    </r>
    <phoneticPr fontId="16" type="noConversion"/>
  </si>
  <si>
    <r>
      <rPr>
        <sz val="12"/>
        <rFont val="標楷體"/>
        <family val="4"/>
        <charset val="136"/>
      </rPr>
      <t>合計</t>
    </r>
    <phoneticPr fontId="16" type="noConversion"/>
  </si>
  <si>
    <r>
      <rPr>
        <sz val="12"/>
        <rFont val="標楷體"/>
        <family val="4"/>
        <charset val="136"/>
      </rPr>
      <t>變動率</t>
    </r>
    <phoneticPr fontId="16" type="noConversion"/>
  </si>
  <si>
    <r>
      <rPr>
        <sz val="16"/>
        <rFont val="標楷體"/>
        <family val="4"/>
        <charset val="136"/>
      </rPr>
      <t>商</t>
    </r>
    <r>
      <rPr>
        <sz val="16"/>
        <rFont val="Times New Roman"/>
        <family val="1"/>
      </rPr>
      <t xml:space="preserve">  </t>
    </r>
    <r>
      <rPr>
        <sz val="16"/>
        <rFont val="標楷體"/>
        <family val="4"/>
        <charset val="136"/>
      </rPr>
      <t>品</t>
    </r>
    <r>
      <rPr>
        <sz val="16"/>
        <rFont val="Times New Roman"/>
        <family val="1"/>
      </rPr>
      <t xml:space="preserve">  </t>
    </r>
    <r>
      <rPr>
        <sz val="16"/>
        <rFont val="標楷體"/>
        <family val="4"/>
        <charset val="136"/>
      </rPr>
      <t>種</t>
    </r>
    <r>
      <rPr>
        <sz val="16"/>
        <rFont val="Times New Roman"/>
        <family val="1"/>
      </rPr>
      <t xml:space="preserve">  </t>
    </r>
    <r>
      <rPr>
        <sz val="16"/>
        <rFont val="標楷體"/>
        <family val="4"/>
        <charset val="136"/>
      </rPr>
      <t>類</t>
    </r>
  </si>
  <si>
    <r>
      <t xml:space="preserve">    2.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短部位</t>
    </r>
    <r>
      <rPr>
        <sz val="12"/>
        <rFont val="Times New Roman"/>
        <family val="1"/>
      </rPr>
      <t>(Futures -  Short Positions)</t>
    </r>
    <phoneticPr fontId="3" type="noConversion"/>
  </si>
  <si>
    <r>
      <t xml:space="preserve">    1.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長部位</t>
    </r>
    <r>
      <rPr>
        <sz val="12"/>
        <rFont val="Times New Roman"/>
        <family val="1"/>
      </rPr>
      <t>(Futures - Long Positions)</t>
    </r>
    <phoneticPr fontId="3" type="noConversion"/>
  </si>
  <si>
    <r>
      <rPr>
        <b/>
        <sz val="12"/>
        <rFont val="標楷體"/>
        <family val="4"/>
        <charset val="136"/>
      </rPr>
      <t>四、商品有關契約</t>
    </r>
    <r>
      <rPr>
        <sz val="12"/>
        <rFont val="Times New Roman"/>
        <family val="1"/>
      </rPr>
      <t>(Commodity Contracts)</t>
    </r>
  </si>
  <si>
    <r>
      <rPr>
        <b/>
        <sz val="12"/>
        <rFont val="標楷體"/>
        <family val="4"/>
        <charset val="136"/>
      </rPr>
      <t>小</t>
    </r>
    <r>
      <rPr>
        <b/>
        <sz val="12"/>
        <rFont val="Times New Roman"/>
        <family val="1"/>
      </rPr>
      <t xml:space="preserve">     </t>
    </r>
    <r>
      <rPr>
        <b/>
        <sz val="12"/>
        <rFont val="標楷體"/>
        <family val="4"/>
        <charset val="136"/>
      </rPr>
      <t>計</t>
    </r>
    <r>
      <rPr>
        <b/>
        <sz val="12"/>
        <rFont val="Times New Roman"/>
        <family val="1"/>
      </rPr>
      <t>(</t>
    </r>
    <r>
      <rPr>
        <b/>
        <sz val="12"/>
        <rFont val="標楷體"/>
        <family val="4"/>
        <charset val="136"/>
      </rPr>
      <t>一至四</t>
    </r>
    <r>
      <rPr>
        <b/>
        <sz val="12"/>
        <rFont val="Times New Roman"/>
        <family val="1"/>
      </rPr>
      <t>)</t>
    </r>
    <phoneticPr fontId="16" type="noConversion"/>
  </si>
  <si>
    <r>
      <rPr>
        <b/>
        <sz val="12"/>
        <rFont val="標楷體"/>
        <family val="4"/>
        <charset val="136"/>
      </rPr>
      <t>六、其他有關契約</t>
    </r>
    <r>
      <rPr>
        <b/>
        <sz val="12"/>
        <rFont val="Times New Roman"/>
        <family val="1"/>
      </rPr>
      <t>(Other Contracts)</t>
    </r>
  </si>
  <si>
    <r>
      <t xml:space="preserve">    2.</t>
    </r>
    <r>
      <rPr>
        <sz val="12"/>
        <rFont val="標楷體"/>
        <family val="4"/>
        <charset val="136"/>
      </rPr>
      <t>交換</t>
    </r>
    <r>
      <rPr>
        <sz val="12"/>
        <rFont val="Times New Roman"/>
        <family val="1"/>
      </rPr>
      <t>(Swaps)</t>
    </r>
    <phoneticPr fontId="16" type="noConversion"/>
  </si>
  <si>
    <r>
      <t xml:space="preserve">    3.</t>
    </r>
    <r>
      <rPr>
        <sz val="12"/>
        <rFont val="標楷體"/>
        <family val="4"/>
        <charset val="136"/>
      </rPr>
      <t>選擇權</t>
    </r>
    <r>
      <rPr>
        <sz val="12"/>
        <rFont val="Times New Roman"/>
        <family val="1"/>
      </rPr>
      <t>(Options)</t>
    </r>
    <phoneticPr fontId="16" type="noConversion"/>
  </si>
  <si>
    <r>
      <rPr>
        <b/>
        <sz val="14"/>
        <rFont val="標楷體"/>
        <family val="4"/>
        <charset val="136"/>
      </rPr>
      <t>總</t>
    </r>
    <r>
      <rPr>
        <b/>
        <sz val="14"/>
        <rFont val="Times New Roman"/>
        <family val="1"/>
      </rPr>
      <t xml:space="preserve">        </t>
    </r>
    <r>
      <rPr>
        <b/>
        <sz val="14"/>
        <rFont val="標楷體"/>
        <family val="4"/>
        <charset val="136"/>
      </rPr>
      <t>計</t>
    </r>
    <phoneticPr fontId="16" type="noConversion"/>
  </si>
  <si>
    <t>差  額</t>
  </si>
  <si>
    <r>
      <t xml:space="preserve">       2.</t>
    </r>
    <r>
      <rPr>
        <sz val="12"/>
        <rFont val="標楷體"/>
        <family val="4"/>
        <charset val="136"/>
      </rPr>
      <t>買入信用違約選擇權</t>
    </r>
    <r>
      <rPr>
        <sz val="10"/>
        <rFont val="Times New Roman"/>
        <family val="1"/>
      </rPr>
      <t>(Bought Credit Default Options)</t>
    </r>
    <phoneticPr fontId="16" type="noConversion"/>
  </si>
  <si>
    <r>
      <t xml:space="preserve">       4.</t>
    </r>
    <r>
      <rPr>
        <sz val="12"/>
        <rFont val="標楷體"/>
        <family val="4"/>
        <charset val="136"/>
      </rPr>
      <t>其他</t>
    </r>
    <r>
      <rPr>
        <sz val="12"/>
        <rFont val="Times New Roman"/>
        <family val="1"/>
      </rPr>
      <t>(Other)</t>
    </r>
    <phoneticPr fontId="16" type="noConversion"/>
  </si>
  <si>
    <r>
      <rPr>
        <sz val="12"/>
        <rFont val="標楷體"/>
        <family val="4"/>
        <charset val="136"/>
      </rPr>
      <t>註：</t>
    </r>
    <r>
      <rPr>
        <sz val="12"/>
        <rFont val="標楷體"/>
        <family val="4"/>
        <charset val="136"/>
      </rPr>
      <t>包括國內總分支機構及國際金融業務分行資料，不含海外分行及子行；本表已剔除銀行間交易重複計算部分。</t>
    </r>
    <phoneticPr fontId="16" type="noConversion"/>
  </si>
  <si>
    <t xml:space="preserve"> </t>
    <phoneticPr fontId="3" type="noConversion"/>
  </si>
  <si>
    <r>
      <t>115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>2</t>
    </r>
    <r>
      <rPr>
        <b/>
        <sz val="18"/>
        <rFont val="標楷體"/>
        <family val="4"/>
        <charset val="136"/>
      </rPr>
      <t>月</t>
    </r>
  </si>
  <si>
    <r>
      <t>115</t>
    </r>
    <r>
      <rPr>
        <sz val="14"/>
        <rFont val="標楷體"/>
        <family val="4"/>
        <charset val="136"/>
      </rPr>
      <t>年</t>
    </r>
    <r>
      <rPr>
        <sz val="14"/>
        <rFont val="Times New Roman"/>
        <family val="1"/>
      </rPr>
      <t>3</t>
    </r>
    <r>
      <rPr>
        <sz val="14"/>
        <rFont val="標楷體"/>
        <family val="4"/>
        <charset val="136"/>
      </rPr>
      <t>月</t>
    </r>
    <phoneticPr fontId="17" type="noConversion"/>
  </si>
  <si>
    <r>
      <t>115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>3</t>
    </r>
    <r>
      <rPr>
        <b/>
        <sz val="18"/>
        <rFont val="標楷體"/>
        <family val="4"/>
        <charset val="136"/>
      </rPr>
      <t>月</t>
    </r>
  </si>
  <si>
    <r>
      <t>115</t>
    </r>
    <r>
      <rPr>
        <sz val="14"/>
        <color theme="1"/>
        <rFont val="標楷體"/>
        <family val="4"/>
        <charset val="136"/>
      </rPr>
      <t>年</t>
    </r>
    <r>
      <rPr>
        <sz val="14"/>
        <color theme="1"/>
        <rFont val="Times New Roman"/>
        <family val="1"/>
      </rPr>
      <t>3</t>
    </r>
    <r>
      <rPr>
        <sz val="14"/>
        <color theme="1"/>
        <rFont val="標楷體"/>
        <family val="4"/>
        <charset val="136"/>
      </rPr>
      <t>月</t>
    </r>
    <phoneticPr fontId="3" type="noConversion"/>
  </si>
  <si>
    <r>
      <t>115</t>
    </r>
    <r>
      <rPr>
        <sz val="14"/>
        <rFont val="標楷體"/>
        <family val="4"/>
        <charset val="136"/>
      </rPr>
      <t>年</t>
    </r>
    <r>
      <rPr>
        <sz val="14"/>
        <rFont val="Times New Roman"/>
        <family val="1"/>
      </rPr>
      <t>2</t>
    </r>
    <r>
      <rPr>
        <sz val="14"/>
        <rFont val="標楷體"/>
        <family val="4"/>
        <charset val="136"/>
      </rPr>
      <t>月</t>
    </r>
    <phoneticPr fontId="3" type="noConversion"/>
  </si>
  <si>
    <r>
      <t xml:space="preserve">    1.</t>
    </r>
    <r>
      <rPr>
        <sz val="12"/>
        <rFont val="標楷體"/>
        <family val="4"/>
        <charset val="136"/>
      </rPr>
      <t>信用違約交換</t>
    </r>
    <r>
      <rPr>
        <sz val="12"/>
        <rFont val="Times New Roman"/>
        <family val="1"/>
      </rPr>
      <t>(Credit Default Swaps)</t>
    </r>
    <phoneticPr fontId="16" type="noConversion"/>
  </si>
  <si>
    <r>
      <t xml:space="preserve">    4.</t>
    </r>
    <r>
      <rPr>
        <sz val="12"/>
        <rFont val="標楷體"/>
        <family val="4"/>
        <charset val="136"/>
      </rPr>
      <t>其他</t>
    </r>
    <r>
      <rPr>
        <sz val="12"/>
        <rFont val="Times New Roman"/>
        <family val="1"/>
      </rPr>
      <t>(Others)</t>
    </r>
    <phoneticPr fontId="16" type="noConversion"/>
  </si>
  <si>
    <r>
      <t xml:space="preserve">    2.</t>
    </r>
    <r>
      <rPr>
        <sz val="12"/>
        <rFont val="標楷體"/>
        <family val="4"/>
        <charset val="136"/>
      </rPr>
      <t>買入信用違約選擇權</t>
    </r>
    <r>
      <rPr>
        <sz val="12"/>
        <rFont val="Times New Roman"/>
        <family val="1"/>
      </rPr>
      <t>(Bought Credit Default Options)</t>
    </r>
    <phoneticPr fontId="16" type="noConversion"/>
  </si>
  <si>
    <r>
      <t xml:space="preserve">    3.</t>
    </r>
    <r>
      <rPr>
        <sz val="12"/>
        <rFont val="標楷體"/>
        <family val="4"/>
        <charset val="136"/>
      </rPr>
      <t>賣出信用違約選擇權</t>
    </r>
    <r>
      <rPr>
        <sz val="12"/>
        <rFont val="Times New Roman"/>
        <family val="1"/>
      </rPr>
      <t>(Sold Credit Default Options)</t>
    </r>
    <phoneticPr fontId="16" type="noConversion"/>
  </si>
  <si>
    <r>
      <rPr>
        <b/>
        <sz val="22"/>
        <rFont val="標楷體"/>
        <family val="4"/>
        <charset val="136"/>
      </rPr>
      <t>附表</t>
    </r>
    <r>
      <rPr>
        <b/>
        <sz val="22"/>
        <rFont val="Times New Roman"/>
        <family val="1"/>
      </rPr>
      <t xml:space="preserve">2  </t>
    </r>
    <r>
      <rPr>
        <b/>
        <sz val="22"/>
        <rFont val="標楷體"/>
        <family val="4"/>
        <charset val="136"/>
      </rPr>
      <t>銀行衍生性金融商品交易量比較表</t>
    </r>
    <phoneticPr fontId="16" type="noConversion"/>
  </si>
  <si>
    <r>
      <rPr>
        <b/>
        <sz val="12"/>
        <rFont val="標楷體"/>
        <family val="4"/>
        <charset val="136"/>
      </rPr>
      <t>一、利率有關契約</t>
    </r>
    <r>
      <rPr>
        <b/>
        <sz val="12"/>
        <rFont val="Times New Roman"/>
        <family val="1"/>
      </rPr>
      <t>(Interest Rate Contracts)</t>
    </r>
    <phoneticPr fontId="16" type="noConversion"/>
  </si>
  <si>
    <r>
      <rPr>
        <b/>
        <sz val="13"/>
        <rFont val="標楷體"/>
        <family val="4"/>
        <charset val="136"/>
      </rPr>
      <t>一、</t>
    </r>
    <r>
      <rPr>
        <b/>
        <sz val="12"/>
        <rFont val="標楷體"/>
        <family val="4"/>
        <charset val="136"/>
      </rPr>
      <t>利率有關契約</t>
    </r>
    <r>
      <rPr>
        <b/>
        <sz val="10"/>
        <rFont val="Times New Roman"/>
        <family val="1"/>
      </rPr>
      <t>(Interest Rate Contracts)</t>
    </r>
    <phoneticPr fontId="16" type="noConversion"/>
  </si>
  <si>
    <r>
      <rPr>
        <b/>
        <sz val="12"/>
        <rFont val="標楷體"/>
        <family val="4"/>
        <charset val="136"/>
      </rPr>
      <t>二、匯率有關契約</t>
    </r>
    <r>
      <rPr>
        <b/>
        <sz val="10"/>
        <rFont val="Times New Roman"/>
        <family val="1"/>
      </rPr>
      <t>(Foreign Exchange  Contracts)</t>
    </r>
    <phoneticPr fontId="16" type="noConversion"/>
  </si>
  <si>
    <r>
      <rPr>
        <b/>
        <sz val="12"/>
        <rFont val="標楷體"/>
        <family val="4"/>
        <charset val="136"/>
      </rPr>
      <t>四、商品有關契約</t>
    </r>
    <r>
      <rPr>
        <b/>
        <sz val="12"/>
        <rFont val="Times New Roman"/>
        <family val="1"/>
      </rPr>
      <t>(Commodity Contracts)</t>
    </r>
    <phoneticPr fontId="16" type="noConversion"/>
  </si>
  <si>
    <r>
      <rPr>
        <b/>
        <sz val="12"/>
        <rFont val="標楷體"/>
        <family val="4"/>
        <charset val="136"/>
      </rPr>
      <t>二、匯率有關契約</t>
    </r>
    <r>
      <rPr>
        <b/>
        <sz val="12"/>
        <rFont val="Times New Roman"/>
        <family val="1"/>
      </rPr>
      <t>(Foreign Exchange Contracts)</t>
    </r>
    <phoneticPr fontId="3" type="noConversion"/>
  </si>
  <si>
    <r>
      <t xml:space="preserve">    2.</t>
    </r>
    <r>
      <rPr>
        <sz val="12"/>
        <rFont val="標楷體"/>
        <family val="4"/>
        <charset val="136"/>
      </rPr>
      <t>換匯</t>
    </r>
    <r>
      <rPr>
        <sz val="12"/>
        <rFont val="Times New Roman"/>
        <family val="1"/>
      </rPr>
      <t>(FX Swaps)</t>
    </r>
    <phoneticPr fontId="3" type="noConversion"/>
  </si>
  <si>
    <r>
      <t xml:space="preserve">  (</t>
    </r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交易所</t>
    </r>
    <r>
      <rPr>
        <sz val="12"/>
        <rFont val="Times New Roman"/>
        <family val="1"/>
      </rPr>
      <t>(Exchange-Traded Contracts)</t>
    </r>
  </si>
  <si>
    <r>
      <rPr>
        <b/>
        <sz val="12"/>
        <rFont val="標楷體"/>
        <family val="4"/>
        <charset val="136"/>
      </rPr>
      <t>三、權益證券有關契約</t>
    </r>
    <r>
      <rPr>
        <b/>
        <sz val="10"/>
        <rFont val="Times New Roman"/>
        <family val="1"/>
      </rPr>
      <t>(Equity-Linked Contracts)</t>
    </r>
    <phoneticPr fontId="16" type="noConversion"/>
  </si>
  <si>
    <r>
      <rPr>
        <b/>
        <sz val="12"/>
        <rFont val="標楷體"/>
        <family val="4"/>
        <charset val="136"/>
      </rPr>
      <t>三、權益證券有關契約</t>
    </r>
    <r>
      <rPr>
        <b/>
        <sz val="12"/>
        <rFont val="Times New Roman"/>
        <family val="1"/>
      </rPr>
      <t>(Equity-Linked Contracts)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</si>
</sst>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1" formatCode="_-* #,##0_-;\-* #,##0_-;_-* &quot;-&quot;_-;_-@_-"/>
    <numFmt numFmtId="44" formatCode="_-&quot;$&quot;* #,##0.00_-;\-&quot;$&quot;* #,##0.00_-;_-&quot;$&quot;* &quot;-&quot;??_-;_-@_-"/>
    <numFmt numFmtId="176" formatCode="_(* #,##0_);_(* \(#,##0\);_(* \-_);_(@_)"/>
    <numFmt numFmtId="177" formatCode="0.00_);\(0.00\)"/>
    <numFmt numFmtId="178" formatCode="0.00_);[Red]\(0.00\)"/>
    <numFmt numFmtId="179" formatCode="0.00_ "/>
    <numFmt numFmtId="180" formatCode="#,##0_ "/>
    <numFmt numFmtId="181" formatCode="_(* #,##0_);_(* \(#,##0\);_(* &quot;-&quot;_);_(@_)"/>
    <numFmt numFmtId="182" formatCode="_(* #,##0_);_(* \-#,##0_);_(* &quot;-&quot;_);_(@_)"/>
    <numFmt numFmtId="183" formatCode="#,##0.00_ "/>
    <numFmt numFmtId="184" formatCode="_-* #,##0.00_-;\-* #,##0.00_-;_-* &quot;-&quot;_-;_-@_-"/>
    <numFmt numFmtId="185" formatCode="_-* #,##0.0_-;\-* #,##0.0_-;_-* &quot;-&quot;_-;_-@_-"/>
    <numFmt numFmtId="186" formatCode="_(* #,##0.00_);_(* \-#,##0.00_);_(* &quot;-&quot;_);_(@_)"/>
    <numFmt numFmtId="187" formatCode="#,##0.00_);\(#,##0.00\)"/>
  </numFmts>
  <fonts count="41">
    <font>
      <sz val="12"/>
      <name val="Heiti TC"/>
      <family val="2"/>
    </font>
    <font>
      <sz val="12"/>
      <name val="Times New Roman"/>
      <family val="1"/>
    </font>
    <font>
      <sz val="9"/>
      <name val="Times New Roman"/>
      <family val="1"/>
    </font>
    <font>
      <sz val="9"/>
      <name val="Heiti TC"/>
      <family val="2"/>
    </font>
    <font>
      <sz val="10"/>
      <name val="Times New Roman"/>
      <family val="1"/>
    </font>
    <font>
      <sz val="12"/>
      <name val="標楷體"/>
      <family val="4"/>
      <charset val="136"/>
    </font>
    <font>
      <b/>
      <u/>
      <sz val="20"/>
      <name val="標楷體"/>
      <family val="4"/>
      <charset val="136"/>
    </font>
    <font>
      <sz val="16"/>
      <name val="標楷體"/>
      <family val="4"/>
      <charset val="136"/>
    </font>
    <font>
      <sz val="14"/>
      <name val="標楷體"/>
      <family val="4"/>
      <charset val="136"/>
    </font>
    <font>
      <b/>
      <sz val="13"/>
      <name val="標楷體"/>
      <family val="4"/>
      <charset val="136"/>
    </font>
    <font>
      <b/>
      <sz val="12"/>
      <name val="標楷體"/>
      <family val="4"/>
      <charset val="136"/>
    </font>
    <font>
      <b/>
      <sz val="14"/>
      <name val="標楷體"/>
      <family val="4"/>
      <charset val="136"/>
    </font>
    <font>
      <b/>
      <sz val="22"/>
      <name val="標楷體"/>
      <family val="4"/>
      <charset val="136"/>
    </font>
    <font>
      <sz val="18"/>
      <name val="標楷體"/>
      <family val="4"/>
      <charset val="136"/>
    </font>
    <font>
      <b/>
      <sz val="16"/>
      <name val="標楷體"/>
      <family val="4"/>
      <charset val="136"/>
    </font>
    <font>
      <sz val="12"/>
      <name val="Heiti TC"/>
      <family val="2"/>
    </font>
    <font>
      <sz val="9"/>
      <name val="新細明體"/>
      <family val="1"/>
      <charset val="136"/>
    </font>
    <font>
      <sz val="9"/>
      <name val="細明體"/>
      <family val="3"/>
      <charset val="136"/>
    </font>
    <font>
      <u/>
      <sz val="9"/>
      <color indexed="12"/>
      <name val="Times New Roman"/>
      <family val="1"/>
    </font>
    <font>
      <sz val="18"/>
      <name val="Times New Roman"/>
      <family val="1"/>
    </font>
    <font>
      <sz val="13"/>
      <name val="標楷體"/>
      <family val="4"/>
      <charset val="136"/>
    </font>
    <font>
      <b/>
      <sz val="18"/>
      <name val="標楷體"/>
      <family val="4"/>
      <charset val="136"/>
    </font>
    <font>
      <b/>
      <sz val="12"/>
      <name val="Times New Roman"/>
      <family val="1"/>
    </font>
    <font>
      <sz val="14"/>
      <name val="Times New Roman"/>
      <family val="1"/>
    </font>
    <font>
      <b/>
      <sz val="14"/>
      <name val="Times New Roman"/>
      <family val="1"/>
    </font>
    <font>
      <sz val="12"/>
      <color rgb="FFFF0000"/>
      <name val="新細明體"/>
      <family val="1"/>
      <charset val="136"/>
    </font>
    <font>
      <sz val="14"/>
      <color rgb="FFFF0000"/>
      <name val="標楷體"/>
      <family val="4"/>
      <charset val="136"/>
    </font>
    <font>
      <sz val="12"/>
      <color rgb="FFFF0000"/>
      <name val="標楷體"/>
      <family val="4"/>
      <charset val="136"/>
    </font>
    <font>
      <sz val="12"/>
      <color rgb="FFFF0000"/>
      <name val="Times New Roman"/>
      <family val="1"/>
    </font>
    <font>
      <sz val="13"/>
      <name val="Times New Roman"/>
      <family val="1"/>
    </font>
    <font>
      <b/>
      <sz val="16"/>
      <name val="Times New Roman"/>
      <family val="1"/>
    </font>
    <font>
      <b/>
      <u/>
      <sz val="20"/>
      <name val="Times New Roman"/>
      <family val="1"/>
    </font>
    <font>
      <b/>
      <sz val="18"/>
      <name val="Times New Roman"/>
      <family val="1"/>
    </font>
    <font>
      <sz val="16"/>
      <name val="Times New Roman"/>
      <family val="1"/>
    </font>
    <font>
      <b/>
      <sz val="22"/>
      <name val="Times New Roman"/>
      <family val="1"/>
    </font>
    <font>
      <b/>
      <sz val="22"/>
      <name val="Times New Roman"/>
      <family val="4"/>
      <charset val="136"/>
    </font>
    <font>
      <sz val="14"/>
      <color theme="1"/>
      <name val="Times New Roman"/>
      <family val="1"/>
    </font>
    <font>
      <sz val="14"/>
      <color theme="1"/>
      <name val="標楷體"/>
      <family val="4"/>
      <charset val="136"/>
    </font>
    <font>
      <b/>
      <sz val="10"/>
      <name val="Times New Roman"/>
      <family val="1"/>
    </font>
    <font>
      <b/>
      <sz val="13"/>
      <name val="Times New Roman"/>
      <family val="1"/>
    </font>
    <font>
      <b/>
      <sz val="12"/>
      <name val="Times New Roman"/>
      <family val="4"/>
      <charset val="136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double">
        <color rgb="FFFF0000"/>
      </bottom>
      <diagonal/>
    </border>
  </borders>
  <cellStyleXfs count="8">
    <xf numFmtId="0" fontId="0" fillId="0" borderId="0"/>
    <xf numFmtId="0" fontId="25" fillId="0" borderId="38" applyAlignment="0" applyProtection="0"/>
    <xf numFmtId="0" fontId="1" fillId="0" borderId="0"/>
    <xf numFmtId="0" fontId="1" fillId="0" borderId="0"/>
    <xf numFmtId="181" fontId="1" fillId="0" borderId="0" applyFont="0" applyFill="0" applyBorder="0" applyAlignment="0" applyProtection="0"/>
    <xf numFmtId="9" fontId="15" fillId="0" borderId="0" applyBorder="0" applyAlignment="0" applyProtection="0"/>
    <xf numFmtId="9" fontId="1" fillId="0" borderId="0" applyFon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</cellStyleXfs>
  <cellXfs count="189">
    <xf numFmtId="0" fontId="0" fillId="0" borderId="0" xfId="0"/>
    <xf numFmtId="0" fontId="5" fillId="0" borderId="0" xfId="0" applyFont="1" applyAlignment="1">
      <alignment horizontal="left" vertical="center"/>
    </xf>
    <xf numFmtId="0" fontId="5" fillId="0" borderId="0" xfId="0" applyFont="1" applyAlignment="1" applyProtection="1">
      <alignment horizontal="left" vertical="center"/>
    </xf>
    <xf numFmtId="0" fontId="5" fillId="0" borderId="0" xfId="0" applyFont="1" applyAlignment="1" applyProtection="1">
      <alignment horizontal="center" vertical="center" wrapText="1"/>
    </xf>
    <xf numFmtId="0" fontId="10" fillId="0" borderId="0" xfId="0" applyFont="1" applyAlignment="1" applyProtection="1">
      <alignment horizontal="center" vertical="center" wrapText="1"/>
    </xf>
    <xf numFmtId="0" fontId="5" fillId="0" borderId="0" xfId="0" applyFont="1" applyProtection="1"/>
    <xf numFmtId="0" fontId="5" fillId="0" borderId="0" xfId="0" applyFont="1" applyAlignment="1" applyProtection="1">
      <alignment horizontal="centerContinuous" vertical="center"/>
    </xf>
    <xf numFmtId="181" fontId="5" fillId="0" borderId="0" xfId="0" applyNumberFormat="1" applyFont="1" applyAlignment="1" applyProtection="1">
      <alignment horizontal="centerContinuous"/>
    </xf>
    <xf numFmtId="182" fontId="5" fillId="0" borderId="0" xfId="0" applyNumberFormat="1" applyFont="1" applyProtection="1"/>
    <xf numFmtId="181" fontId="5" fillId="0" borderId="0" xfId="0" applyNumberFormat="1" applyFont="1" applyProtection="1"/>
    <xf numFmtId="181" fontId="27" fillId="0" borderId="0" xfId="0" applyNumberFormat="1" applyFont="1" applyAlignment="1" applyProtection="1">
      <alignment horizontal="centerContinuous"/>
    </xf>
    <xf numFmtId="178" fontId="27" fillId="0" borderId="0" xfId="5" applyNumberFormat="1" applyFont="1" applyAlignment="1" applyProtection="1">
      <alignment horizontal="centerContinuous"/>
    </xf>
    <xf numFmtId="181" fontId="27" fillId="0" borderId="0" xfId="0" applyNumberFormat="1" applyFont="1" applyProtection="1"/>
    <xf numFmtId="178" fontId="27" fillId="0" borderId="0" xfId="0" applyNumberFormat="1" applyFont="1" applyProtection="1"/>
    <xf numFmtId="178" fontId="27" fillId="0" borderId="0" xfId="5" applyNumberFormat="1" applyFont="1" applyProtection="1"/>
    <xf numFmtId="49" fontId="27" fillId="0" borderId="32" xfId="5" applyNumberFormat="1" applyFont="1" applyFill="1" applyBorder="1" applyAlignment="1" applyProtection="1">
      <alignment horizontal="center" vertical="center"/>
      <protection hidden="1"/>
    </xf>
    <xf numFmtId="0" fontId="5" fillId="0" borderId="0" xfId="0" applyFont="1" applyFill="1"/>
    <xf numFmtId="49" fontId="27" fillId="0" borderId="14" xfId="3" applyNumberFormat="1" applyFont="1" applyFill="1" applyBorder="1" applyAlignment="1" applyProtection="1">
      <alignment horizontal="center" vertical="center" shrinkToFit="1"/>
      <protection hidden="1"/>
    </xf>
    <xf numFmtId="181" fontId="5" fillId="0" borderId="0" xfId="0" applyNumberFormat="1" applyFont="1" applyFill="1" applyAlignment="1">
      <alignment horizontal="centerContinuous"/>
    </xf>
    <xf numFmtId="0" fontId="5" fillId="0" borderId="0" xfId="0" applyFont="1" applyFill="1" applyAlignment="1">
      <alignment horizontal="left" vertical="center"/>
    </xf>
    <xf numFmtId="181" fontId="5" fillId="0" borderId="0" xfId="0" applyNumberFormat="1" applyFont="1" applyFill="1"/>
    <xf numFmtId="49" fontId="8" fillId="0" borderId="9" xfId="0" applyNumberFormat="1" applyFont="1" applyFill="1" applyBorder="1" applyAlignment="1" applyProtection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181" fontId="5" fillId="0" borderId="10" xfId="0" applyNumberFormat="1" applyFont="1" applyFill="1" applyBorder="1" applyAlignment="1" applyProtection="1">
      <alignment horizontal="center" vertical="center" wrapText="1"/>
    </xf>
    <xf numFmtId="176" fontId="11" fillId="0" borderId="11" xfId="0" applyNumberFormat="1" applyFont="1" applyFill="1" applyBorder="1" applyAlignment="1">
      <alignment horizontal="right" vertical="center"/>
    </xf>
    <xf numFmtId="181" fontId="8" fillId="0" borderId="0" xfId="0" applyNumberFormat="1" applyFont="1" applyFill="1" applyAlignment="1">
      <alignment horizontal="center" vertical="center" wrapText="1"/>
    </xf>
    <xf numFmtId="181" fontId="5" fillId="0" borderId="0" xfId="0" applyNumberFormat="1" applyFont="1" applyFill="1" applyAlignment="1">
      <alignment horizontal="center" vertical="center" wrapText="1"/>
    </xf>
    <xf numFmtId="176" fontId="8" fillId="0" borderId="7" xfId="0" applyNumberFormat="1" applyFont="1" applyFill="1" applyBorder="1" applyAlignment="1">
      <alignment horizontal="right" vertical="center"/>
    </xf>
    <xf numFmtId="181" fontId="26" fillId="0" borderId="0" xfId="0" applyNumberFormat="1" applyFont="1" applyFill="1" applyAlignment="1">
      <alignment horizontal="center" vertical="center" wrapText="1"/>
    </xf>
    <xf numFmtId="176" fontId="8" fillId="0" borderId="12" xfId="0" applyNumberFormat="1" applyFont="1" applyFill="1" applyBorder="1" applyAlignment="1">
      <alignment horizontal="right" vertical="center"/>
    </xf>
    <xf numFmtId="181" fontId="8" fillId="0" borderId="11" xfId="0" applyNumberFormat="1" applyFont="1" applyFill="1" applyBorder="1" applyAlignment="1" applyProtection="1">
      <alignment horizontal="right" vertical="center"/>
      <protection locked="0"/>
    </xf>
    <xf numFmtId="176" fontId="8" fillId="0" borderId="13" xfId="0" applyNumberFormat="1" applyFont="1" applyFill="1" applyBorder="1" applyAlignment="1">
      <alignment horizontal="right" vertical="center"/>
    </xf>
    <xf numFmtId="176" fontId="11" fillId="0" borderId="10" xfId="0" applyNumberFormat="1" applyFont="1" applyFill="1" applyBorder="1" applyAlignment="1">
      <alignment horizontal="right" vertical="center"/>
    </xf>
    <xf numFmtId="176" fontId="8" fillId="0" borderId="19" xfId="0" applyNumberFormat="1" applyFont="1" applyFill="1" applyBorder="1" applyAlignment="1">
      <alignment horizontal="right" vertical="center"/>
    </xf>
    <xf numFmtId="176" fontId="8" fillId="0" borderId="11" xfId="0" applyNumberFormat="1" applyFont="1" applyFill="1" applyBorder="1" applyAlignment="1">
      <alignment horizontal="right" vertical="center"/>
    </xf>
    <xf numFmtId="181" fontId="13" fillId="0" borderId="4" xfId="0" applyNumberFormat="1" applyFont="1" applyFill="1" applyBorder="1" applyAlignment="1">
      <alignment horizontal="center" vertical="center"/>
    </xf>
    <xf numFmtId="181" fontId="13" fillId="0" borderId="35" xfId="0" applyNumberFormat="1" applyFont="1" applyFill="1" applyBorder="1" applyAlignment="1">
      <alignment horizontal="center" vertical="center"/>
    </xf>
    <xf numFmtId="0" fontId="13" fillId="0" borderId="5" xfId="0" applyFont="1" applyFill="1" applyBorder="1" applyAlignment="1" applyProtection="1">
      <alignment horizontal="center" vertical="center"/>
    </xf>
    <xf numFmtId="0" fontId="13" fillId="0" borderId="2" xfId="0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>
      <alignment vertical="center"/>
    </xf>
    <xf numFmtId="0" fontId="14" fillId="0" borderId="0" xfId="0" applyFont="1" applyFill="1" applyBorder="1" applyAlignment="1" applyProtection="1">
      <alignment horizontal="left" vertical="center"/>
    </xf>
    <xf numFmtId="180" fontId="8" fillId="0" borderId="0" xfId="0" applyNumberFormat="1" applyFont="1" applyFill="1" applyBorder="1" applyProtection="1"/>
    <xf numFmtId="10" fontId="8" fillId="0" borderId="0" xfId="5" applyNumberFormat="1" applyFont="1" applyFill="1" applyBorder="1" applyProtection="1"/>
    <xf numFmtId="10" fontId="5" fillId="0" borderId="0" xfId="5" applyNumberFormat="1" applyFont="1" applyFill="1"/>
    <xf numFmtId="2" fontId="5" fillId="0" borderId="0" xfId="0" applyNumberFormat="1" applyFont="1" applyFill="1"/>
    <xf numFmtId="181" fontId="5" fillId="0" borderId="0" xfId="0" applyNumberFormat="1" applyFont="1" applyAlignment="1" applyProtection="1">
      <alignment horizontal="center" vertical="center" wrapText="1"/>
    </xf>
    <xf numFmtId="0" fontId="5" fillId="0" borderId="0" xfId="0" applyNumberFormat="1" applyFont="1" applyAlignment="1" applyProtection="1">
      <alignment horizontal="center" vertical="center" wrapText="1"/>
    </xf>
    <xf numFmtId="182" fontId="5" fillId="0" borderId="0" xfId="0" applyNumberFormat="1" applyFont="1" applyAlignment="1" applyProtection="1">
      <alignment horizontal="center" vertical="center" wrapText="1"/>
    </xf>
    <xf numFmtId="0" fontId="5" fillId="0" borderId="0" xfId="0" applyFont="1" applyFill="1" applyBorder="1"/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left" vertical="center"/>
    </xf>
    <xf numFmtId="181" fontId="1" fillId="0" borderId="0" xfId="0" applyNumberFormat="1" applyFont="1" applyFill="1"/>
    <xf numFmtId="0" fontId="30" fillId="0" borderId="9" xfId="0" applyFont="1" applyFill="1" applyBorder="1" applyAlignment="1">
      <alignment horizontal="center" vertical="center" shrinkToFit="1"/>
    </xf>
    <xf numFmtId="49" fontId="23" fillId="0" borderId="8" xfId="3" applyNumberFormat="1" applyFont="1" applyFill="1" applyBorder="1" applyAlignment="1" applyProtection="1">
      <alignment horizontal="centerContinuous" vertical="center" wrapText="1"/>
      <protection hidden="1"/>
    </xf>
    <xf numFmtId="181" fontId="1" fillId="0" borderId="8" xfId="0" applyNumberFormat="1" applyFont="1" applyFill="1" applyBorder="1" applyAlignment="1">
      <alignment horizontal="centerContinuous" vertical="center" wrapText="1"/>
    </xf>
    <xf numFmtId="181" fontId="1" fillId="0" borderId="31" xfId="0" applyNumberFormat="1" applyFont="1" applyFill="1" applyBorder="1" applyAlignment="1">
      <alignment horizontal="centerContinuous" vertical="center" wrapText="1"/>
    </xf>
    <xf numFmtId="10" fontId="1" fillId="0" borderId="36" xfId="5" applyNumberFormat="1" applyFont="1" applyFill="1" applyBorder="1" applyAlignment="1">
      <alignment horizontal="centerContinuous" vertical="center" wrapText="1"/>
    </xf>
    <xf numFmtId="0" fontId="1" fillId="0" borderId="10" xfId="0" applyFont="1" applyFill="1" applyBorder="1" applyAlignment="1">
      <alignment shrinkToFit="1"/>
    </xf>
    <xf numFmtId="49" fontId="1" fillId="0" borderId="14" xfId="3" applyNumberFormat="1" applyFont="1" applyFill="1" applyBorder="1" applyAlignment="1" applyProtection="1">
      <alignment horizontal="center" vertical="center" shrinkToFit="1"/>
      <protection hidden="1"/>
    </xf>
    <xf numFmtId="49" fontId="1" fillId="0" borderId="14" xfId="3" applyNumberFormat="1" applyFont="1" applyFill="1" applyBorder="1" applyAlignment="1" applyProtection="1">
      <alignment horizontal="center" vertical="center"/>
      <protection hidden="1"/>
    </xf>
    <xf numFmtId="49" fontId="1" fillId="0" borderId="32" xfId="5" applyNumberFormat="1" applyFont="1" applyFill="1" applyBorder="1" applyAlignment="1" applyProtection="1">
      <alignment horizontal="center" vertical="center"/>
      <protection hidden="1"/>
    </xf>
    <xf numFmtId="181" fontId="24" fillId="0" borderId="15" xfId="0" applyNumberFormat="1" applyFont="1" applyFill="1" applyBorder="1" applyAlignment="1" applyProtection="1">
      <alignment horizontal="right" vertical="center"/>
      <protection locked="0"/>
    </xf>
    <xf numFmtId="181" fontId="24" fillId="0" borderId="1" xfId="0" applyNumberFormat="1" applyFont="1" applyFill="1" applyBorder="1" applyAlignment="1" applyProtection="1">
      <alignment horizontal="right" vertical="center"/>
      <protection locked="0"/>
    </xf>
    <xf numFmtId="181" fontId="24" fillId="0" borderId="6" xfId="0" applyNumberFormat="1" applyFont="1" applyFill="1" applyBorder="1" applyAlignment="1" applyProtection="1">
      <alignment horizontal="right" vertical="center"/>
      <protection locked="0"/>
    </xf>
    <xf numFmtId="177" fontId="24" fillId="0" borderId="28" xfId="5" applyNumberFormat="1" applyFont="1" applyFill="1" applyBorder="1" applyAlignment="1" applyProtection="1">
      <alignment horizontal="right" vertical="center"/>
      <protection locked="0"/>
    </xf>
    <xf numFmtId="0" fontId="1" fillId="0" borderId="7" xfId="3" applyFont="1" applyFill="1" applyBorder="1" applyAlignment="1" applyProtection="1">
      <alignment horizontal="left" vertical="center"/>
      <protection hidden="1"/>
    </xf>
    <xf numFmtId="181" fontId="23" fillId="0" borderId="4" xfId="0" applyNumberFormat="1" applyFont="1" applyFill="1" applyBorder="1" applyAlignment="1" applyProtection="1">
      <alignment horizontal="right" vertical="center"/>
      <protection locked="0"/>
    </xf>
    <xf numFmtId="177" fontId="23" fillId="0" borderId="34" xfId="5" applyNumberFormat="1" applyFont="1" applyFill="1" applyBorder="1" applyAlignment="1" applyProtection="1">
      <alignment horizontal="right" vertical="center"/>
      <protection locked="0"/>
    </xf>
    <xf numFmtId="177" fontId="23" fillId="0" borderId="25" xfId="5" applyNumberFormat="1" applyFont="1" applyFill="1" applyBorder="1" applyAlignment="1" applyProtection="1">
      <alignment horizontal="right" vertical="center"/>
      <protection locked="0"/>
    </xf>
    <xf numFmtId="0" fontId="1" fillId="0" borderId="12" xfId="3" applyFont="1" applyFill="1" applyBorder="1" applyAlignment="1" applyProtection="1">
      <alignment horizontal="left" vertical="center"/>
      <protection hidden="1"/>
    </xf>
    <xf numFmtId="181" fontId="23" fillId="0" borderId="35" xfId="0" applyNumberFormat="1" applyFont="1" applyFill="1" applyBorder="1" applyAlignment="1" applyProtection="1">
      <alignment horizontal="right" vertical="center"/>
      <protection locked="0"/>
    </xf>
    <xf numFmtId="0" fontId="1" fillId="0" borderId="13" xfId="3" applyFont="1" applyFill="1" applyBorder="1" applyAlignment="1" applyProtection="1">
      <alignment horizontal="left" vertical="center"/>
      <protection hidden="1"/>
    </xf>
    <xf numFmtId="0" fontId="1" fillId="0" borderId="13" xfId="3" applyFont="1" applyFill="1" applyBorder="1" applyAlignment="1" applyProtection="1">
      <alignment horizontal="left" vertical="center" shrinkToFit="1"/>
      <protection hidden="1"/>
    </xf>
    <xf numFmtId="0" fontId="24" fillId="0" borderId="11" xfId="3" applyFont="1" applyFill="1" applyBorder="1" applyAlignment="1" applyProtection="1">
      <alignment horizontal="center" vertical="center" shrinkToFit="1"/>
      <protection hidden="1"/>
    </xf>
    <xf numFmtId="0" fontId="22" fillId="0" borderId="11" xfId="3" applyFont="1" applyFill="1" applyBorder="1" applyAlignment="1" applyProtection="1">
      <alignment horizontal="left" vertical="center" shrinkToFit="1"/>
      <protection hidden="1"/>
    </xf>
    <xf numFmtId="0" fontId="1" fillId="0" borderId="26" xfId="3" applyFont="1" applyFill="1" applyBorder="1" applyAlignment="1" applyProtection="1">
      <alignment horizontal="left" vertical="center" shrinkToFit="1"/>
      <protection hidden="1"/>
    </xf>
    <xf numFmtId="41" fontId="23" fillId="0" borderId="25" xfId="5" applyNumberFormat="1" applyFont="1" applyFill="1" applyBorder="1" applyAlignment="1" applyProtection="1">
      <alignment horizontal="right" vertical="center"/>
      <protection locked="0"/>
    </xf>
    <xf numFmtId="181" fontId="23" fillId="0" borderId="6" xfId="0" applyNumberFormat="1" applyFont="1" applyFill="1" applyBorder="1" applyAlignment="1" applyProtection="1">
      <alignment horizontal="right" vertical="center"/>
      <protection locked="0"/>
    </xf>
    <xf numFmtId="0" fontId="1" fillId="0" borderId="7" xfId="3" applyFont="1" applyFill="1" applyBorder="1" applyAlignment="1" applyProtection="1">
      <alignment horizontal="left" vertical="center" shrinkToFit="1"/>
      <protection hidden="1"/>
    </xf>
    <xf numFmtId="181" fontId="23" fillId="0" borderId="5" xfId="0" applyNumberFormat="1" applyFont="1" applyFill="1" applyBorder="1" applyAlignment="1" applyProtection="1">
      <alignment horizontal="right" vertical="center"/>
      <protection locked="0"/>
    </xf>
    <xf numFmtId="0" fontId="1" fillId="0" borderId="30" xfId="3" applyFont="1" applyFill="1" applyBorder="1" applyAlignment="1" applyProtection="1">
      <alignment horizontal="left" vertical="center" shrinkToFit="1"/>
      <protection hidden="1"/>
    </xf>
    <xf numFmtId="181" fontId="23" fillId="0" borderId="2" xfId="0" applyNumberFormat="1" applyFont="1" applyFill="1" applyBorder="1" applyAlignment="1" applyProtection="1">
      <alignment horizontal="right" vertical="center"/>
      <protection locked="0"/>
    </xf>
    <xf numFmtId="181" fontId="1" fillId="0" borderId="0" xfId="3" applyNumberFormat="1" applyFont="1" applyFill="1" applyProtection="1">
      <protection hidden="1"/>
    </xf>
    <xf numFmtId="10" fontId="1" fillId="0" borderId="0" xfId="5" applyNumberFormat="1" applyFont="1" applyFill="1" applyAlignment="1" applyProtection="1">
      <protection hidden="1"/>
    </xf>
    <xf numFmtId="0" fontId="1" fillId="0" borderId="0" xfId="0" applyFont="1" applyFill="1"/>
    <xf numFmtId="0" fontId="31" fillId="0" borderId="0" xfId="0" applyFont="1" applyFill="1" applyAlignment="1">
      <alignment vertical="center"/>
    </xf>
    <xf numFmtId="49" fontId="23" fillId="0" borderId="37" xfId="3" applyNumberFormat="1" applyFont="1" applyFill="1" applyBorder="1" applyAlignment="1" applyProtection="1">
      <alignment horizontal="center" vertical="center" shrinkToFit="1"/>
      <protection hidden="1"/>
    </xf>
    <xf numFmtId="49" fontId="23" fillId="0" borderId="8" xfId="3" applyNumberFormat="1" applyFont="1" applyFill="1" applyBorder="1" applyAlignment="1" applyProtection="1">
      <alignment horizontal="center" vertical="center"/>
      <protection hidden="1"/>
    </xf>
    <xf numFmtId="49" fontId="23" fillId="0" borderId="34" xfId="3" applyNumberFormat="1" applyFont="1" applyFill="1" applyBorder="1" applyAlignment="1" applyProtection="1">
      <alignment horizontal="center" vertical="center"/>
      <protection hidden="1"/>
    </xf>
    <xf numFmtId="181" fontId="33" fillId="0" borderId="5" xfId="0" applyNumberFormat="1" applyFont="1" applyFill="1" applyBorder="1" applyProtection="1"/>
    <xf numFmtId="181" fontId="33" fillId="0" borderId="25" xfId="0" applyNumberFormat="1" applyFont="1" applyFill="1" applyBorder="1" applyProtection="1"/>
    <xf numFmtId="179" fontId="33" fillId="0" borderId="5" xfId="0" applyNumberFormat="1" applyFont="1" applyFill="1" applyBorder="1" applyProtection="1"/>
    <xf numFmtId="179" fontId="33" fillId="0" borderId="25" xfId="0" applyNumberFormat="1" applyFont="1" applyFill="1" applyBorder="1" applyProtection="1"/>
    <xf numFmtId="180" fontId="33" fillId="0" borderId="5" xfId="0" applyNumberFormat="1" applyFont="1" applyFill="1" applyBorder="1" applyProtection="1"/>
    <xf numFmtId="180" fontId="33" fillId="0" borderId="25" xfId="0" applyNumberFormat="1" applyFont="1" applyFill="1" applyBorder="1" applyProtection="1"/>
    <xf numFmtId="179" fontId="33" fillId="0" borderId="2" xfId="0" applyNumberFormat="1" applyFont="1" applyFill="1" applyBorder="1" applyProtection="1"/>
    <xf numFmtId="179" fontId="33" fillId="0" borderId="32" xfId="0" applyNumberFormat="1" applyFont="1" applyFill="1" applyBorder="1" applyProtection="1"/>
    <xf numFmtId="0" fontId="33" fillId="0" borderId="9" xfId="0" applyFont="1" applyBorder="1" applyAlignment="1" applyProtection="1">
      <alignment horizontal="center" vertical="center" shrinkToFit="1"/>
    </xf>
    <xf numFmtId="0" fontId="1" fillId="0" borderId="26" xfId="0" applyFont="1" applyBorder="1" applyAlignment="1" applyProtection="1">
      <alignment shrinkToFit="1"/>
    </xf>
    <xf numFmtId="49" fontId="1" fillId="0" borderId="23" xfId="3" applyNumberFormat="1" applyFont="1" applyFill="1" applyBorder="1" applyAlignment="1" applyProtection="1">
      <alignment horizontal="center" vertical="center"/>
      <protection hidden="1"/>
    </xf>
    <xf numFmtId="49" fontId="1" fillId="0" borderId="27" xfId="3" applyNumberFormat="1" applyFont="1" applyBorder="1" applyAlignment="1" applyProtection="1">
      <alignment horizontal="center" vertical="center"/>
      <protection hidden="1"/>
    </xf>
    <xf numFmtId="178" fontId="1" fillId="0" borderId="27" xfId="3" applyNumberFormat="1" applyFont="1" applyBorder="1" applyAlignment="1" applyProtection="1">
      <alignment horizontal="center" vertical="center"/>
      <protection hidden="1"/>
    </xf>
    <xf numFmtId="49" fontId="1" fillId="0" borderId="27" xfId="5" applyNumberFormat="1" applyFont="1" applyBorder="1" applyAlignment="1" applyProtection="1">
      <alignment horizontal="center" vertical="center"/>
      <protection hidden="1"/>
    </xf>
    <xf numFmtId="0" fontId="22" fillId="0" borderId="11" xfId="3" applyFont="1" applyBorder="1" applyAlignment="1" applyProtection="1">
      <alignment horizontal="left" vertical="center"/>
      <protection hidden="1"/>
    </xf>
    <xf numFmtId="181" fontId="1" fillId="0" borderId="15" xfId="0" applyNumberFormat="1" applyFont="1" applyBorder="1" applyAlignment="1" applyProtection="1">
      <alignment horizontal="right" vertical="center"/>
      <protection locked="0"/>
    </xf>
    <xf numFmtId="0" fontId="1" fillId="0" borderId="13" xfId="3" applyFont="1" applyBorder="1" applyAlignment="1" applyProtection="1">
      <alignment horizontal="left" vertical="center"/>
      <protection hidden="1"/>
    </xf>
    <xf numFmtId="181" fontId="1" fillId="0" borderId="18" xfId="0" applyNumberFormat="1" applyFont="1" applyBorder="1" applyAlignment="1" applyProtection="1">
      <alignment horizontal="right" vertical="center"/>
      <protection locked="0"/>
    </xf>
    <xf numFmtId="177" fontId="1" fillId="0" borderId="29" xfId="5" applyNumberFormat="1" applyFont="1" applyBorder="1" applyAlignment="1" applyProtection="1">
      <alignment horizontal="right" vertical="center"/>
      <protection locked="0"/>
    </xf>
    <xf numFmtId="182" fontId="1" fillId="0" borderId="24" xfId="0" applyNumberFormat="1" applyFont="1" applyBorder="1" applyAlignment="1" applyProtection="1">
      <alignment horizontal="right" vertical="center"/>
    </xf>
    <xf numFmtId="179" fontId="1" fillId="0" borderId="29" xfId="5" applyNumberFormat="1" applyFont="1" applyBorder="1" applyAlignment="1" applyProtection="1">
      <alignment horizontal="right" vertical="center"/>
      <protection locked="0"/>
    </xf>
    <xf numFmtId="0" fontId="1" fillId="0" borderId="7" xfId="3" applyFont="1" applyBorder="1" applyAlignment="1" applyProtection="1">
      <alignment horizontal="left" vertical="center"/>
      <protection hidden="1"/>
    </xf>
    <xf numFmtId="181" fontId="1" fillId="0" borderId="20" xfId="0" applyNumberFormat="1" applyFont="1" applyBorder="1" applyAlignment="1" applyProtection="1">
      <alignment horizontal="right" vertical="center"/>
      <protection locked="0"/>
    </xf>
    <xf numFmtId="181" fontId="1" fillId="0" borderId="21" xfId="0" applyNumberFormat="1" applyFont="1" applyBorder="1" applyAlignment="1" applyProtection="1">
      <alignment horizontal="right" vertical="center"/>
      <protection locked="0"/>
    </xf>
    <xf numFmtId="182" fontId="1" fillId="0" borderId="21" xfId="0" applyNumberFormat="1" applyFont="1" applyBorder="1" applyAlignment="1" applyProtection="1">
      <alignment horizontal="right" vertical="center"/>
    </xf>
    <xf numFmtId="182" fontId="1" fillId="0" borderId="25" xfId="0" applyNumberFormat="1" applyFont="1" applyBorder="1" applyAlignment="1" applyProtection="1">
      <alignment horizontal="right" vertical="center"/>
    </xf>
    <xf numFmtId="177" fontId="1" fillId="0" borderId="25" xfId="5" applyNumberFormat="1" applyFont="1" applyBorder="1" applyAlignment="1" applyProtection="1">
      <alignment horizontal="right" vertical="center"/>
      <protection locked="0"/>
    </xf>
    <xf numFmtId="179" fontId="1" fillId="0" borderId="25" xfId="5" applyNumberFormat="1" applyFont="1" applyBorder="1" applyAlignment="1" applyProtection="1">
      <alignment horizontal="right" vertical="center"/>
      <protection locked="0"/>
    </xf>
    <xf numFmtId="183" fontId="1" fillId="0" borderId="25" xfId="5" applyNumberFormat="1" applyFont="1" applyBorder="1" applyAlignment="1" applyProtection="1">
      <alignment horizontal="right" vertical="center"/>
      <protection locked="0"/>
    </xf>
    <xf numFmtId="179" fontId="1" fillId="0" borderId="25" xfId="5" applyNumberFormat="1" applyFont="1" applyFill="1" applyBorder="1" applyAlignment="1" applyProtection="1">
      <alignment horizontal="right" vertical="center"/>
      <protection locked="0"/>
    </xf>
    <xf numFmtId="0" fontId="1" fillId="0" borderId="12" xfId="3" applyFont="1" applyBorder="1" applyAlignment="1" applyProtection="1">
      <alignment horizontal="left" vertical="center"/>
      <protection hidden="1"/>
    </xf>
    <xf numFmtId="181" fontId="1" fillId="0" borderId="22" xfId="0" applyNumberFormat="1" applyFont="1" applyBorder="1" applyAlignment="1" applyProtection="1">
      <alignment horizontal="right" vertical="center"/>
      <protection locked="0"/>
    </xf>
    <xf numFmtId="182" fontId="1" fillId="0" borderId="23" xfId="0" applyNumberFormat="1" applyFont="1" applyBorder="1" applyAlignment="1" applyProtection="1">
      <alignment horizontal="right" vertical="center"/>
    </xf>
    <xf numFmtId="182" fontId="1" fillId="0" borderId="18" xfId="0" applyNumberFormat="1" applyFont="1" applyBorder="1" applyAlignment="1" applyProtection="1">
      <alignment horizontal="right" vertical="center"/>
    </xf>
    <xf numFmtId="41" fontId="1" fillId="0" borderId="25" xfId="5" applyNumberFormat="1" applyFont="1" applyBorder="1" applyAlignment="1" applyProtection="1">
      <alignment horizontal="right" vertical="center"/>
      <protection locked="0"/>
    </xf>
    <xf numFmtId="181" fontId="1" fillId="0" borderId="23" xfId="0" applyNumberFormat="1" applyFont="1" applyBorder="1" applyAlignment="1" applyProtection="1">
      <alignment horizontal="right" vertical="center"/>
      <protection locked="0"/>
    </xf>
    <xf numFmtId="41" fontId="1" fillId="0" borderId="27" xfId="5" applyNumberFormat="1" applyFont="1" applyBorder="1" applyAlignment="1" applyProtection="1">
      <alignment horizontal="right" vertical="center"/>
      <protection locked="0"/>
    </xf>
    <xf numFmtId="181" fontId="1" fillId="0" borderId="33" xfId="0" applyNumberFormat="1" applyFont="1" applyBorder="1" applyAlignment="1" applyProtection="1">
      <alignment horizontal="right" vertical="center"/>
      <protection locked="0"/>
    </xf>
    <xf numFmtId="177" fontId="1" fillId="0" borderId="27" xfId="5" applyNumberFormat="1" applyFont="1" applyBorder="1" applyAlignment="1" applyProtection="1">
      <alignment horizontal="right" vertical="center"/>
      <protection locked="0"/>
    </xf>
    <xf numFmtId="179" fontId="1" fillId="0" borderId="27" xfId="5" applyNumberFormat="1" applyFont="1" applyBorder="1" applyAlignment="1" applyProtection="1">
      <alignment horizontal="right" vertical="center"/>
      <protection locked="0"/>
    </xf>
    <xf numFmtId="0" fontId="22" fillId="0" borderId="11" xfId="3" applyFont="1" applyBorder="1" applyAlignment="1" applyProtection="1">
      <alignment horizontal="center" vertical="center"/>
      <protection hidden="1"/>
    </xf>
    <xf numFmtId="0" fontId="22" fillId="0" borderId="11" xfId="3" applyFont="1" applyBorder="1" applyAlignment="1" applyProtection="1">
      <alignment horizontal="left" vertical="center" shrinkToFit="1"/>
      <protection hidden="1"/>
    </xf>
    <xf numFmtId="41" fontId="1" fillId="0" borderId="28" xfId="5" applyNumberFormat="1" applyFont="1" applyBorder="1" applyAlignment="1" applyProtection="1">
      <alignment horizontal="right" vertical="center"/>
      <protection locked="0"/>
    </xf>
    <xf numFmtId="0" fontId="1" fillId="0" borderId="26" xfId="3" applyFont="1" applyBorder="1" applyAlignment="1" applyProtection="1">
      <alignment horizontal="left" vertical="center"/>
      <protection hidden="1"/>
    </xf>
    <xf numFmtId="181" fontId="1" fillId="0" borderId="24" xfId="0" applyNumberFormat="1" applyFont="1" applyBorder="1" applyAlignment="1" applyProtection="1">
      <alignment horizontal="right" vertical="center"/>
      <protection locked="0"/>
    </xf>
    <xf numFmtId="41" fontId="1" fillId="0" borderId="29" xfId="5" applyNumberFormat="1" applyFont="1" applyBorder="1" applyAlignment="1" applyProtection="1">
      <alignment horizontal="right" vertical="center"/>
      <protection locked="0"/>
    </xf>
    <xf numFmtId="182" fontId="1" fillId="0" borderId="28" xfId="0" applyNumberFormat="1" applyFont="1" applyBorder="1" applyAlignment="1" applyProtection="1">
      <alignment horizontal="right" vertical="center"/>
    </xf>
    <xf numFmtId="0" fontId="1" fillId="0" borderId="30" xfId="3" applyFont="1" applyBorder="1" applyAlignment="1" applyProtection="1">
      <alignment horizontal="left" vertical="center"/>
      <protection hidden="1"/>
    </xf>
    <xf numFmtId="0" fontId="24" fillId="0" borderId="11" xfId="3" applyFont="1" applyBorder="1" applyAlignment="1" applyProtection="1">
      <alignment horizontal="center" vertical="center"/>
      <protection hidden="1"/>
    </xf>
    <xf numFmtId="0" fontId="5" fillId="0" borderId="34" xfId="0" applyFont="1" applyBorder="1" applyAlignment="1" applyProtection="1">
      <alignment horizontal="centerContinuous" vertical="center" wrapText="1"/>
    </xf>
    <xf numFmtId="182" fontId="8" fillId="0" borderId="17" xfId="0" applyNumberFormat="1" applyFont="1" applyBorder="1" applyAlignment="1" applyProtection="1">
      <alignment horizontal="centerContinuous" vertical="center" wrapText="1"/>
    </xf>
    <xf numFmtId="182" fontId="5" fillId="0" borderId="23" xfId="3" applyNumberFormat="1" applyFont="1" applyBorder="1" applyAlignment="1" applyProtection="1">
      <alignment horizontal="center" vertical="center"/>
      <protection hidden="1"/>
    </xf>
    <xf numFmtId="181" fontId="22" fillId="0" borderId="15" xfId="0" applyNumberFormat="1" applyFont="1" applyBorder="1" applyAlignment="1" applyProtection="1">
      <alignment horizontal="right" vertical="center"/>
      <protection locked="0"/>
    </xf>
    <xf numFmtId="177" fontId="22" fillId="0" borderId="28" xfId="5" applyNumberFormat="1" applyFont="1" applyBorder="1" applyAlignment="1" applyProtection="1">
      <alignment horizontal="right" vertical="center"/>
      <protection locked="0"/>
    </xf>
    <xf numFmtId="182" fontId="22" fillId="0" borderId="15" xfId="0" applyNumberFormat="1" applyFont="1" applyBorder="1" applyAlignment="1" applyProtection="1">
      <alignment horizontal="right" vertical="center"/>
    </xf>
    <xf numFmtId="179" fontId="22" fillId="0" borderId="28" xfId="5" applyNumberFormat="1" applyFont="1" applyBorder="1" applyAlignment="1" applyProtection="1">
      <alignment horizontal="right" vertical="center"/>
      <protection locked="0"/>
    </xf>
    <xf numFmtId="181" fontId="1" fillId="0" borderId="0" xfId="3" applyNumberFormat="1" applyFont="1" applyProtection="1">
      <protection hidden="1"/>
    </xf>
    <xf numFmtId="181" fontId="28" fillId="0" borderId="0" xfId="3" applyNumberFormat="1" applyFont="1" applyProtection="1">
      <protection hidden="1"/>
    </xf>
    <xf numFmtId="10" fontId="28" fillId="0" borderId="0" xfId="5" applyNumberFormat="1" applyFont="1" applyAlignment="1" applyProtection="1">
      <protection hidden="1"/>
    </xf>
    <xf numFmtId="0" fontId="1" fillId="0" borderId="0" xfId="3" applyFont="1" applyAlignment="1" applyProtection="1">
      <alignment horizontal="center" vertical="center" wrapText="1"/>
      <protection hidden="1"/>
    </xf>
    <xf numFmtId="0" fontId="1" fillId="0" borderId="0" xfId="3" applyFont="1" applyProtection="1">
      <protection hidden="1"/>
    </xf>
    <xf numFmtId="0" fontId="1" fillId="0" borderId="0" xfId="3" applyFont="1" applyAlignment="1" applyProtection="1">
      <alignment horizontal="left"/>
      <protection hidden="1"/>
    </xf>
    <xf numFmtId="0" fontId="1" fillId="0" borderId="0" xfId="3" applyFont="1"/>
    <xf numFmtId="0" fontId="1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44" fontId="5" fillId="0" borderId="0" xfId="0" applyNumberFormat="1" applyFont="1" applyAlignment="1" applyProtection="1">
      <alignment horizontal="center" vertical="center" wrapText="1"/>
    </xf>
    <xf numFmtId="184" fontId="23" fillId="0" borderId="25" xfId="5" applyNumberFormat="1" applyFont="1" applyFill="1" applyBorder="1" applyAlignment="1" applyProtection="1">
      <alignment horizontal="right" vertical="center"/>
      <protection locked="0"/>
    </xf>
    <xf numFmtId="185" fontId="24" fillId="0" borderId="28" xfId="5" applyNumberFormat="1" applyFont="1" applyFill="1" applyBorder="1" applyAlignment="1" applyProtection="1">
      <alignment horizontal="right" vertical="center"/>
      <protection locked="0"/>
    </xf>
    <xf numFmtId="177" fontId="24" fillId="0" borderId="25" xfId="5" applyNumberFormat="1" applyFont="1" applyFill="1" applyBorder="1" applyAlignment="1" applyProtection="1">
      <alignment horizontal="right" vertical="center"/>
      <protection locked="0"/>
    </xf>
    <xf numFmtId="177" fontId="22" fillId="0" borderId="27" xfId="5" applyNumberFormat="1" applyFont="1" applyBorder="1" applyAlignment="1" applyProtection="1">
      <alignment horizontal="right" vertical="center"/>
      <protection locked="0"/>
    </xf>
    <xf numFmtId="177" fontId="1" fillId="0" borderId="34" xfId="5" applyNumberFormat="1" applyFont="1" applyBorder="1" applyAlignment="1" applyProtection="1">
      <alignment horizontal="right" vertical="center"/>
      <protection locked="0"/>
    </xf>
    <xf numFmtId="186" fontId="1" fillId="0" borderId="25" xfId="0" applyNumberFormat="1" applyFont="1" applyBorder="1" applyAlignment="1" applyProtection="1">
      <alignment horizontal="right" vertical="center"/>
    </xf>
    <xf numFmtId="180" fontId="22" fillId="0" borderId="15" xfId="0" applyNumberFormat="1" applyFont="1" applyBorder="1" applyAlignment="1" applyProtection="1">
      <alignment horizontal="right" vertical="center"/>
      <protection locked="0"/>
    </xf>
    <xf numFmtId="180" fontId="1" fillId="0" borderId="24" xfId="0" applyNumberFormat="1" applyFont="1" applyBorder="1" applyAlignment="1" applyProtection="1">
      <alignment horizontal="right" vertical="center"/>
      <protection locked="0"/>
    </xf>
    <xf numFmtId="177" fontId="23" fillId="0" borderId="25" xfId="5" applyNumberFormat="1" applyFont="1" applyBorder="1" applyAlignment="1" applyProtection="1">
      <alignment horizontal="right" vertical="center"/>
      <protection locked="0"/>
    </xf>
    <xf numFmtId="187" fontId="22" fillId="0" borderId="15" xfId="0" applyNumberFormat="1" applyFont="1" applyBorder="1" applyAlignment="1" applyProtection="1">
      <alignment horizontal="right" vertical="center"/>
      <protection locked="0"/>
    </xf>
    <xf numFmtId="183" fontId="1" fillId="0" borderId="27" xfId="5" applyNumberFormat="1" applyFont="1" applyBorder="1" applyAlignment="1" applyProtection="1">
      <alignment horizontal="right" vertical="center"/>
      <protection locked="0"/>
    </xf>
    <xf numFmtId="0" fontId="39" fillId="0" borderId="11" xfId="3" applyFont="1" applyFill="1" applyBorder="1" applyAlignment="1" applyProtection="1">
      <alignment horizontal="left" vertical="center"/>
      <protection hidden="1"/>
    </xf>
    <xf numFmtId="0" fontId="22" fillId="0" borderId="11" xfId="3" applyFont="1" applyFill="1" applyBorder="1" applyAlignment="1" applyProtection="1">
      <alignment horizontal="left" vertical="center"/>
      <protection hidden="1"/>
    </xf>
    <xf numFmtId="0" fontId="32" fillId="0" borderId="17" xfId="0" applyFont="1" applyFill="1" applyBorder="1" applyAlignment="1" applyProtection="1">
      <alignment horizontal="center" vertical="center"/>
    </xf>
    <xf numFmtId="0" fontId="32" fillId="0" borderId="37" xfId="0" applyFont="1" applyFill="1" applyBorder="1" applyAlignment="1" applyProtection="1">
      <alignment horizontal="center" vertical="center"/>
    </xf>
    <xf numFmtId="0" fontId="32" fillId="0" borderId="23" xfId="0" applyFont="1" applyBorder="1" applyAlignment="1">
      <alignment horizontal="center" vertical="center"/>
    </xf>
    <xf numFmtId="0" fontId="32" fillId="0" borderId="24" xfId="0" applyFont="1" applyBorder="1" applyAlignment="1">
      <alignment horizontal="center" vertical="center"/>
    </xf>
    <xf numFmtId="0" fontId="32" fillId="0" borderId="23" xfId="0" applyFont="1" applyFill="1" applyBorder="1" applyAlignment="1" applyProtection="1">
      <alignment horizontal="center" vertical="center"/>
    </xf>
    <xf numFmtId="0" fontId="19" fillId="0" borderId="16" xfId="0" applyFont="1" applyFill="1" applyBorder="1" applyAlignment="1">
      <alignment vertical="center"/>
    </xf>
    <xf numFmtId="0" fontId="35" fillId="0" borderId="0" xfId="0" applyFont="1" applyFill="1" applyAlignment="1">
      <alignment horizontal="center" vertical="center"/>
    </xf>
    <xf numFmtId="0" fontId="34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3" fontId="29" fillId="0" borderId="3" xfId="3" applyNumberFormat="1" applyFont="1" applyFill="1" applyBorder="1" applyAlignment="1" applyProtection="1">
      <alignment horizontal="right"/>
      <protection hidden="1"/>
    </xf>
    <xf numFmtId="0" fontId="31" fillId="0" borderId="0" xfId="0" applyFont="1" applyFill="1" applyAlignment="1">
      <alignment horizontal="center" vertical="center"/>
    </xf>
    <xf numFmtId="0" fontId="35" fillId="0" borderId="0" xfId="0" applyFont="1" applyAlignment="1" applyProtection="1">
      <alignment horizontal="center" vertical="center"/>
    </xf>
    <xf numFmtId="0" fontId="34" fillId="0" borderId="0" xfId="0" applyFont="1" applyAlignment="1" applyProtection="1">
      <alignment horizontal="center" vertical="center"/>
    </xf>
    <xf numFmtId="0" fontId="5" fillId="0" borderId="0" xfId="0" applyFont="1" applyAlignment="1" applyProtection="1">
      <alignment horizontal="center" vertical="center"/>
    </xf>
    <xf numFmtId="49" fontId="36" fillId="0" borderId="18" xfId="3" applyNumberFormat="1" applyFont="1" applyBorder="1" applyAlignment="1" applyProtection="1">
      <alignment horizontal="center" vertical="center" wrapText="1"/>
      <protection hidden="1"/>
    </xf>
    <xf numFmtId="49" fontId="36" fillId="0" borderId="34" xfId="3" applyNumberFormat="1" applyFont="1" applyBorder="1" applyAlignment="1" applyProtection="1">
      <alignment horizontal="center" vertical="center" wrapText="1"/>
      <protection hidden="1"/>
    </xf>
    <xf numFmtId="49" fontId="23" fillId="0" borderId="18" xfId="3" applyNumberFormat="1" applyFont="1" applyBorder="1" applyAlignment="1" applyProtection="1">
      <alignment horizontal="center" vertical="center" wrapText="1"/>
      <protection hidden="1"/>
    </xf>
    <xf numFmtId="49" fontId="23" fillId="0" borderId="34" xfId="3" applyNumberFormat="1" applyFont="1" applyBorder="1" applyAlignment="1" applyProtection="1">
      <alignment horizontal="center" vertical="center" wrapText="1"/>
      <protection hidden="1"/>
    </xf>
    <xf numFmtId="0" fontId="40" fillId="0" borderId="11" xfId="3" applyFont="1" applyFill="1" applyBorder="1" applyAlignment="1" applyProtection="1">
      <alignment horizontal="left" vertical="center"/>
      <protection hidden="1"/>
    </xf>
    <xf numFmtId="0" fontId="40" fillId="0" borderId="11" xfId="3" applyFont="1" applyBorder="1" applyAlignment="1" applyProtection="1">
      <alignment horizontal="left" vertical="center"/>
      <protection hidden="1"/>
    </xf>
  </cellXfs>
  <cellStyles count="8">
    <cellStyle name="TableStyleLight1" xfId="1" xr:uid="{00000000-0005-0000-0000-000000000000}"/>
    <cellStyle name="一般" xfId="0" builtinId="0"/>
    <cellStyle name="一般 2" xfId="2" xr:uid="{00000000-0005-0000-0000-000002000000}"/>
    <cellStyle name="一般_衍交月報" xfId="3" xr:uid="{00000000-0005-0000-0000-000003000000}"/>
    <cellStyle name="千分位[0] 2" xfId="4" xr:uid="{00000000-0005-0000-0000-000004000000}"/>
    <cellStyle name="百分比" xfId="5" builtinId="5"/>
    <cellStyle name="百分比 2" xfId="6" xr:uid="{00000000-0005-0000-0000-000006000000}"/>
    <cellStyle name="超連結 2" xfId="7" xr:uid="{00000000-0005-0000-0000-000007000000}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4F81BD"/>
      <rgbColor rgb="00C0C0C0"/>
      <rgbColor rgb="00808080"/>
      <rgbColor rgb="008080FF"/>
      <rgbColor rgb="00996666"/>
      <rgbColor rgb="00FFFFC0"/>
      <rgbColor rgb="00A0E0E0"/>
      <rgbColor rgb="00660066"/>
      <rgbColor rgb="00FF8080"/>
      <rgbColor rgb="000066CC"/>
      <rgbColor rgb="00E3E3E3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FFCC99"/>
      <rgbColor rgb="003366FF"/>
      <rgbColor rgb="0033CCCC"/>
      <rgbColor rgb="00999933"/>
      <rgbColor rgb="00FFCC00"/>
      <rgbColor rgb="00FF9900"/>
      <rgbColor rgb="00FF6600"/>
      <rgbColor rgb="00666699"/>
      <rgbColor rgb="00969696"/>
      <rgbColor rgb="003333CC"/>
      <rgbColor rgb="00339933"/>
      <rgbColor rgb="00003300"/>
      <rgbColor rgb="00663300"/>
      <rgbColor rgb="00996633"/>
      <rgbColor rgb="00993366"/>
      <rgbColor rgb="00333399"/>
      <rgbColor rgb="00424242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313688</xdr:colOff>
      <xdr:row>43</xdr:row>
      <xdr:rowOff>158962</xdr:rowOff>
    </xdr:to>
    <xdr:sp macro="" textlink="">
      <xdr:nvSpPr>
        <xdr:cNvPr id="10246" name="shapetype_202" hidden="1">
          <a:extLst>
            <a:ext uri="{FF2B5EF4-FFF2-40B4-BE49-F238E27FC236}">
              <a16:creationId xmlns:a16="http://schemas.microsoft.com/office/drawing/2014/main" id="{00000000-0008-0000-0100-00000628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12700000" cy="1270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tlCol="0"/>
        <a:lstStyle/>
        <a:p>
          <a:pPr algn="ctr"/>
          <a:endParaRPr lang="zh-TW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14</xdr:col>
      <xdr:colOff>313688</xdr:colOff>
      <xdr:row>43</xdr:row>
      <xdr:rowOff>158962</xdr:rowOff>
    </xdr:to>
    <xdr:sp macro="" textlink="">
      <xdr:nvSpPr>
        <xdr:cNvPr id="10244" name="shapetype_202" hidden="1">
          <a:extLst>
            <a:ext uri="{FF2B5EF4-FFF2-40B4-BE49-F238E27FC236}">
              <a16:creationId xmlns:a16="http://schemas.microsoft.com/office/drawing/2014/main" id="{00000000-0008-0000-0100-00000428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12700000" cy="1270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tlCol="0"/>
        <a:lstStyle/>
        <a:p>
          <a:pPr algn="ctr"/>
          <a:endParaRPr lang="zh-TW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14</xdr:col>
      <xdr:colOff>313688</xdr:colOff>
      <xdr:row>43</xdr:row>
      <xdr:rowOff>158962</xdr:rowOff>
    </xdr:to>
    <xdr:sp macro="" textlink="">
      <xdr:nvSpPr>
        <xdr:cNvPr id="10242" name="shapetype_202" hidden="1">
          <a:extLst>
            <a:ext uri="{FF2B5EF4-FFF2-40B4-BE49-F238E27FC236}">
              <a16:creationId xmlns:a16="http://schemas.microsoft.com/office/drawing/2014/main" id="{00000000-0008-0000-0100-00000228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12700000" cy="1270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tlCol="0"/>
        <a:lstStyle/>
        <a:p>
          <a:pPr algn="ctr"/>
          <a:endParaRPr lang="zh-TW" altLang="en-US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&#34893;&#29983;&#24615;&#26376;&#22577;&#20316;&#26989;\&#34893;&#29983;&#24615;&#21830;&#21697;&#20132;&#26131;&#32113;&#35336;\&#26376;&#22577;\final\113&#24180;\11304&#26376;&#22577;\11304&#34893;&#20132;&#26376;&#22577;&#20316;&#26989;&#2728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附表1"/>
      <sheetName val="附表2"/>
      <sheetName val="圖1_趨勢圖"/>
      <sheetName val="圖2分布圖"/>
      <sheetName val="表3銀行別(需排序)"/>
      <sheetName val="表3銀行別(需排序)_(2)"/>
      <sheetName val="表3銀行別(排序)_"/>
      <sheetName val="表4統計表_(按月)"/>
      <sheetName val="表5銀行別_"/>
      <sheetName val="表5銀行別__(2)"/>
      <sheetName val="表5銀行別_(需排序)_"/>
      <sheetName val="表6NDF，保證金"/>
      <sheetName val="表7銀行別NDF_"/>
      <sheetName val="表7銀行別NDF__(2)"/>
      <sheetName val="表7銀行別NDF-排序"/>
      <sheetName val="圖1 趨勢圖"/>
      <sheetName val="表3銀行別(需排序) (2)"/>
      <sheetName val="表3銀行別(排序) "/>
      <sheetName val="表4統計表 (按月)"/>
      <sheetName val="表5銀行別 "/>
      <sheetName val="表5銀行別  (2)"/>
      <sheetName val="表5銀行別 (需排序) "/>
      <sheetName val="表7銀行別NDF "/>
      <sheetName val="表7銀行別NDF  (2)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/>
      <sheetData sheetId="6">
        <row r="6">
          <cell r="N6">
            <v>10.72</v>
          </cell>
        </row>
      </sheetData>
      <sheetData sheetId="7"/>
      <sheetData sheetId="8"/>
      <sheetData sheetId="9"/>
      <sheetData sheetId="10"/>
      <sheetData sheetId="11" refreshError="1"/>
      <sheetData sheetId="12"/>
      <sheetData sheetId="13"/>
      <sheetData sheetId="14" refreshError="1"/>
      <sheetData sheetId="15" refreshError="1"/>
      <sheetData sheetId="16" refreshError="1"/>
      <sheetData sheetId="17">
        <row r="6">
          <cell r="N6">
            <v>10.72</v>
          </cell>
        </row>
        <row r="7">
          <cell r="N7">
            <v>7.44</v>
          </cell>
        </row>
        <row r="8">
          <cell r="N8">
            <v>6.88</v>
          </cell>
        </row>
        <row r="9">
          <cell r="N9">
            <v>5.96</v>
          </cell>
        </row>
        <row r="10">
          <cell r="N10">
            <v>4.71</v>
          </cell>
        </row>
        <row r="11">
          <cell r="N11">
            <v>3.56</v>
          </cell>
        </row>
        <row r="12">
          <cell r="N12">
            <v>3.56</v>
          </cell>
        </row>
        <row r="13">
          <cell r="N13">
            <v>3.55</v>
          </cell>
        </row>
        <row r="14">
          <cell r="N14">
            <v>3.22</v>
          </cell>
        </row>
        <row r="15">
          <cell r="N15">
            <v>3.07</v>
          </cell>
        </row>
        <row r="16">
          <cell r="N16">
            <v>2.78</v>
          </cell>
        </row>
        <row r="17">
          <cell r="N17">
            <v>2.71</v>
          </cell>
        </row>
        <row r="18">
          <cell r="N18">
            <v>2.02</v>
          </cell>
        </row>
        <row r="19">
          <cell r="N19">
            <v>1.87</v>
          </cell>
        </row>
        <row r="20">
          <cell r="N20">
            <v>1.8</v>
          </cell>
        </row>
        <row r="21">
          <cell r="N21">
            <v>1.7</v>
          </cell>
        </row>
        <row r="22">
          <cell r="N22">
            <v>1.55</v>
          </cell>
        </row>
        <row r="23">
          <cell r="N23">
            <v>1</v>
          </cell>
        </row>
        <row r="24">
          <cell r="N24">
            <v>0.93</v>
          </cell>
        </row>
        <row r="25">
          <cell r="N25">
            <v>0.61</v>
          </cell>
        </row>
        <row r="26">
          <cell r="N26">
            <v>0.53</v>
          </cell>
        </row>
        <row r="27">
          <cell r="N27">
            <v>0.43</v>
          </cell>
        </row>
        <row r="28">
          <cell r="N28">
            <v>0.36</v>
          </cell>
        </row>
        <row r="29">
          <cell r="N29">
            <v>0.31</v>
          </cell>
        </row>
        <row r="30">
          <cell r="N30">
            <v>0.3</v>
          </cell>
        </row>
        <row r="31">
          <cell r="N31">
            <v>0.21</v>
          </cell>
        </row>
        <row r="32">
          <cell r="N32">
            <v>0.21</v>
          </cell>
        </row>
        <row r="33">
          <cell r="N33">
            <v>0.14000000000000001</v>
          </cell>
        </row>
        <row r="34">
          <cell r="N34">
            <v>0.02</v>
          </cell>
        </row>
        <row r="35">
          <cell r="N35">
            <v>0.02</v>
          </cell>
        </row>
        <row r="36">
          <cell r="N36">
            <v>0.01</v>
          </cell>
        </row>
        <row r="37">
          <cell r="N37">
            <v>0.01</v>
          </cell>
        </row>
        <row r="38">
          <cell r="N38">
            <v>0.01</v>
          </cell>
        </row>
        <row r="39">
          <cell r="N39">
            <v>0.01</v>
          </cell>
        </row>
        <row r="40">
          <cell r="N40">
            <v>0</v>
          </cell>
        </row>
        <row r="41">
          <cell r="N41">
            <v>0</v>
          </cell>
        </row>
        <row r="42">
          <cell r="N42">
            <v>0</v>
          </cell>
        </row>
        <row r="43">
          <cell r="N43">
            <v>0</v>
          </cell>
        </row>
        <row r="44">
          <cell r="N44">
            <v>0</v>
          </cell>
        </row>
        <row r="46">
          <cell r="N46">
            <v>3.89</v>
          </cell>
        </row>
        <row r="47">
          <cell r="N47">
            <v>3.53</v>
          </cell>
        </row>
        <row r="48">
          <cell r="N48">
            <v>2.61</v>
          </cell>
        </row>
        <row r="49">
          <cell r="N49">
            <v>2.37</v>
          </cell>
        </row>
        <row r="50">
          <cell r="N50">
            <v>2.25</v>
          </cell>
        </row>
        <row r="51">
          <cell r="N51">
            <v>2.19</v>
          </cell>
        </row>
        <row r="52">
          <cell r="N52">
            <v>1.44</v>
          </cell>
        </row>
        <row r="53">
          <cell r="N53">
            <v>1.4</v>
          </cell>
        </row>
        <row r="54">
          <cell r="N54">
            <v>1.1200000000000001</v>
          </cell>
        </row>
        <row r="55">
          <cell r="N55">
            <v>1.06</v>
          </cell>
        </row>
        <row r="56">
          <cell r="N56">
            <v>1.03</v>
          </cell>
        </row>
        <row r="57">
          <cell r="N57">
            <v>0.76</v>
          </cell>
        </row>
        <row r="58">
          <cell r="N58">
            <v>0.61</v>
          </cell>
        </row>
        <row r="59">
          <cell r="N59">
            <v>0.61</v>
          </cell>
        </row>
        <row r="60">
          <cell r="N60">
            <v>0.6</v>
          </cell>
        </row>
        <row r="61">
          <cell r="N61">
            <v>0.52</v>
          </cell>
        </row>
        <row r="62">
          <cell r="N62">
            <v>0.51</v>
          </cell>
        </row>
        <row r="63">
          <cell r="N63">
            <v>0.41</v>
          </cell>
        </row>
        <row r="64">
          <cell r="N64">
            <v>0.36</v>
          </cell>
        </row>
        <row r="65">
          <cell r="N65">
            <v>0.32</v>
          </cell>
        </row>
        <row r="66">
          <cell r="N66">
            <v>0.1</v>
          </cell>
        </row>
        <row r="67">
          <cell r="N67">
            <v>0.08</v>
          </cell>
        </row>
        <row r="68">
          <cell r="N68">
            <v>0.01</v>
          </cell>
        </row>
        <row r="69">
          <cell r="N69">
            <v>0.01</v>
          </cell>
        </row>
        <row r="70">
          <cell r="N70">
            <v>0</v>
          </cell>
        </row>
        <row r="71">
          <cell r="N71">
            <v>0</v>
          </cell>
        </row>
        <row r="72">
          <cell r="N72">
            <v>0</v>
          </cell>
        </row>
        <row r="73">
          <cell r="N73">
            <v>0</v>
          </cell>
        </row>
        <row r="74">
          <cell r="N74">
            <v>0</v>
          </cell>
        </row>
        <row r="75">
          <cell r="N75">
            <v>0</v>
          </cell>
        </row>
        <row r="76">
          <cell r="N76">
            <v>0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/>
      <sheetData sheetId="23" refreshError="1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M66"/>
  <sheetViews>
    <sheetView tabSelected="1" zoomScaleNormal="100" zoomScaleSheetLayoutView="100" zoomScalePageLayoutView="85" workbookViewId="0">
      <selection sqref="A1:E1"/>
    </sheetView>
  </sheetViews>
  <sheetFormatPr defaultColWidth="8.77734375" defaultRowHeight="16.5"/>
  <cols>
    <col min="1" max="1" width="48.44140625" style="19" customWidth="1"/>
    <col min="2" max="2" width="17.21875" style="20" customWidth="1"/>
    <col min="3" max="3" width="20.21875" style="20" customWidth="1"/>
    <col min="4" max="4" width="18.109375" style="20" customWidth="1"/>
    <col min="5" max="5" width="16.77734375" style="43" customWidth="1"/>
    <col min="6" max="6" width="17.44140625" style="16" hidden="1" customWidth="1"/>
    <col min="7" max="8" width="13.77734375" style="16" customWidth="1"/>
    <col min="9" max="9" width="17.109375" style="16" customWidth="1"/>
    <col min="10" max="10" width="13.77734375" style="16" customWidth="1"/>
    <col min="11" max="11" width="14.77734375" style="16" customWidth="1"/>
    <col min="12" max="12" width="13.77734375" style="16" customWidth="1"/>
    <col min="13" max="16384" width="8.77734375" style="16"/>
  </cols>
  <sheetData>
    <row r="1" spans="1:13" ht="30.75" thickBot="1">
      <c r="A1" s="174" t="s">
        <v>48</v>
      </c>
      <c r="B1" s="175"/>
      <c r="C1" s="175"/>
      <c r="D1" s="175"/>
      <c r="E1" s="175"/>
      <c r="F1" s="15" t="s">
        <v>8</v>
      </c>
    </row>
    <row r="2" spans="1:13" ht="31.15" customHeight="1">
      <c r="A2" s="176" t="s">
        <v>3</v>
      </c>
      <c r="B2" s="176"/>
      <c r="C2" s="176"/>
      <c r="D2" s="176"/>
      <c r="E2" s="176"/>
      <c r="F2" s="17" t="s">
        <v>2</v>
      </c>
    </row>
    <row r="3" spans="1:13" ht="19.5">
      <c r="A3" s="177" t="s">
        <v>66</v>
      </c>
      <c r="B3" s="177"/>
      <c r="C3" s="177"/>
      <c r="D3" s="177"/>
      <c r="E3" s="177"/>
      <c r="F3" s="18"/>
    </row>
    <row r="4" spans="1:13" ht="18" thickBot="1">
      <c r="A4" s="50"/>
      <c r="B4" s="51"/>
      <c r="C4" s="51"/>
      <c r="D4" s="178" t="s">
        <v>17</v>
      </c>
      <c r="E4" s="178"/>
      <c r="F4" s="20"/>
    </row>
    <row r="5" spans="1:13" s="22" customFormat="1" ht="39" customHeight="1">
      <c r="A5" s="52" t="s">
        <v>18</v>
      </c>
      <c r="B5" s="53" t="s">
        <v>9</v>
      </c>
      <c r="C5" s="54"/>
      <c r="D5" s="55"/>
      <c r="E5" s="56"/>
      <c r="F5" s="21" t="s">
        <v>0</v>
      </c>
    </row>
    <row r="6" spans="1:13" s="22" customFormat="1" ht="24.75" customHeight="1" thickBot="1">
      <c r="A6" s="57"/>
      <c r="B6" s="58" t="s">
        <v>10</v>
      </c>
      <c r="C6" s="59" t="s">
        <v>11</v>
      </c>
      <c r="D6" s="59" t="s">
        <v>19</v>
      </c>
      <c r="E6" s="60" t="s">
        <v>12</v>
      </c>
      <c r="F6" s="23"/>
    </row>
    <row r="7" spans="1:13" s="22" customFormat="1" ht="28.15" customHeight="1" thickBot="1">
      <c r="A7" s="166" t="s">
        <v>76</v>
      </c>
      <c r="B7" s="61">
        <v>5163818</v>
      </c>
      <c r="C7" s="62">
        <v>1929535</v>
      </c>
      <c r="D7" s="63">
        <v>7093353</v>
      </c>
      <c r="E7" s="64">
        <v>25.717964291479056</v>
      </c>
      <c r="F7" s="24">
        <v>348376</v>
      </c>
      <c r="G7" s="25"/>
      <c r="H7" s="25"/>
      <c r="I7" s="25"/>
      <c r="J7" s="25"/>
      <c r="K7" s="25"/>
      <c r="L7" s="25"/>
      <c r="M7" s="26"/>
    </row>
    <row r="8" spans="1:13" s="22" customFormat="1" ht="27.75" customHeight="1">
      <c r="A8" s="65" t="s">
        <v>20</v>
      </c>
      <c r="B8" s="66">
        <v>5163818</v>
      </c>
      <c r="C8" s="66">
        <v>529884</v>
      </c>
      <c r="D8" s="66">
        <v>5693702</v>
      </c>
      <c r="E8" s="67">
        <v>20.643329709140783</v>
      </c>
      <c r="F8" s="27">
        <v>324465</v>
      </c>
      <c r="G8" s="25"/>
      <c r="H8" s="25"/>
      <c r="I8" s="25"/>
      <c r="J8" s="25"/>
      <c r="K8" s="25"/>
      <c r="L8" s="25"/>
      <c r="M8" s="26"/>
    </row>
    <row r="9" spans="1:13" s="22" customFormat="1" ht="24" hidden="1" customHeight="1">
      <c r="A9" s="65" t="s">
        <v>21</v>
      </c>
      <c r="B9" s="66">
        <v>0</v>
      </c>
      <c r="C9" s="66">
        <v>0</v>
      </c>
      <c r="D9" s="66">
        <v>0</v>
      </c>
      <c r="E9" s="76">
        <v>0</v>
      </c>
      <c r="F9" s="27">
        <v>0</v>
      </c>
      <c r="G9" s="28"/>
      <c r="H9" s="28"/>
      <c r="I9" s="28"/>
      <c r="J9" s="28"/>
      <c r="K9" s="28"/>
      <c r="L9" s="28"/>
      <c r="M9" s="26"/>
    </row>
    <row r="10" spans="1:13" s="22" customFormat="1" ht="24" hidden="1" customHeight="1">
      <c r="A10" s="65" t="s">
        <v>22</v>
      </c>
      <c r="B10" s="66">
        <v>5104299</v>
      </c>
      <c r="C10" s="66">
        <v>477368</v>
      </c>
      <c r="D10" s="66">
        <v>5581667</v>
      </c>
      <c r="E10" s="68">
        <v>20.23713081710822</v>
      </c>
      <c r="F10" s="27">
        <v>324465</v>
      </c>
      <c r="G10" s="28"/>
      <c r="H10" s="28"/>
      <c r="I10" s="28"/>
      <c r="J10" s="28"/>
      <c r="K10" s="28"/>
      <c r="L10" s="28"/>
      <c r="M10" s="26"/>
    </row>
    <row r="11" spans="1:13" s="22" customFormat="1" ht="24" hidden="1" customHeight="1">
      <c r="A11" s="65" t="s">
        <v>23</v>
      </c>
      <c r="B11" s="66">
        <v>40078</v>
      </c>
      <c r="C11" s="66">
        <v>22412</v>
      </c>
      <c r="D11" s="66">
        <v>62490</v>
      </c>
      <c r="E11" s="68">
        <v>0.22656641909327316</v>
      </c>
      <c r="F11" s="27">
        <v>0</v>
      </c>
      <c r="G11" s="28"/>
      <c r="H11" s="28"/>
      <c r="I11" s="28"/>
      <c r="J11" s="28"/>
      <c r="K11" s="28"/>
      <c r="L11" s="28"/>
      <c r="M11" s="26"/>
    </row>
    <row r="12" spans="1:13" s="22" customFormat="1" ht="24" hidden="1" customHeight="1">
      <c r="A12" s="65" t="s">
        <v>24</v>
      </c>
      <c r="B12" s="66">
        <v>19441</v>
      </c>
      <c r="C12" s="66">
        <v>30104</v>
      </c>
      <c r="D12" s="66">
        <v>49545</v>
      </c>
      <c r="E12" s="68">
        <v>0.17963247293928977</v>
      </c>
      <c r="F12" s="27">
        <v>0</v>
      </c>
      <c r="G12" s="28"/>
      <c r="H12" s="28"/>
      <c r="I12" s="28"/>
      <c r="J12" s="28"/>
      <c r="K12" s="28"/>
      <c r="L12" s="28"/>
      <c r="M12" s="26"/>
    </row>
    <row r="13" spans="1:13" s="22" customFormat="1" ht="24.75" customHeight="1" thickBot="1">
      <c r="A13" s="65" t="s">
        <v>81</v>
      </c>
      <c r="B13" s="66">
        <v>0</v>
      </c>
      <c r="C13" s="66">
        <v>1399651</v>
      </c>
      <c r="D13" s="66">
        <v>1399651</v>
      </c>
      <c r="E13" s="68">
        <v>5.0746345823382759</v>
      </c>
      <c r="F13" s="27">
        <v>23911</v>
      </c>
      <c r="G13" s="25"/>
      <c r="H13" s="25"/>
      <c r="I13" s="25"/>
      <c r="J13" s="25"/>
      <c r="K13" s="25"/>
      <c r="L13" s="25"/>
      <c r="M13" s="26"/>
    </row>
    <row r="14" spans="1:13" s="22" customFormat="1" ht="24" hidden="1" customHeight="1">
      <c r="A14" s="65" t="s">
        <v>25</v>
      </c>
      <c r="B14" s="66">
        <v>0</v>
      </c>
      <c r="C14" s="66">
        <v>681441</v>
      </c>
      <c r="D14" s="66">
        <v>681441</v>
      </c>
      <c r="E14" s="68">
        <v>2.4706616609591796</v>
      </c>
      <c r="F14" s="27">
        <v>4378</v>
      </c>
      <c r="G14" s="28"/>
      <c r="H14" s="28"/>
      <c r="I14" s="28"/>
      <c r="J14" s="28"/>
      <c r="K14" s="28"/>
      <c r="L14" s="28"/>
      <c r="M14" s="26"/>
    </row>
    <row r="15" spans="1:13" s="22" customFormat="1" ht="24" hidden="1" customHeight="1">
      <c r="A15" s="65" t="s">
        <v>26</v>
      </c>
      <c r="B15" s="66">
        <v>0</v>
      </c>
      <c r="C15" s="66">
        <v>718210</v>
      </c>
      <c r="D15" s="66">
        <v>718210</v>
      </c>
      <c r="E15" s="68">
        <v>2.6039729213790959</v>
      </c>
      <c r="F15" s="27">
        <v>19533</v>
      </c>
      <c r="G15" s="28"/>
      <c r="H15" s="28"/>
      <c r="I15" s="28"/>
      <c r="J15" s="28"/>
      <c r="K15" s="28"/>
      <c r="L15" s="28"/>
      <c r="M15" s="26"/>
    </row>
    <row r="16" spans="1:13" s="22" customFormat="1" ht="24" hidden="1" customHeight="1">
      <c r="A16" s="65" t="s">
        <v>27</v>
      </c>
      <c r="B16" s="66">
        <v>0</v>
      </c>
      <c r="C16" s="66">
        <v>0</v>
      </c>
      <c r="D16" s="66">
        <v>0</v>
      </c>
      <c r="E16" s="76">
        <v>0</v>
      </c>
      <c r="F16" s="27">
        <v>0</v>
      </c>
      <c r="G16" s="28"/>
      <c r="H16" s="28"/>
      <c r="I16" s="28"/>
      <c r="J16" s="28"/>
      <c r="K16" s="28"/>
      <c r="L16" s="28"/>
      <c r="M16" s="26"/>
    </row>
    <row r="17" spans="1:13" s="22" customFormat="1" ht="24" hidden="1" customHeight="1" thickBot="1">
      <c r="A17" s="69" t="s">
        <v>28</v>
      </c>
      <c r="B17" s="70">
        <v>0</v>
      </c>
      <c r="C17" s="70">
        <v>0</v>
      </c>
      <c r="D17" s="70">
        <v>0</v>
      </c>
      <c r="E17" s="76">
        <v>0</v>
      </c>
      <c r="F17" s="27">
        <v>0</v>
      </c>
      <c r="G17" s="28"/>
      <c r="H17" s="28"/>
      <c r="I17" s="28"/>
      <c r="J17" s="28"/>
      <c r="K17" s="28"/>
      <c r="L17" s="28"/>
      <c r="M17" s="26"/>
    </row>
    <row r="18" spans="1:13" s="22" customFormat="1" ht="30" customHeight="1" thickBot="1">
      <c r="A18" s="167" t="s">
        <v>77</v>
      </c>
      <c r="B18" s="61">
        <v>7579907</v>
      </c>
      <c r="C18" s="62">
        <v>12601686</v>
      </c>
      <c r="D18" s="63">
        <v>20181593</v>
      </c>
      <c r="E18" s="64">
        <v>73.171247521329292</v>
      </c>
      <c r="F18" s="24">
        <v>3496142</v>
      </c>
      <c r="G18" s="25"/>
      <c r="H18" s="25"/>
      <c r="I18" s="25"/>
      <c r="J18" s="25"/>
      <c r="K18" s="25"/>
      <c r="L18" s="25"/>
      <c r="M18" s="26"/>
    </row>
    <row r="19" spans="1:13" s="22" customFormat="1" ht="30" customHeight="1">
      <c r="A19" s="71" t="s">
        <v>29</v>
      </c>
      <c r="B19" s="66">
        <v>7579907</v>
      </c>
      <c r="C19" s="66">
        <v>12595875</v>
      </c>
      <c r="D19" s="66">
        <v>20175782</v>
      </c>
      <c r="E19" s="68">
        <v>73.150178910970027</v>
      </c>
      <c r="F19" s="27">
        <v>3474556</v>
      </c>
      <c r="G19" s="25"/>
      <c r="H19" s="25"/>
      <c r="I19" s="25"/>
      <c r="J19" s="25"/>
      <c r="K19" s="25"/>
      <c r="L19" s="25"/>
      <c r="M19" s="26"/>
    </row>
    <row r="20" spans="1:13" s="22" customFormat="1" ht="24" hidden="1" customHeight="1">
      <c r="A20" s="65" t="s">
        <v>30</v>
      </c>
      <c r="B20" s="66">
        <v>163857</v>
      </c>
      <c r="C20" s="66">
        <v>1110470</v>
      </c>
      <c r="D20" s="66">
        <v>1274327</v>
      </c>
      <c r="E20" s="68">
        <v>4.6202545230256593</v>
      </c>
      <c r="F20" s="27">
        <v>299570</v>
      </c>
      <c r="G20" s="28"/>
      <c r="H20" s="28"/>
      <c r="I20" s="28"/>
      <c r="J20" s="28"/>
      <c r="K20" s="28"/>
      <c r="L20" s="28"/>
      <c r="M20" s="26"/>
    </row>
    <row r="21" spans="1:13" s="22" customFormat="1" ht="24" hidden="1" customHeight="1">
      <c r="A21" s="65" t="s">
        <v>31</v>
      </c>
      <c r="B21" s="66">
        <v>7155853</v>
      </c>
      <c r="C21" s="66">
        <v>10350514</v>
      </c>
      <c r="D21" s="66">
        <v>17506367</v>
      </c>
      <c r="E21" s="68">
        <v>63.47183361374055</v>
      </c>
      <c r="F21" s="27">
        <v>2894391</v>
      </c>
      <c r="G21" s="28"/>
      <c r="H21" s="28"/>
      <c r="I21" s="28"/>
      <c r="J21" s="28"/>
      <c r="K21" s="28"/>
      <c r="L21" s="28"/>
      <c r="M21" s="26"/>
    </row>
    <row r="22" spans="1:13" s="22" customFormat="1" ht="24" hidden="1" customHeight="1">
      <c r="A22" s="65" t="s">
        <v>32</v>
      </c>
      <c r="B22" s="66">
        <v>115615</v>
      </c>
      <c r="C22" s="66">
        <v>6093</v>
      </c>
      <c r="D22" s="66">
        <v>121708</v>
      </c>
      <c r="E22" s="68">
        <v>0.4412697349176522</v>
      </c>
      <c r="F22" s="27">
        <v>37034</v>
      </c>
      <c r="G22" s="28"/>
      <c r="H22" s="28"/>
      <c r="I22" s="28"/>
      <c r="J22" s="28"/>
      <c r="K22" s="28"/>
      <c r="L22" s="28"/>
      <c r="M22" s="26"/>
    </row>
    <row r="23" spans="1:13" s="22" customFormat="1" ht="24" hidden="1" customHeight="1">
      <c r="A23" s="65" t="s">
        <v>33</v>
      </c>
      <c r="B23" s="66">
        <v>72617</v>
      </c>
      <c r="C23" s="66">
        <v>556808</v>
      </c>
      <c r="D23" s="66">
        <v>629425</v>
      </c>
      <c r="E23" s="68">
        <v>2.2820702246404778</v>
      </c>
      <c r="F23" s="27">
        <v>123383</v>
      </c>
      <c r="G23" s="28"/>
      <c r="H23" s="28"/>
      <c r="I23" s="28"/>
      <c r="J23" s="28"/>
      <c r="K23" s="28"/>
      <c r="L23" s="28"/>
      <c r="M23" s="26"/>
    </row>
    <row r="24" spans="1:13" s="22" customFormat="1" ht="24" hidden="1" customHeight="1">
      <c r="A24" s="65" t="s">
        <v>34</v>
      </c>
      <c r="B24" s="66">
        <v>71965</v>
      </c>
      <c r="C24" s="66">
        <v>571990</v>
      </c>
      <c r="D24" s="66">
        <v>643955</v>
      </c>
      <c r="E24" s="68">
        <v>2.3347508146456826</v>
      </c>
      <c r="F24" s="27">
        <v>120178</v>
      </c>
      <c r="G24" s="28"/>
      <c r="H24" s="28"/>
      <c r="I24" s="28"/>
      <c r="J24" s="28"/>
      <c r="K24" s="28"/>
      <c r="L24" s="28"/>
      <c r="M24" s="26"/>
    </row>
    <row r="25" spans="1:13" s="22" customFormat="1" ht="26.65" customHeight="1" thickBot="1">
      <c r="A25" s="65" t="s">
        <v>81</v>
      </c>
      <c r="B25" s="66">
        <v>0</v>
      </c>
      <c r="C25" s="66">
        <v>5811</v>
      </c>
      <c r="D25" s="66">
        <v>5811</v>
      </c>
      <c r="E25" s="68">
        <v>2.1068610359273647E-2</v>
      </c>
      <c r="F25" s="27">
        <v>21586</v>
      </c>
      <c r="G25" s="25"/>
      <c r="H25" s="25"/>
      <c r="I25" s="25"/>
      <c r="J25" s="25"/>
      <c r="K25" s="25"/>
      <c r="L25" s="25"/>
      <c r="M25" s="26"/>
    </row>
    <row r="26" spans="1:13" s="22" customFormat="1" ht="24" hidden="1" customHeight="1">
      <c r="A26" s="65" t="s">
        <v>25</v>
      </c>
      <c r="B26" s="66">
        <v>0</v>
      </c>
      <c r="C26" s="66">
        <v>2521</v>
      </c>
      <c r="D26" s="66">
        <v>2521</v>
      </c>
      <c r="E26" s="68">
        <v>9.1402455198294381E-3</v>
      </c>
      <c r="F26" s="27">
        <v>9984</v>
      </c>
      <c r="G26" s="28"/>
      <c r="H26" s="28"/>
      <c r="I26" s="28"/>
      <c r="J26" s="28"/>
      <c r="K26" s="28"/>
      <c r="L26" s="28"/>
      <c r="M26" s="26"/>
    </row>
    <row r="27" spans="1:13" s="22" customFormat="1" ht="24" hidden="1" customHeight="1">
      <c r="A27" s="65" t="s">
        <v>35</v>
      </c>
      <c r="B27" s="66">
        <v>0</v>
      </c>
      <c r="C27" s="66">
        <v>3290</v>
      </c>
      <c r="D27" s="66">
        <v>3290</v>
      </c>
      <c r="E27" s="68">
        <v>1.1928364839444209E-2</v>
      </c>
      <c r="F27" s="27">
        <v>11602</v>
      </c>
      <c r="G27" s="28"/>
      <c r="H27" s="28"/>
      <c r="I27" s="28"/>
      <c r="J27" s="28"/>
      <c r="K27" s="28"/>
      <c r="L27" s="28"/>
      <c r="M27" s="26"/>
    </row>
    <row r="28" spans="1:13" s="22" customFormat="1" ht="24" hidden="1" customHeight="1">
      <c r="A28" s="65" t="s">
        <v>23</v>
      </c>
      <c r="B28" s="66">
        <v>0</v>
      </c>
      <c r="C28" s="66">
        <v>0</v>
      </c>
      <c r="D28" s="66">
        <v>0</v>
      </c>
      <c r="E28" s="76">
        <v>0</v>
      </c>
      <c r="F28" s="27">
        <v>0</v>
      </c>
      <c r="G28" s="28"/>
      <c r="H28" s="28"/>
      <c r="I28" s="28"/>
      <c r="J28" s="28"/>
      <c r="K28" s="28"/>
      <c r="L28" s="28"/>
      <c r="M28" s="26"/>
    </row>
    <row r="29" spans="1:13" s="22" customFormat="1" ht="24" hidden="1" customHeight="1" thickBot="1">
      <c r="A29" s="69" t="s">
        <v>24</v>
      </c>
      <c r="B29" s="70">
        <v>0</v>
      </c>
      <c r="C29" s="70">
        <v>0</v>
      </c>
      <c r="D29" s="70">
        <v>0</v>
      </c>
      <c r="E29" s="76">
        <v>0</v>
      </c>
      <c r="F29" s="29">
        <v>0</v>
      </c>
      <c r="G29" s="28"/>
      <c r="H29" s="28"/>
      <c r="I29" s="28"/>
      <c r="J29" s="28"/>
      <c r="K29" s="28"/>
      <c r="L29" s="28"/>
      <c r="M29" s="26"/>
    </row>
    <row r="30" spans="1:13" s="22" customFormat="1" ht="30" customHeight="1" thickBot="1">
      <c r="A30" s="187" t="s">
        <v>82</v>
      </c>
      <c r="B30" s="63">
        <v>231233</v>
      </c>
      <c r="C30" s="63">
        <v>52694</v>
      </c>
      <c r="D30" s="63">
        <v>283927</v>
      </c>
      <c r="E30" s="64">
        <v>1.0294178856440352</v>
      </c>
      <c r="F30" s="24">
        <v>2400</v>
      </c>
      <c r="G30" s="25"/>
      <c r="H30" s="25"/>
      <c r="I30" s="25"/>
      <c r="J30" s="25"/>
      <c r="K30" s="25"/>
      <c r="L30" s="25"/>
      <c r="M30" s="26"/>
    </row>
    <row r="31" spans="1:13" s="22" customFormat="1" ht="30" customHeight="1" thickBot="1">
      <c r="A31" s="72" t="s">
        <v>20</v>
      </c>
      <c r="B31" s="66">
        <v>290</v>
      </c>
      <c r="C31" s="66">
        <v>7598</v>
      </c>
      <c r="D31" s="66">
        <v>7888</v>
      </c>
      <c r="E31" s="67">
        <v>2.8599070472199367E-2</v>
      </c>
      <c r="F31" s="30">
        <v>19</v>
      </c>
      <c r="G31" s="25"/>
      <c r="H31" s="25"/>
      <c r="I31" s="28"/>
      <c r="J31" s="25"/>
      <c r="K31" s="25"/>
      <c r="L31" s="25"/>
      <c r="M31" s="26"/>
    </row>
    <row r="32" spans="1:13" s="22" customFormat="1" ht="30" customHeight="1" thickBot="1">
      <c r="A32" s="69" t="s">
        <v>81</v>
      </c>
      <c r="B32" s="70">
        <v>230943</v>
      </c>
      <c r="C32" s="70">
        <v>45096</v>
      </c>
      <c r="D32" s="70">
        <v>276039</v>
      </c>
      <c r="E32" s="68">
        <v>1.000818815171836</v>
      </c>
      <c r="F32" s="31">
        <v>2381</v>
      </c>
      <c r="G32" s="25"/>
      <c r="H32" s="25"/>
      <c r="I32" s="28"/>
      <c r="J32" s="25"/>
      <c r="K32" s="25"/>
      <c r="L32" s="25"/>
      <c r="M32" s="26"/>
    </row>
    <row r="33" spans="1:13" s="22" customFormat="1" ht="30" customHeight="1" thickBot="1">
      <c r="A33" s="167" t="s">
        <v>78</v>
      </c>
      <c r="B33" s="63">
        <v>0</v>
      </c>
      <c r="C33" s="63">
        <v>20204</v>
      </c>
      <c r="D33" s="63">
        <v>20204</v>
      </c>
      <c r="E33" s="64">
        <v>7.3252487299735797E-2</v>
      </c>
      <c r="F33" s="24">
        <v>0</v>
      </c>
      <c r="G33" s="25"/>
      <c r="H33" s="25"/>
      <c r="I33" s="25"/>
      <c r="J33" s="25"/>
      <c r="K33" s="25"/>
      <c r="L33" s="25"/>
      <c r="M33" s="26"/>
    </row>
    <row r="34" spans="1:13" s="22" customFormat="1" ht="30" customHeight="1">
      <c r="A34" s="72" t="s">
        <v>20</v>
      </c>
      <c r="B34" s="66">
        <v>0</v>
      </c>
      <c r="C34" s="66">
        <v>17737</v>
      </c>
      <c r="D34" s="66">
        <v>17737</v>
      </c>
      <c r="E34" s="68">
        <v>6.4308026491556813E-2</v>
      </c>
      <c r="F34" s="27">
        <v>0</v>
      </c>
      <c r="G34" s="25"/>
      <c r="H34" s="25"/>
      <c r="I34" s="28"/>
      <c r="J34" s="25"/>
      <c r="K34" s="25"/>
      <c r="L34" s="25"/>
      <c r="M34" s="26"/>
    </row>
    <row r="35" spans="1:13" s="22" customFormat="1" ht="30" customHeight="1" thickBot="1">
      <c r="A35" s="69" t="s">
        <v>81</v>
      </c>
      <c r="B35" s="70">
        <v>0</v>
      </c>
      <c r="C35" s="70">
        <v>2467</v>
      </c>
      <c r="D35" s="70">
        <v>2467</v>
      </c>
      <c r="E35" s="68">
        <v>8.9444608081789851E-3</v>
      </c>
      <c r="F35" s="29">
        <v>0</v>
      </c>
      <c r="G35" s="25"/>
      <c r="H35" s="25"/>
      <c r="I35" s="28"/>
      <c r="J35" s="25"/>
      <c r="K35" s="25"/>
      <c r="L35" s="25"/>
      <c r="M35" s="26"/>
    </row>
    <row r="36" spans="1:13" s="22" customFormat="1" ht="30" customHeight="1" thickBot="1">
      <c r="A36" s="73" t="s">
        <v>36</v>
      </c>
      <c r="B36" s="63">
        <v>12974958</v>
      </c>
      <c r="C36" s="63">
        <v>14604119</v>
      </c>
      <c r="D36" s="63">
        <v>27579077</v>
      </c>
      <c r="E36" s="64">
        <v>99.991882185752118</v>
      </c>
      <c r="F36" s="24">
        <v>3846918</v>
      </c>
      <c r="G36" s="25"/>
      <c r="H36" s="25"/>
      <c r="I36" s="25"/>
      <c r="J36" s="25"/>
      <c r="K36" s="25"/>
      <c r="L36" s="25"/>
      <c r="M36" s="26"/>
    </row>
    <row r="37" spans="1:13" s="22" customFormat="1" ht="30" customHeight="1" thickBot="1">
      <c r="A37" s="74" t="s">
        <v>37</v>
      </c>
      <c r="B37" s="63">
        <v>0</v>
      </c>
      <c r="C37" s="63">
        <v>2239</v>
      </c>
      <c r="D37" s="63">
        <v>2239</v>
      </c>
      <c r="E37" s="157">
        <v>8.1178142478770775E-3</v>
      </c>
      <c r="F37" s="32">
        <v>0</v>
      </c>
      <c r="G37" s="25"/>
      <c r="H37" s="25"/>
      <c r="I37" s="25"/>
      <c r="J37" s="25"/>
      <c r="K37" s="25"/>
      <c r="L37" s="25"/>
      <c r="M37" s="26"/>
    </row>
    <row r="38" spans="1:13" s="22" customFormat="1" ht="24" hidden="1" customHeight="1">
      <c r="A38" s="75" t="s">
        <v>38</v>
      </c>
      <c r="B38" s="66">
        <v>0</v>
      </c>
      <c r="C38" s="66">
        <v>2239</v>
      </c>
      <c r="D38" s="66">
        <v>2239</v>
      </c>
      <c r="E38" s="163">
        <v>8.1178142478770775E-3</v>
      </c>
      <c r="F38" s="33">
        <v>0</v>
      </c>
      <c r="G38" s="25"/>
      <c r="H38" s="25"/>
      <c r="I38" s="25"/>
      <c r="J38" s="25"/>
      <c r="K38" s="25"/>
      <c r="L38" s="25"/>
      <c r="M38" s="26"/>
    </row>
    <row r="39" spans="1:13" s="22" customFormat="1" ht="24" hidden="1" customHeight="1">
      <c r="A39" s="65" t="s">
        <v>61</v>
      </c>
      <c r="B39" s="66">
        <v>0</v>
      </c>
      <c r="C39" s="66">
        <v>0</v>
      </c>
      <c r="D39" s="66">
        <v>0</v>
      </c>
      <c r="E39" s="76">
        <v>0</v>
      </c>
      <c r="F39" s="27">
        <v>0</v>
      </c>
      <c r="G39" s="25"/>
      <c r="H39" s="25"/>
      <c r="I39" s="25"/>
      <c r="J39" s="25"/>
      <c r="K39" s="25"/>
      <c r="L39" s="25"/>
      <c r="M39" s="26"/>
    </row>
    <row r="40" spans="1:13" s="22" customFormat="1" ht="24" hidden="1" customHeight="1">
      <c r="A40" s="65" t="s">
        <v>39</v>
      </c>
      <c r="B40" s="66">
        <v>0</v>
      </c>
      <c r="C40" s="66">
        <v>0</v>
      </c>
      <c r="D40" s="66">
        <v>0</v>
      </c>
      <c r="E40" s="76">
        <v>0</v>
      </c>
      <c r="F40" s="27">
        <v>0</v>
      </c>
      <c r="G40" s="25"/>
      <c r="H40" s="25"/>
      <c r="I40" s="25"/>
      <c r="J40" s="25"/>
      <c r="K40" s="25"/>
      <c r="L40" s="25"/>
      <c r="M40" s="26"/>
    </row>
    <row r="41" spans="1:13" s="22" customFormat="1" ht="24" hidden="1" customHeight="1" thickBot="1">
      <c r="A41" s="75" t="s">
        <v>62</v>
      </c>
      <c r="B41" s="70">
        <v>0</v>
      </c>
      <c r="C41" s="70">
        <v>0</v>
      </c>
      <c r="D41" s="70">
        <v>0</v>
      </c>
      <c r="E41" s="155">
        <v>0</v>
      </c>
      <c r="F41" s="29">
        <v>0</v>
      </c>
      <c r="G41" s="25"/>
      <c r="H41" s="25"/>
      <c r="I41" s="25"/>
      <c r="J41" s="25"/>
      <c r="K41" s="25"/>
      <c r="L41" s="25"/>
      <c r="M41" s="26"/>
    </row>
    <row r="42" spans="1:13" s="22" customFormat="1" ht="30" customHeight="1" thickBot="1">
      <c r="A42" s="74" t="s">
        <v>40</v>
      </c>
      <c r="B42" s="77">
        <v>0</v>
      </c>
      <c r="C42" s="77">
        <v>0</v>
      </c>
      <c r="D42" s="77">
        <v>0</v>
      </c>
      <c r="E42" s="156">
        <v>0</v>
      </c>
      <c r="F42" s="34">
        <v>0</v>
      </c>
      <c r="G42" s="25"/>
      <c r="H42" s="25"/>
      <c r="I42" s="25"/>
      <c r="J42" s="25"/>
      <c r="K42" s="25"/>
      <c r="L42" s="25"/>
      <c r="M42" s="26"/>
    </row>
    <row r="43" spans="1:13" s="22" customFormat="1" ht="24" hidden="1" customHeight="1">
      <c r="A43" s="72" t="s">
        <v>41</v>
      </c>
      <c r="B43" s="66">
        <v>0</v>
      </c>
      <c r="C43" s="66">
        <v>0</v>
      </c>
      <c r="D43" s="66">
        <v>0</v>
      </c>
      <c r="E43" s="76">
        <v>0</v>
      </c>
      <c r="F43" s="31">
        <v>0</v>
      </c>
      <c r="G43" s="25"/>
      <c r="H43" s="25"/>
      <c r="I43" s="25"/>
      <c r="J43" s="25"/>
      <c r="K43" s="25"/>
      <c r="L43" s="25"/>
      <c r="M43" s="26"/>
    </row>
    <row r="44" spans="1:13" s="22" customFormat="1" ht="24" hidden="1" customHeight="1">
      <c r="A44" s="78" t="s">
        <v>42</v>
      </c>
      <c r="B44" s="79">
        <v>0</v>
      </c>
      <c r="C44" s="79">
        <v>0</v>
      </c>
      <c r="D44" s="79">
        <v>0</v>
      </c>
      <c r="E44" s="76">
        <v>0</v>
      </c>
      <c r="F44" s="27">
        <v>0</v>
      </c>
      <c r="G44" s="25"/>
      <c r="H44" s="25"/>
      <c r="I44" s="25"/>
      <c r="J44" s="25"/>
      <c r="K44" s="25"/>
      <c r="L44" s="25"/>
      <c r="M44" s="26"/>
    </row>
    <row r="45" spans="1:13" s="22" customFormat="1" ht="24" hidden="1" customHeight="1" thickBot="1">
      <c r="A45" s="80" t="s">
        <v>43</v>
      </c>
      <c r="B45" s="81">
        <v>0</v>
      </c>
      <c r="C45" s="81">
        <v>0</v>
      </c>
      <c r="D45" s="81">
        <v>0</v>
      </c>
      <c r="E45" s="76">
        <v>0</v>
      </c>
      <c r="F45" s="27">
        <v>0</v>
      </c>
      <c r="G45" s="25"/>
      <c r="H45" s="25"/>
      <c r="I45" s="25"/>
      <c r="J45" s="25"/>
      <c r="K45" s="25"/>
      <c r="L45" s="25"/>
      <c r="M45" s="26"/>
    </row>
    <row r="46" spans="1:13" s="22" customFormat="1" ht="30" customHeight="1" thickBot="1">
      <c r="A46" s="73" t="s">
        <v>44</v>
      </c>
      <c r="B46" s="63">
        <v>12974958</v>
      </c>
      <c r="C46" s="63">
        <v>14606358</v>
      </c>
      <c r="D46" s="63">
        <v>27581316</v>
      </c>
      <c r="E46" s="64">
        <v>100</v>
      </c>
      <c r="F46" s="32">
        <v>3846918</v>
      </c>
      <c r="G46" s="25"/>
      <c r="H46" s="25"/>
      <c r="I46" s="25"/>
      <c r="J46" s="25"/>
      <c r="K46" s="25"/>
      <c r="L46" s="25"/>
      <c r="M46" s="26"/>
    </row>
    <row r="47" spans="1:13" ht="21" customHeight="1">
      <c r="A47" s="50" t="s">
        <v>13</v>
      </c>
      <c r="B47" s="82"/>
      <c r="C47" s="82"/>
      <c r="D47" s="82"/>
      <c r="E47" s="83"/>
    </row>
    <row r="48" spans="1:13" ht="15.6" customHeight="1">
      <c r="A48" s="49"/>
      <c r="B48" s="49"/>
      <c r="C48" s="49"/>
      <c r="D48" s="49"/>
      <c r="E48" s="49"/>
    </row>
    <row r="49" spans="1:6" ht="19.899999999999999" customHeight="1">
      <c r="A49" s="49"/>
      <c r="B49" s="49"/>
      <c r="C49" s="49"/>
      <c r="D49" s="49"/>
      <c r="E49" s="49"/>
    </row>
    <row r="50" spans="1:6">
      <c r="A50" s="49"/>
      <c r="B50" s="49"/>
      <c r="C50" s="49"/>
      <c r="D50" s="49"/>
      <c r="E50" s="49"/>
    </row>
    <row r="51" spans="1:6">
      <c r="A51" s="49"/>
      <c r="B51" s="49"/>
      <c r="C51" s="49"/>
      <c r="D51" s="49"/>
      <c r="E51" s="49"/>
    </row>
    <row r="52" spans="1:6">
      <c r="A52" s="49"/>
      <c r="B52" s="49"/>
      <c r="C52" s="49"/>
      <c r="D52" s="49"/>
      <c r="E52" s="49"/>
    </row>
    <row r="53" spans="1:6">
      <c r="A53" s="49"/>
      <c r="B53" s="49"/>
      <c r="C53" s="49"/>
      <c r="D53" s="49"/>
      <c r="E53" s="49"/>
    </row>
    <row r="54" spans="1:6">
      <c r="A54" s="84"/>
      <c r="B54" s="49"/>
      <c r="C54" s="49"/>
      <c r="D54" s="49"/>
      <c r="E54" s="49"/>
    </row>
    <row r="55" spans="1:6" ht="27.75">
      <c r="A55" s="179" t="s">
        <v>45</v>
      </c>
      <c r="B55" s="179"/>
      <c r="C55" s="179"/>
      <c r="D55" s="179"/>
      <c r="E55" s="179"/>
    </row>
    <row r="56" spans="1:6" ht="26.25" thickBot="1">
      <c r="A56" s="84"/>
      <c r="B56" s="85"/>
      <c r="C56" s="85"/>
      <c r="D56" s="178" t="s">
        <v>17</v>
      </c>
      <c r="E56" s="178"/>
    </row>
    <row r="57" spans="1:6" ht="41.65" customHeight="1">
      <c r="A57" s="168" t="s">
        <v>46</v>
      </c>
      <c r="B57" s="169"/>
      <c r="C57" s="86" t="s">
        <v>14</v>
      </c>
      <c r="D57" s="87" t="s">
        <v>15</v>
      </c>
      <c r="E57" s="88" t="s">
        <v>47</v>
      </c>
    </row>
    <row r="58" spans="1:6" ht="35.65" customHeight="1">
      <c r="A58" s="170" t="s">
        <v>67</v>
      </c>
      <c r="B58" s="35" t="s">
        <v>4</v>
      </c>
      <c r="C58" s="89">
        <f>+B46</f>
        <v>12974958</v>
      </c>
      <c r="D58" s="89">
        <f>+C46</f>
        <v>14606358</v>
      </c>
      <c r="E58" s="90">
        <f>+D46</f>
        <v>27581316</v>
      </c>
    </row>
    <row r="59" spans="1:6" ht="35.65" customHeight="1">
      <c r="A59" s="171"/>
      <c r="B59" s="35" t="s">
        <v>5</v>
      </c>
      <c r="C59" s="91">
        <f>+C58/E58*100</f>
        <v>47.042563161235677</v>
      </c>
      <c r="D59" s="91">
        <f>+D58/E58*100</f>
        <v>52.957436838764323</v>
      </c>
      <c r="E59" s="92">
        <v>100</v>
      </c>
    </row>
    <row r="60" spans="1:6" ht="35.65" customHeight="1">
      <c r="A60" s="170" t="s">
        <v>65</v>
      </c>
      <c r="B60" s="35" t="s">
        <v>4</v>
      </c>
      <c r="C60" s="89">
        <v>6492868</v>
      </c>
      <c r="D60" s="89">
        <v>9449795</v>
      </c>
      <c r="E60" s="90">
        <v>15942663</v>
      </c>
      <c r="F60" s="20"/>
    </row>
    <row r="61" spans="1:6" ht="35.65" customHeight="1">
      <c r="A61" s="171"/>
      <c r="B61" s="36" t="s">
        <v>5</v>
      </c>
      <c r="C61" s="91">
        <v>40.726370494063637</v>
      </c>
      <c r="D61" s="91">
        <v>59.273629505936363</v>
      </c>
      <c r="E61" s="92">
        <v>100</v>
      </c>
      <c r="F61" s="44"/>
    </row>
    <row r="62" spans="1:6" ht="35.65" customHeight="1">
      <c r="A62" s="172" t="s">
        <v>16</v>
      </c>
      <c r="B62" s="37" t="s">
        <v>6</v>
      </c>
      <c r="C62" s="93">
        <f>+C58-C60</f>
        <v>6482090</v>
      </c>
      <c r="D62" s="93">
        <f>+D58-D60</f>
        <v>5156563</v>
      </c>
      <c r="E62" s="94">
        <f>+E58-E60</f>
        <v>11638653</v>
      </c>
      <c r="F62" s="20"/>
    </row>
    <row r="63" spans="1:6" ht="35.65" customHeight="1" thickBot="1">
      <c r="A63" s="173"/>
      <c r="B63" s="38" t="s">
        <v>7</v>
      </c>
      <c r="C63" s="95">
        <f>+C62/C60*100</f>
        <v>99.834002477795636</v>
      </c>
      <c r="D63" s="95">
        <f>+D62/D60*100</f>
        <v>54.567987982808098</v>
      </c>
      <c r="E63" s="96">
        <f>+E62/E60*100</f>
        <v>73.003192753933263</v>
      </c>
      <c r="F63" s="48"/>
    </row>
    <row r="64" spans="1:6" ht="16.899999999999999" customHeight="1">
      <c r="A64" s="49"/>
      <c r="B64" s="39"/>
      <c r="C64" s="39"/>
      <c r="D64" s="39"/>
      <c r="E64" s="39"/>
    </row>
    <row r="65" spans="1:5" ht="32.65" customHeight="1">
      <c r="A65" s="40"/>
      <c r="B65" s="41"/>
      <c r="C65" s="41"/>
      <c r="D65" s="41"/>
      <c r="E65" s="42"/>
    </row>
    <row r="66" spans="1:5">
      <c r="B66" s="51"/>
    </row>
  </sheetData>
  <mergeCells count="10">
    <mergeCell ref="A57:B57"/>
    <mergeCell ref="A58:A59"/>
    <mergeCell ref="A60:A61"/>
    <mergeCell ref="A62:A63"/>
    <mergeCell ref="A1:E1"/>
    <mergeCell ref="A2:E2"/>
    <mergeCell ref="A3:E3"/>
    <mergeCell ref="D4:E4"/>
    <mergeCell ref="A55:E55"/>
    <mergeCell ref="D56:E56"/>
  </mergeCells>
  <phoneticPr fontId="17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68" firstPageNumber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工作表13">
    <tabColor rgb="FFFFFF00"/>
  </sheetPr>
  <dimension ref="A1:L51"/>
  <sheetViews>
    <sheetView zoomScaleNormal="100" zoomScaleSheetLayoutView="100" zoomScalePageLayoutView="85" workbookViewId="0">
      <selection sqref="A1:G1"/>
    </sheetView>
  </sheetViews>
  <sheetFormatPr defaultColWidth="8.77734375" defaultRowHeight="16.5"/>
  <cols>
    <col min="1" max="1" width="51.77734375" style="2" customWidth="1"/>
    <col min="2" max="2" width="13.77734375" style="9" customWidth="1"/>
    <col min="3" max="3" width="11" style="9" customWidth="1"/>
    <col min="4" max="4" width="13.109375" style="12" customWidth="1"/>
    <col min="5" max="5" width="10.77734375" style="14" customWidth="1"/>
    <col min="6" max="6" width="13.21875" style="8" customWidth="1"/>
    <col min="7" max="7" width="10.77734375" style="5" customWidth="1"/>
    <col min="8" max="8" width="12.21875" style="5" bestFit="1" customWidth="1"/>
    <col min="9" max="9" width="9.77734375" style="5" bestFit="1" customWidth="1"/>
    <col min="10" max="10" width="8.77734375" style="5"/>
    <col min="11" max="11" width="12.21875" style="5" bestFit="1" customWidth="1"/>
    <col min="12" max="13" width="11.21875" style="5" bestFit="1" customWidth="1"/>
    <col min="14" max="16384" width="8.77734375" style="5"/>
  </cols>
  <sheetData>
    <row r="1" spans="1:11" ht="30">
      <c r="A1" s="180" t="s">
        <v>74</v>
      </c>
      <c r="B1" s="181"/>
      <c r="C1" s="181"/>
      <c r="D1" s="181"/>
      <c r="E1" s="181"/>
      <c r="F1" s="181"/>
      <c r="G1" s="181"/>
    </row>
    <row r="2" spans="1:11">
      <c r="A2" s="182"/>
      <c r="B2" s="182"/>
      <c r="C2" s="182"/>
      <c r="D2" s="182"/>
      <c r="E2" s="182"/>
      <c r="F2" s="182"/>
      <c r="G2" s="182"/>
    </row>
    <row r="3" spans="1:11">
      <c r="A3" s="6"/>
      <c r="B3" s="7"/>
      <c r="C3" s="7"/>
      <c r="D3" s="10"/>
      <c r="E3" s="11"/>
    </row>
    <row r="4" spans="1:11" ht="18" thickBot="1">
      <c r="E4" s="13"/>
      <c r="F4" s="178" t="s">
        <v>17</v>
      </c>
      <c r="G4" s="178"/>
    </row>
    <row r="5" spans="1:11" s="3" customFormat="1" ht="21">
      <c r="A5" s="97" t="s">
        <v>51</v>
      </c>
      <c r="B5" s="183" t="s">
        <v>68</v>
      </c>
      <c r="C5" s="184"/>
      <c r="D5" s="185" t="s">
        <v>69</v>
      </c>
      <c r="E5" s="186"/>
      <c r="F5" s="139" t="s">
        <v>1</v>
      </c>
      <c r="G5" s="138"/>
    </row>
    <row r="6" spans="1:11" s="3" customFormat="1" ht="17.25" thickBot="1">
      <c r="A6" s="98"/>
      <c r="B6" s="99" t="s">
        <v>49</v>
      </c>
      <c r="C6" s="100" t="s">
        <v>12</v>
      </c>
      <c r="D6" s="99" t="s">
        <v>49</v>
      </c>
      <c r="E6" s="101" t="s">
        <v>12</v>
      </c>
      <c r="F6" s="140" t="s">
        <v>60</v>
      </c>
      <c r="G6" s="102" t="s">
        <v>50</v>
      </c>
    </row>
    <row r="7" spans="1:11" s="3" customFormat="1" ht="24" customHeight="1" thickBot="1">
      <c r="A7" s="103" t="s">
        <v>75</v>
      </c>
      <c r="B7" s="141">
        <v>7093353</v>
      </c>
      <c r="C7" s="142">
        <v>25.717964291479056</v>
      </c>
      <c r="D7" s="141">
        <v>2203356</v>
      </c>
      <c r="E7" s="142">
        <v>13.82</v>
      </c>
      <c r="F7" s="143">
        <f>B7-D7</f>
        <v>4889997</v>
      </c>
      <c r="G7" s="144">
        <f t="shared" ref="G7:G38" si="0">(F7/D7)*100</f>
        <v>221.93404061803901</v>
      </c>
      <c r="I7" s="45"/>
      <c r="J7" s="46"/>
      <c r="K7" s="45"/>
    </row>
    <row r="8" spans="1:11" s="3" customFormat="1" ht="24" customHeight="1">
      <c r="A8" s="105" t="s">
        <v>29</v>
      </c>
      <c r="B8" s="106">
        <v>5693702</v>
      </c>
      <c r="C8" s="107">
        <v>20.643329709140783</v>
      </c>
      <c r="D8" s="106">
        <v>1556468</v>
      </c>
      <c r="E8" s="107">
        <v>9.76</v>
      </c>
      <c r="F8" s="108">
        <f t="shared" ref="F8:F46" si="1">B8-D8</f>
        <v>4137234</v>
      </c>
      <c r="G8" s="109">
        <f t="shared" si="0"/>
        <v>265.80912681789795</v>
      </c>
      <c r="I8" s="45"/>
      <c r="J8" s="46"/>
      <c r="K8" s="45"/>
    </row>
    <row r="9" spans="1:11" s="3" customFormat="1" ht="24" customHeight="1">
      <c r="A9" s="110" t="s">
        <v>21</v>
      </c>
      <c r="B9" s="111">
        <v>0</v>
      </c>
      <c r="C9" s="123">
        <v>0</v>
      </c>
      <c r="D9" s="111">
        <v>0</v>
      </c>
      <c r="E9" s="123">
        <v>0</v>
      </c>
      <c r="F9" s="113">
        <f t="shared" si="1"/>
        <v>0</v>
      </c>
      <c r="G9" s="114">
        <v>0</v>
      </c>
      <c r="I9" s="45"/>
      <c r="J9" s="46"/>
    </row>
    <row r="10" spans="1:11" s="3" customFormat="1" ht="24" customHeight="1">
      <c r="A10" s="110" t="s">
        <v>22</v>
      </c>
      <c r="B10" s="112">
        <v>5581667</v>
      </c>
      <c r="C10" s="115">
        <v>20.23713081710822</v>
      </c>
      <c r="D10" s="112">
        <v>1414490</v>
      </c>
      <c r="E10" s="115">
        <v>8.8699999999999992</v>
      </c>
      <c r="F10" s="113">
        <f t="shared" si="1"/>
        <v>4167177</v>
      </c>
      <c r="G10" s="116">
        <f t="shared" si="0"/>
        <v>294.60632454100067</v>
      </c>
      <c r="I10" s="45"/>
      <c r="J10" s="46"/>
      <c r="K10" s="45"/>
    </row>
    <row r="11" spans="1:11" s="3" customFormat="1" ht="24" customHeight="1">
      <c r="A11" s="110" t="s">
        <v>27</v>
      </c>
      <c r="B11" s="112">
        <v>62490</v>
      </c>
      <c r="C11" s="115">
        <v>0.22656641909327316</v>
      </c>
      <c r="D11" s="112">
        <v>78756</v>
      </c>
      <c r="E11" s="115">
        <v>0.49</v>
      </c>
      <c r="F11" s="113">
        <f t="shared" si="1"/>
        <v>-16266</v>
      </c>
      <c r="G11" s="117">
        <f t="shared" si="0"/>
        <v>-20.65366448270608</v>
      </c>
      <c r="I11" s="45"/>
      <c r="J11" s="46"/>
    </row>
    <row r="12" spans="1:11" s="3" customFormat="1" ht="24" customHeight="1">
      <c r="A12" s="110" t="s">
        <v>24</v>
      </c>
      <c r="B12" s="112">
        <v>49545</v>
      </c>
      <c r="C12" s="115">
        <v>0.17963247293928977</v>
      </c>
      <c r="D12" s="112">
        <v>63222</v>
      </c>
      <c r="E12" s="115">
        <v>0.4</v>
      </c>
      <c r="F12" s="113">
        <f t="shared" si="1"/>
        <v>-13677</v>
      </c>
      <c r="G12" s="117">
        <f t="shared" si="0"/>
        <v>-21.633292208408466</v>
      </c>
      <c r="I12" s="45"/>
      <c r="J12" s="46"/>
    </row>
    <row r="13" spans="1:11" s="3" customFormat="1" ht="24" customHeight="1">
      <c r="A13" s="110" t="s">
        <v>81</v>
      </c>
      <c r="B13" s="112">
        <v>1399651</v>
      </c>
      <c r="C13" s="115">
        <v>5.0746345823382759</v>
      </c>
      <c r="D13" s="112">
        <v>646888</v>
      </c>
      <c r="E13" s="115">
        <v>4.0599999999999996</v>
      </c>
      <c r="F13" s="113">
        <f t="shared" si="1"/>
        <v>752763</v>
      </c>
      <c r="G13" s="116">
        <f t="shared" si="0"/>
        <v>116.36682084070193</v>
      </c>
      <c r="I13" s="45"/>
      <c r="J13" s="46"/>
    </row>
    <row r="14" spans="1:11" s="3" customFormat="1" ht="24" customHeight="1">
      <c r="A14" s="110" t="s">
        <v>53</v>
      </c>
      <c r="B14" s="112">
        <v>681441</v>
      </c>
      <c r="C14" s="115">
        <v>2.4706616609591796</v>
      </c>
      <c r="D14" s="112">
        <v>293869</v>
      </c>
      <c r="E14" s="115">
        <v>1.84</v>
      </c>
      <c r="F14" s="113">
        <f t="shared" si="1"/>
        <v>387572</v>
      </c>
      <c r="G14" s="118">
        <f t="shared" si="0"/>
        <v>131.88597640445232</v>
      </c>
      <c r="H14" s="47"/>
      <c r="I14" s="154"/>
      <c r="J14" s="46"/>
    </row>
    <row r="15" spans="1:11" s="3" customFormat="1" ht="24" customHeight="1">
      <c r="A15" s="110" t="s">
        <v>52</v>
      </c>
      <c r="B15" s="112">
        <v>718210</v>
      </c>
      <c r="C15" s="115">
        <v>2.6039729213790959</v>
      </c>
      <c r="D15" s="112">
        <v>353019</v>
      </c>
      <c r="E15" s="115">
        <v>2.2200000000000002</v>
      </c>
      <c r="F15" s="113">
        <f t="shared" si="1"/>
        <v>365191</v>
      </c>
      <c r="G15" s="118">
        <f t="shared" si="0"/>
        <v>103.44797305527464</v>
      </c>
      <c r="I15" s="45"/>
      <c r="J15" s="46"/>
    </row>
    <row r="16" spans="1:11" s="3" customFormat="1" ht="24" customHeight="1">
      <c r="A16" s="110" t="s">
        <v>23</v>
      </c>
      <c r="B16" s="111">
        <v>0</v>
      </c>
      <c r="C16" s="123">
        <v>0</v>
      </c>
      <c r="D16" s="111">
        <v>0</v>
      </c>
      <c r="E16" s="123">
        <v>0</v>
      </c>
      <c r="F16" s="113">
        <f t="shared" si="1"/>
        <v>0</v>
      </c>
      <c r="G16" s="123">
        <v>0</v>
      </c>
      <c r="I16" s="45"/>
      <c r="J16" s="46"/>
    </row>
    <row r="17" spans="1:12" s="3" customFormat="1" ht="24" customHeight="1" thickBot="1">
      <c r="A17" s="119" t="s">
        <v>24</v>
      </c>
      <c r="B17" s="120">
        <v>0</v>
      </c>
      <c r="C17" s="123">
        <v>0</v>
      </c>
      <c r="D17" s="120">
        <v>0</v>
      </c>
      <c r="E17" s="125">
        <v>0</v>
      </c>
      <c r="F17" s="121">
        <f t="shared" si="1"/>
        <v>0</v>
      </c>
      <c r="G17" s="125">
        <v>0</v>
      </c>
      <c r="I17" s="45"/>
      <c r="J17" s="46"/>
    </row>
    <row r="18" spans="1:12" s="3" customFormat="1" ht="24" customHeight="1" thickBot="1">
      <c r="A18" s="103" t="s">
        <v>79</v>
      </c>
      <c r="B18" s="141">
        <v>20181593</v>
      </c>
      <c r="C18" s="142">
        <v>73.171247521329292</v>
      </c>
      <c r="D18" s="141">
        <v>13554090</v>
      </c>
      <c r="E18" s="142">
        <v>85.02</v>
      </c>
      <c r="F18" s="143">
        <f t="shared" si="1"/>
        <v>6627503</v>
      </c>
      <c r="G18" s="144">
        <f t="shared" si="0"/>
        <v>48.896702028686548</v>
      </c>
      <c r="I18" s="45"/>
      <c r="J18" s="46"/>
      <c r="K18" s="45"/>
    </row>
    <row r="19" spans="1:12" s="3" customFormat="1" ht="24" customHeight="1">
      <c r="A19" s="105" t="s">
        <v>29</v>
      </c>
      <c r="B19" s="106">
        <v>20175782</v>
      </c>
      <c r="C19" s="107">
        <v>73.150178910970027</v>
      </c>
      <c r="D19" s="106">
        <v>13550830</v>
      </c>
      <c r="E19" s="107">
        <v>85</v>
      </c>
      <c r="F19" s="122">
        <f t="shared" si="1"/>
        <v>6624952</v>
      </c>
      <c r="G19" s="116">
        <f t="shared" si="0"/>
        <v>48.889639970392956</v>
      </c>
      <c r="I19" s="45"/>
      <c r="J19" s="46"/>
      <c r="K19" s="45"/>
      <c r="L19" s="47"/>
    </row>
    <row r="20" spans="1:12" s="3" customFormat="1" ht="24" customHeight="1">
      <c r="A20" s="110" t="s">
        <v>30</v>
      </c>
      <c r="B20" s="112">
        <v>1274327</v>
      </c>
      <c r="C20" s="115">
        <v>4.6202545230256593</v>
      </c>
      <c r="D20" s="112">
        <v>759667</v>
      </c>
      <c r="E20" s="115">
        <v>4.7699999999999996</v>
      </c>
      <c r="F20" s="108">
        <f t="shared" si="1"/>
        <v>514660</v>
      </c>
      <c r="G20" s="116">
        <f t="shared" si="0"/>
        <v>67.748105419874761</v>
      </c>
      <c r="I20" s="45"/>
      <c r="J20" s="46"/>
    </row>
    <row r="21" spans="1:12" s="3" customFormat="1" ht="24" customHeight="1">
      <c r="A21" s="110" t="s">
        <v>80</v>
      </c>
      <c r="B21" s="112">
        <v>17506367</v>
      </c>
      <c r="C21" s="115">
        <v>63.47183361374055</v>
      </c>
      <c r="D21" s="112">
        <v>12112171</v>
      </c>
      <c r="E21" s="115">
        <v>75.97</v>
      </c>
      <c r="F21" s="113">
        <f t="shared" si="1"/>
        <v>5394196</v>
      </c>
      <c r="G21" s="116">
        <f t="shared" si="0"/>
        <v>44.535335572788725</v>
      </c>
      <c r="I21" s="45"/>
      <c r="J21" s="46"/>
    </row>
    <row r="22" spans="1:12" s="3" customFormat="1" ht="24" customHeight="1">
      <c r="A22" s="110" t="s">
        <v>32</v>
      </c>
      <c r="B22" s="112">
        <v>121708</v>
      </c>
      <c r="C22" s="115">
        <v>0.4412697349176522</v>
      </c>
      <c r="D22" s="112">
        <v>51395</v>
      </c>
      <c r="E22" s="115">
        <v>0.32</v>
      </c>
      <c r="F22" s="113">
        <f t="shared" si="1"/>
        <v>70313</v>
      </c>
      <c r="G22" s="116">
        <f t="shared" si="0"/>
        <v>136.80902811557544</v>
      </c>
      <c r="I22" s="45"/>
      <c r="J22" s="46"/>
      <c r="L22" s="45"/>
    </row>
    <row r="23" spans="1:12" s="3" customFormat="1" ht="24" customHeight="1">
      <c r="A23" s="110" t="s">
        <v>33</v>
      </c>
      <c r="B23" s="112">
        <v>629425</v>
      </c>
      <c r="C23" s="115">
        <v>2.2820702246404778</v>
      </c>
      <c r="D23" s="112">
        <v>309130</v>
      </c>
      <c r="E23" s="115">
        <v>1.94</v>
      </c>
      <c r="F23" s="113">
        <f t="shared" si="1"/>
        <v>320295</v>
      </c>
      <c r="G23" s="116">
        <f t="shared" si="0"/>
        <v>103.61174910231941</v>
      </c>
      <c r="H23" s="47"/>
      <c r="I23" s="154"/>
      <c r="J23" s="46"/>
    </row>
    <row r="24" spans="1:12" s="3" customFormat="1" ht="24" customHeight="1">
      <c r="A24" s="110" t="s">
        <v>34</v>
      </c>
      <c r="B24" s="112">
        <v>643955</v>
      </c>
      <c r="C24" s="115">
        <v>2.3347508146456826</v>
      </c>
      <c r="D24" s="112">
        <v>318467</v>
      </c>
      <c r="E24" s="115">
        <v>2</v>
      </c>
      <c r="F24" s="113">
        <f t="shared" si="1"/>
        <v>325488</v>
      </c>
      <c r="G24" s="116">
        <f t="shared" si="0"/>
        <v>102.20462402697925</v>
      </c>
      <c r="I24" s="45"/>
      <c r="J24" s="46"/>
    </row>
    <row r="25" spans="1:12" s="3" customFormat="1" ht="24" customHeight="1">
      <c r="A25" s="110" t="s">
        <v>81</v>
      </c>
      <c r="B25" s="112">
        <v>5811</v>
      </c>
      <c r="C25" s="115">
        <v>2.1068610359273647E-2</v>
      </c>
      <c r="D25" s="112">
        <v>3260</v>
      </c>
      <c r="E25" s="115">
        <v>0.02</v>
      </c>
      <c r="F25" s="113">
        <f t="shared" si="1"/>
        <v>2551</v>
      </c>
      <c r="G25" s="116">
        <f t="shared" si="0"/>
        <v>78.25153374233129</v>
      </c>
      <c r="I25" s="45"/>
      <c r="J25" s="46"/>
    </row>
    <row r="26" spans="1:12" s="3" customFormat="1" ht="24" customHeight="1">
      <c r="A26" s="110" t="s">
        <v>53</v>
      </c>
      <c r="B26" s="112">
        <v>2521</v>
      </c>
      <c r="C26" s="115">
        <v>9.1402455198294381E-3</v>
      </c>
      <c r="D26" s="112">
        <v>2206</v>
      </c>
      <c r="E26" s="115">
        <v>0.01</v>
      </c>
      <c r="F26" s="113">
        <f t="shared" si="1"/>
        <v>315</v>
      </c>
      <c r="G26" s="116">
        <f t="shared" si="0"/>
        <v>14.279238440616501</v>
      </c>
      <c r="I26" s="45"/>
      <c r="J26" s="46"/>
    </row>
    <row r="27" spans="1:12" s="3" customFormat="1" ht="24" customHeight="1">
      <c r="A27" s="110" t="s">
        <v>52</v>
      </c>
      <c r="B27" s="112">
        <v>3290</v>
      </c>
      <c r="C27" s="115">
        <v>1.1928364839444209E-2</v>
      </c>
      <c r="D27" s="112">
        <v>1054</v>
      </c>
      <c r="E27" s="115">
        <v>0.01</v>
      </c>
      <c r="F27" s="113">
        <f t="shared" si="1"/>
        <v>2236</v>
      </c>
      <c r="G27" s="116">
        <f t="shared" si="0"/>
        <v>212.14421252371918</v>
      </c>
      <c r="I27" s="45"/>
      <c r="J27" s="46"/>
    </row>
    <row r="28" spans="1:12" s="3" customFormat="1" ht="24" customHeight="1">
      <c r="A28" s="110" t="s">
        <v>23</v>
      </c>
      <c r="B28" s="112">
        <v>0</v>
      </c>
      <c r="C28" s="123">
        <v>0</v>
      </c>
      <c r="D28" s="112">
        <v>0</v>
      </c>
      <c r="E28" s="123">
        <v>0</v>
      </c>
      <c r="F28" s="113">
        <f t="shared" si="1"/>
        <v>0</v>
      </c>
      <c r="G28" s="123">
        <v>0</v>
      </c>
      <c r="I28" s="45"/>
      <c r="J28" s="46"/>
    </row>
    <row r="29" spans="1:12" s="3" customFormat="1" ht="24" customHeight="1" thickBot="1">
      <c r="A29" s="119" t="s">
        <v>24</v>
      </c>
      <c r="B29" s="124">
        <v>0</v>
      </c>
      <c r="C29" s="125">
        <v>0</v>
      </c>
      <c r="D29" s="124">
        <v>0</v>
      </c>
      <c r="E29" s="125">
        <v>0</v>
      </c>
      <c r="F29" s="121">
        <f t="shared" si="1"/>
        <v>0</v>
      </c>
      <c r="G29" s="125">
        <v>0</v>
      </c>
      <c r="I29" s="45"/>
      <c r="J29" s="46"/>
    </row>
    <row r="30" spans="1:12" s="3" customFormat="1" ht="24" customHeight="1" thickBot="1">
      <c r="A30" s="188" t="s">
        <v>83</v>
      </c>
      <c r="B30" s="141">
        <v>283927</v>
      </c>
      <c r="C30" s="142">
        <v>1.0294178856440352</v>
      </c>
      <c r="D30" s="141">
        <v>173486</v>
      </c>
      <c r="E30" s="142">
        <v>1.0900000000000001</v>
      </c>
      <c r="F30" s="143">
        <f t="shared" si="1"/>
        <v>110441</v>
      </c>
      <c r="G30" s="144">
        <f t="shared" si="0"/>
        <v>63.659891864473217</v>
      </c>
      <c r="I30" s="45"/>
      <c r="J30" s="46"/>
    </row>
    <row r="31" spans="1:12" s="3" customFormat="1" ht="24" customHeight="1">
      <c r="A31" s="105" t="s">
        <v>29</v>
      </c>
      <c r="B31" s="106">
        <v>7888</v>
      </c>
      <c r="C31" s="107">
        <v>2.8599070472199367E-2</v>
      </c>
      <c r="D31" s="106">
        <v>5685</v>
      </c>
      <c r="E31" s="107">
        <v>0.04</v>
      </c>
      <c r="F31" s="108">
        <f t="shared" si="1"/>
        <v>2203</v>
      </c>
      <c r="G31" s="116">
        <f t="shared" si="0"/>
        <v>38.751099384344769</v>
      </c>
      <c r="I31" s="45"/>
      <c r="J31" s="46"/>
    </row>
    <row r="32" spans="1:12" s="3" customFormat="1" ht="24" customHeight="1" thickBot="1">
      <c r="A32" s="119" t="s">
        <v>81</v>
      </c>
      <c r="B32" s="126">
        <v>276039</v>
      </c>
      <c r="C32" s="127">
        <v>1.000818815171836</v>
      </c>
      <c r="D32" s="126">
        <v>167801</v>
      </c>
      <c r="E32" s="127">
        <v>1.05</v>
      </c>
      <c r="F32" s="113">
        <f t="shared" si="1"/>
        <v>108238</v>
      </c>
      <c r="G32" s="128">
        <f t="shared" si="0"/>
        <v>64.503787224152418</v>
      </c>
      <c r="I32" s="45"/>
      <c r="J32" s="46"/>
    </row>
    <row r="33" spans="1:11" s="3" customFormat="1" ht="24" customHeight="1" thickBot="1">
      <c r="A33" s="103" t="s">
        <v>54</v>
      </c>
      <c r="B33" s="141">
        <v>20204</v>
      </c>
      <c r="C33" s="142">
        <v>7.3252487299735797E-2</v>
      </c>
      <c r="D33" s="141">
        <v>10793</v>
      </c>
      <c r="E33" s="142">
        <v>7.0000000000000007E-2</v>
      </c>
      <c r="F33" s="143">
        <f t="shared" si="1"/>
        <v>9411</v>
      </c>
      <c r="G33" s="144">
        <f t="shared" si="0"/>
        <v>87.195404428796436</v>
      </c>
      <c r="I33" s="45"/>
      <c r="J33" s="46"/>
    </row>
    <row r="34" spans="1:11" s="3" customFormat="1" ht="24" customHeight="1">
      <c r="A34" s="105" t="s">
        <v>29</v>
      </c>
      <c r="B34" s="106">
        <v>17737</v>
      </c>
      <c r="C34" s="107">
        <v>6.4308026491556813E-2</v>
      </c>
      <c r="D34" s="106">
        <v>9825</v>
      </c>
      <c r="E34" s="107">
        <v>0.06</v>
      </c>
      <c r="F34" s="113">
        <f t="shared" si="1"/>
        <v>7912</v>
      </c>
      <c r="G34" s="109">
        <f t="shared" si="0"/>
        <v>80.529262086513995</v>
      </c>
      <c r="I34" s="45"/>
      <c r="J34" s="46"/>
    </row>
    <row r="35" spans="1:11" s="3" customFormat="1" ht="24" customHeight="1" thickBot="1">
      <c r="A35" s="119" t="s">
        <v>81</v>
      </c>
      <c r="B35" s="126">
        <v>2467</v>
      </c>
      <c r="C35" s="115">
        <v>8.9444608081789851E-3</v>
      </c>
      <c r="D35" s="126">
        <v>968</v>
      </c>
      <c r="E35" s="115">
        <v>0.01</v>
      </c>
      <c r="F35" s="113">
        <f t="shared" si="1"/>
        <v>1499</v>
      </c>
      <c r="G35" s="128">
        <f t="shared" si="0"/>
        <v>154.85537190082647</v>
      </c>
      <c r="I35" s="45"/>
      <c r="J35" s="46"/>
    </row>
    <row r="36" spans="1:11" s="3" customFormat="1" ht="24" customHeight="1" thickBot="1">
      <c r="A36" s="129" t="s">
        <v>55</v>
      </c>
      <c r="B36" s="141">
        <v>27579077</v>
      </c>
      <c r="C36" s="142">
        <v>99.991882185752118</v>
      </c>
      <c r="D36" s="141">
        <v>15941725</v>
      </c>
      <c r="E36" s="142">
        <v>100</v>
      </c>
      <c r="F36" s="143">
        <f t="shared" si="1"/>
        <v>11637352</v>
      </c>
      <c r="G36" s="144">
        <f t="shared" si="0"/>
        <v>72.999327237171642</v>
      </c>
      <c r="I36" s="45"/>
      <c r="J36" s="46"/>
      <c r="K36" s="45"/>
    </row>
    <row r="37" spans="1:11" s="4" customFormat="1" ht="24" customHeight="1" thickBot="1">
      <c r="A37" s="130" t="s">
        <v>37</v>
      </c>
      <c r="B37" s="141">
        <v>2239</v>
      </c>
      <c r="C37" s="164">
        <v>8.1178142478770775E-3</v>
      </c>
      <c r="D37" s="141">
        <v>938</v>
      </c>
      <c r="E37" s="158">
        <v>0</v>
      </c>
      <c r="F37" s="161">
        <f t="shared" si="1"/>
        <v>1301</v>
      </c>
      <c r="G37" s="144">
        <f t="shared" si="0"/>
        <v>138.69936034115139</v>
      </c>
      <c r="I37" s="45"/>
      <c r="J37" s="46"/>
    </row>
    <row r="38" spans="1:11" s="3" customFormat="1" ht="24" customHeight="1">
      <c r="A38" s="132" t="s">
        <v>70</v>
      </c>
      <c r="B38" s="133">
        <v>2239</v>
      </c>
      <c r="C38" s="165">
        <v>8.1178142478770775E-3</v>
      </c>
      <c r="D38" s="133">
        <v>938</v>
      </c>
      <c r="E38" s="159">
        <v>0</v>
      </c>
      <c r="F38" s="162">
        <f t="shared" si="1"/>
        <v>1301</v>
      </c>
      <c r="G38" s="160">
        <f t="shared" si="0"/>
        <v>138.69936034115139</v>
      </c>
      <c r="I38" s="45"/>
      <c r="J38" s="46"/>
    </row>
    <row r="39" spans="1:11" s="3" customFormat="1" ht="24" customHeight="1">
      <c r="A39" s="110" t="s">
        <v>72</v>
      </c>
      <c r="B39" s="112">
        <v>0</v>
      </c>
      <c r="C39" s="123">
        <v>0</v>
      </c>
      <c r="D39" s="112">
        <v>0</v>
      </c>
      <c r="E39" s="123">
        <v>0</v>
      </c>
      <c r="F39" s="112">
        <f>B39-D39</f>
        <v>0</v>
      </c>
      <c r="G39" s="114">
        <v>0</v>
      </c>
      <c r="I39" s="45"/>
      <c r="J39" s="46"/>
    </row>
    <row r="40" spans="1:11" s="3" customFormat="1" ht="24" customHeight="1">
      <c r="A40" s="132" t="s">
        <v>73</v>
      </c>
      <c r="B40" s="112">
        <v>0</v>
      </c>
      <c r="C40" s="123">
        <v>0</v>
      </c>
      <c r="D40" s="112">
        <v>0</v>
      </c>
      <c r="E40" s="123">
        <v>0</v>
      </c>
      <c r="F40" s="112">
        <f t="shared" si="1"/>
        <v>0</v>
      </c>
      <c r="G40" s="114">
        <v>0</v>
      </c>
      <c r="I40" s="45"/>
      <c r="J40" s="46"/>
    </row>
    <row r="41" spans="1:11" s="3" customFormat="1" ht="24" customHeight="1" thickBot="1">
      <c r="A41" s="119" t="s">
        <v>71</v>
      </c>
      <c r="B41" s="124">
        <v>0</v>
      </c>
      <c r="C41" s="125">
        <v>0</v>
      </c>
      <c r="D41" s="124">
        <v>0</v>
      </c>
      <c r="E41" s="125">
        <v>0</v>
      </c>
      <c r="F41" s="121">
        <f t="shared" si="1"/>
        <v>0</v>
      </c>
      <c r="G41" s="114">
        <v>0</v>
      </c>
      <c r="I41" s="45" t="s">
        <v>64</v>
      </c>
      <c r="J41" s="46"/>
    </row>
    <row r="42" spans="1:11" s="3" customFormat="1" ht="24" customHeight="1" thickBot="1">
      <c r="A42" s="103" t="s">
        <v>56</v>
      </c>
      <c r="B42" s="104">
        <v>0</v>
      </c>
      <c r="C42" s="131">
        <v>0</v>
      </c>
      <c r="D42" s="104">
        <v>0</v>
      </c>
      <c r="E42" s="131">
        <v>0</v>
      </c>
      <c r="F42" s="104">
        <f t="shared" si="1"/>
        <v>0</v>
      </c>
      <c r="G42" s="135">
        <f>C42-E42</f>
        <v>0</v>
      </c>
      <c r="I42" s="45"/>
      <c r="J42" s="46"/>
    </row>
    <row r="43" spans="1:11" s="3" customFormat="1" ht="24" customHeight="1">
      <c r="A43" s="105" t="s">
        <v>30</v>
      </c>
      <c r="B43" s="133">
        <v>0</v>
      </c>
      <c r="C43" s="134">
        <v>0</v>
      </c>
      <c r="D43" s="133">
        <v>0</v>
      </c>
      <c r="E43" s="134">
        <v>0</v>
      </c>
      <c r="F43" s="133">
        <f t="shared" si="1"/>
        <v>0</v>
      </c>
      <c r="G43" s="114">
        <v>0</v>
      </c>
      <c r="I43" s="45"/>
      <c r="J43" s="46"/>
    </row>
    <row r="44" spans="1:11" s="3" customFormat="1" ht="24" customHeight="1">
      <c r="A44" s="110" t="s">
        <v>57</v>
      </c>
      <c r="B44" s="112">
        <v>0</v>
      </c>
      <c r="C44" s="123">
        <v>0</v>
      </c>
      <c r="D44" s="112">
        <v>0</v>
      </c>
      <c r="E44" s="123">
        <v>0</v>
      </c>
      <c r="F44" s="112">
        <f t="shared" si="1"/>
        <v>0</v>
      </c>
      <c r="G44" s="123">
        <v>0</v>
      </c>
      <c r="I44" s="45"/>
      <c r="J44" s="46"/>
    </row>
    <row r="45" spans="1:11" s="3" customFormat="1" ht="24" customHeight="1" thickBot="1">
      <c r="A45" s="136" t="s">
        <v>58</v>
      </c>
      <c r="B45" s="126">
        <v>0</v>
      </c>
      <c r="C45" s="125">
        <v>0</v>
      </c>
      <c r="D45" s="126">
        <v>0</v>
      </c>
      <c r="E45" s="125">
        <v>0</v>
      </c>
      <c r="F45" s="126">
        <f t="shared" si="1"/>
        <v>0</v>
      </c>
      <c r="G45" s="114">
        <v>0</v>
      </c>
      <c r="I45" s="45"/>
      <c r="J45" s="46"/>
    </row>
    <row r="46" spans="1:11" s="3" customFormat="1" ht="24" customHeight="1" thickBot="1">
      <c r="A46" s="137" t="s">
        <v>59</v>
      </c>
      <c r="B46" s="141">
        <v>27581316</v>
      </c>
      <c r="C46" s="142">
        <v>100</v>
      </c>
      <c r="D46" s="141">
        <v>15942663</v>
      </c>
      <c r="E46" s="142">
        <v>100</v>
      </c>
      <c r="F46" s="143">
        <f t="shared" si="1"/>
        <v>11638653</v>
      </c>
      <c r="G46" s="144">
        <f>(F46/D46)*100</f>
        <v>73.003192753933263</v>
      </c>
      <c r="I46" s="45"/>
      <c r="J46" s="46"/>
    </row>
    <row r="47" spans="1:11" s="151" customFormat="1">
      <c r="A47" s="1" t="s">
        <v>63</v>
      </c>
      <c r="B47" s="145"/>
      <c r="C47" s="145"/>
      <c r="D47" s="146"/>
      <c r="E47" s="147"/>
      <c r="F47" s="145"/>
      <c r="G47" s="148"/>
      <c r="H47" s="150"/>
      <c r="I47" s="149"/>
    </row>
    <row r="48" spans="1:11" s="151" customFormat="1" ht="15.75">
      <c r="A48" s="49"/>
      <c r="B48" s="152"/>
      <c r="C48" s="152"/>
      <c r="D48" s="153"/>
      <c r="E48" s="153"/>
      <c r="F48" s="152"/>
      <c r="G48" s="148"/>
      <c r="H48" s="150"/>
      <c r="I48" s="149"/>
    </row>
    <row r="51" spans="1:1">
      <c r="A51" s="2" t="s">
        <v>64</v>
      </c>
    </row>
  </sheetData>
  <mergeCells count="5">
    <mergeCell ref="A1:G1"/>
    <mergeCell ref="A2:G2"/>
    <mergeCell ref="B5:C5"/>
    <mergeCell ref="D5:E5"/>
    <mergeCell ref="F4:G4"/>
  </mergeCells>
  <phoneticPr fontId="3" type="noConversion"/>
  <printOptions horizontalCentered="1"/>
  <pageMargins left="0.35433070866141736" right="0.35433070866141736" top="0.98425196850393704" bottom="0.59055118110236227" header="0.51181102362204722" footer="0.51181102362204722"/>
  <pageSetup paperSize="9" scale="64" firstPageNumber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具名範圍</vt:lpstr>
      </vt:variant>
      <vt:variant>
        <vt:i4>2</vt:i4>
      </vt:variant>
    </vt:vector>
  </HeadingPairs>
  <TitlesOfParts>
    <vt:vector size="4" baseType="lpstr">
      <vt:lpstr>附表1</vt:lpstr>
      <vt:lpstr>附表2</vt:lpstr>
      <vt:lpstr>附表1!Print_Area</vt:lpstr>
      <vt:lpstr>附表2!Print_Area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衍生性金融商品交易量月報</dc:title>
  <dc:creator>金檢處</dc:creator>
  <cp:lastModifiedBy>陳雅筠</cp:lastModifiedBy>
  <cp:revision>0</cp:revision>
  <cp:lastPrinted>2026-04-27T03:05:09Z</cp:lastPrinted>
  <dcterms:created xsi:type="dcterms:W3CDTF">1998-06-12T14:17:19Z</dcterms:created>
  <dcterms:modified xsi:type="dcterms:W3CDTF">2026-04-28T02:17:40Z</dcterms:modified>
  <dc:language>zh-TW</dc:language>
</cp:coreProperties>
</file>