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月報\最新月份\月底新聞稿TO管理科\"/>
    </mc:Choice>
  </mc:AlternateContent>
  <xr:revisionPtr revIDLastSave="0" documentId="13_ncr:1_{DD50523C-2105-45A4-951C-16B1BE0B0F0E}" xr6:coauthVersionLast="47" xr6:coauthVersionMax="47" xr10:uidLastSave="{00000000-0000-0000-0000-000000000000}"/>
  <bookViews>
    <workbookView xWindow="13920" yWindow="0" windowWidth="14985" windowHeight="15585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3" i="65" l="1"/>
  <c r="E62" i="65"/>
  <c r="D62" i="65"/>
  <c r="C62" i="65"/>
  <c r="D59" i="65"/>
  <c r="C59" i="65"/>
  <c r="E58" i="65"/>
  <c r="D58" i="65"/>
  <c r="C58" i="65"/>
  <c r="F39" i="13"/>
  <c r="F17" i="13" l="1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D63" i="65"/>
  <c r="E63" i="65" l="1"/>
  <c r="G14" i="13"/>
</calcChain>
</file>

<file path=xl/sharedStrings.xml><?xml version="1.0" encoding="utf-8"?>
<sst xmlns="http://schemas.openxmlformats.org/spreadsheetml/2006/main" count="123" uniqueCount="86">
  <si>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</si>
  <si>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</si>
  <si>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</si>
  <si>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</si>
  <si>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</si>
  <si>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</si>
  <si>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</si>
  <si>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</si>
  <si>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</si>
  <si>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</si>
  <si>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</si>
  <si>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</si>
  <si>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</si>
  <si>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</si>
  <si>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</si>
  <si>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</si>
  <si>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</si>
  <si>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</si>
  <si>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</si>
  <si>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</si>
  <si>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</si>
  <si>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</si>
  <si>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</si>
  <si>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</si>
  <si>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</si>
  <si>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</si>
  <si>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</si>
  <si>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</si>
  <si>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</si>
  <si>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</si>
  <si>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</si>
  <si>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</si>
  <si>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</si>
  <si>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</si>
  <si>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</si>
  <si>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</si>
  <si>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</si>
  <si>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</si>
  <si>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</si>
  <si>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</si>
  <si>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</si>
  <si>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</si>
  <si>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</si>
  <si>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</si>
  <si>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</si>
  <si>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</si>
  <si>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</si>
  <si>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</si>
  <si>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</si>
  <si>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</si>
  <si>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</si>
  <si>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</si>
  <si>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</si>
  <si>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</si>
  <si>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</si>
  <si>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</si>
  <si>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</si>
  <si>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</si>
  <si>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</si>
  <si>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</si>
  <si>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</si>
  <si>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</si>
  <si>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</si>
  <si>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</si>
  <si>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</si>
  <si>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</si>
  <si>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</si>
  <si>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</si>
  <si>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</si>
  <si>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</si>
  <si>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</si>
  <si>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</si>
  <si>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</si>
  <si>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</si>
  <si>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</si>
  <si>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</si>
  <si>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</si>
  <si>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</si>
  <si>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</si>
  <si>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16" type="noConversion"/>
  </si>
  <si>
    <t xml:space="preserve"> </t>
    <phoneticPr fontId="3" type="noConversion"/>
  </si>
  <si>
    <r>
      <rPr>
        <b/>
        <sz val="13"/>
        <rFont val="標楷體"/>
        <family val="4"/>
        <charset val="136"/>
      </rPr>
      <t>一、</t>
    </r>
    <r>
      <rPr>
        <b/>
        <sz val="12"/>
        <rFont val="標楷體"/>
        <family val="4"/>
        <charset val="136"/>
      </rPr>
      <t>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</si>
  <si>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17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</si>
  <si>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</si>
  <si>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17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</si>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</sst>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  <numFmt numFmtId="186" formatCode="_(* #,##0.00_);_(* \-#,##0.00_);_(* &quot;-&quot;_);_(@_)"/>
  </numFmts>
  <fonts count="38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13"/>
      <name val="Times New Roman"/>
      <family val="4"/>
      <charset val="136"/>
    </font>
    <font>
      <b/>
      <sz val="12"/>
      <name val="Times New Roman"/>
      <family val="4"/>
      <charset val="136"/>
    </font>
    <font>
      <b/>
      <sz val="2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1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3" fillId="0" borderId="5" xfId="0" applyNumberFormat="1" applyFont="1" applyFill="1" applyBorder="1" applyProtection="1"/>
    <xf numFmtId="181" fontId="33" fillId="0" borderId="25" xfId="0" applyNumberFormat="1" applyFont="1" applyFill="1" applyBorder="1" applyProtection="1"/>
    <xf numFmtId="179" fontId="33" fillId="0" borderId="5" xfId="0" applyNumberFormat="1" applyFont="1" applyFill="1" applyBorder="1" applyProtection="1"/>
    <xf numFmtId="179" fontId="33" fillId="0" borderId="25" xfId="0" applyNumberFormat="1" applyFont="1" applyFill="1" applyBorder="1" applyProtection="1"/>
    <xf numFmtId="180" fontId="33" fillId="0" borderId="5" xfId="0" applyNumberFormat="1" applyFont="1" applyFill="1" applyBorder="1" applyProtection="1"/>
    <xf numFmtId="180" fontId="33" fillId="0" borderId="25" xfId="0" applyNumberFormat="1" applyFont="1" applyFill="1" applyBorder="1" applyProtection="1"/>
    <xf numFmtId="179" fontId="33" fillId="0" borderId="2" xfId="0" applyNumberFormat="1" applyFont="1" applyFill="1" applyBorder="1" applyProtection="1"/>
    <xf numFmtId="179" fontId="33" fillId="0" borderId="32" xfId="0" applyNumberFormat="1" applyFont="1" applyFill="1" applyBorder="1" applyProtection="1"/>
    <xf numFmtId="0" fontId="33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6" fontId="1" fillId="0" borderId="25" xfId="0" applyNumberFormat="1" applyFont="1" applyBorder="1" applyAlignment="1" applyProtection="1">
      <alignment horizontal="right" vertical="center"/>
    </xf>
    <xf numFmtId="180" fontId="22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0" fontId="35" fillId="0" borderId="11" xfId="3" applyFont="1" applyFill="1" applyBorder="1" applyAlignment="1" applyProtection="1">
      <alignment horizontal="left" vertical="center"/>
      <protection hidden="1"/>
    </xf>
    <xf numFmtId="0" fontId="36" fillId="0" borderId="11" xfId="3" applyFont="1" applyFill="1" applyBorder="1" applyAlignment="1" applyProtection="1">
      <alignment horizontal="left" vertical="center"/>
      <protection hidden="1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1" fillId="0" borderId="0" xfId="0" applyFont="1" applyFill="1" applyAlignment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tabSelected="1"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1" t="s">
        <v>53</v>
      </c>
      <c r="B1" s="171"/>
      <c r="C1" s="171"/>
      <c r="D1" s="171"/>
      <c r="E1" s="171"/>
      <c r="F1" s="15" t="s">
        <v>8</v>
      </c>
    </row>
    <row r="2" spans="1:13" ht="31.15" customHeight="1">
      <c r="A2" s="172" t="s">
        <v>3</v>
      </c>
      <c r="B2" s="172"/>
      <c r="C2" s="172"/>
      <c r="D2" s="172"/>
      <c r="E2" s="172"/>
      <c r="F2" s="17" t="s">
        <v>2</v>
      </c>
    </row>
    <row r="3" spans="1:13" ht="19.5">
      <c r="A3" s="173" t="s">
        <v>82</v>
      </c>
      <c r="B3" s="173"/>
      <c r="C3" s="173"/>
      <c r="D3" s="173"/>
      <c r="E3" s="173"/>
      <c r="F3" s="18"/>
    </row>
    <row r="4" spans="1:13" ht="18" thickBot="1">
      <c r="A4" s="50"/>
      <c r="B4" s="51"/>
      <c r="C4" s="51"/>
      <c r="D4" s="174" t="s">
        <v>17</v>
      </c>
      <c r="E4" s="174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64" t="s">
        <v>81</v>
      </c>
      <c r="B7" s="61">
        <v>1879874</v>
      </c>
      <c r="C7" s="62">
        <v>1088745</v>
      </c>
      <c r="D7" s="63">
        <v>2968619</v>
      </c>
      <c r="E7" s="64">
        <v>14.21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5" t="s">
        <v>20</v>
      </c>
      <c r="B8" s="66">
        <v>1879874</v>
      </c>
      <c r="C8" s="66">
        <v>410130</v>
      </c>
      <c r="D8" s="66">
        <v>2290004</v>
      </c>
      <c r="E8" s="67">
        <v>10.96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5" t="s">
        <v>21</v>
      </c>
      <c r="B9" s="66">
        <v>0</v>
      </c>
      <c r="C9" s="66">
        <v>0</v>
      </c>
      <c r="D9" s="66">
        <v>0</v>
      </c>
      <c r="E9" s="68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5" t="s">
        <v>22</v>
      </c>
      <c r="B10" s="66">
        <v>1873293</v>
      </c>
      <c r="C10" s="66">
        <v>387695</v>
      </c>
      <c r="D10" s="66">
        <v>2260988</v>
      </c>
      <c r="E10" s="68">
        <v>10.82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5" t="s">
        <v>23</v>
      </c>
      <c r="B11" s="66">
        <v>2921</v>
      </c>
      <c r="C11" s="66">
        <v>9501</v>
      </c>
      <c r="D11" s="66">
        <v>12422</v>
      </c>
      <c r="E11" s="68">
        <v>0.06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5" t="s">
        <v>24</v>
      </c>
      <c r="B12" s="66">
        <v>3660</v>
      </c>
      <c r="C12" s="66">
        <v>12934</v>
      </c>
      <c r="D12" s="66">
        <v>16594</v>
      </c>
      <c r="E12" s="68">
        <v>0.08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5" t="s">
        <v>25</v>
      </c>
      <c r="B13" s="66">
        <v>0</v>
      </c>
      <c r="C13" s="66">
        <v>678615</v>
      </c>
      <c r="D13" s="66">
        <v>678615</v>
      </c>
      <c r="E13" s="68">
        <v>3.25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5" t="s">
        <v>26</v>
      </c>
      <c r="B14" s="66">
        <v>0</v>
      </c>
      <c r="C14" s="66">
        <v>275508</v>
      </c>
      <c r="D14" s="66">
        <v>275508</v>
      </c>
      <c r="E14" s="68">
        <v>1.32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5" t="s">
        <v>27</v>
      </c>
      <c r="B15" s="66">
        <v>0</v>
      </c>
      <c r="C15" s="66">
        <v>403107</v>
      </c>
      <c r="D15" s="66">
        <v>403107</v>
      </c>
      <c r="E15" s="68">
        <v>1.93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5" t="s">
        <v>28</v>
      </c>
      <c r="B16" s="66">
        <v>0</v>
      </c>
      <c r="C16" s="66">
        <v>0</v>
      </c>
      <c r="D16" s="66">
        <v>0</v>
      </c>
      <c r="E16" s="77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9" t="s">
        <v>29</v>
      </c>
      <c r="B17" s="70">
        <v>0</v>
      </c>
      <c r="C17" s="70">
        <v>0</v>
      </c>
      <c r="D17" s="70">
        <v>0</v>
      </c>
      <c r="E17" s="7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1" t="s">
        <v>30</v>
      </c>
      <c r="B18" s="61">
        <v>6071972</v>
      </c>
      <c r="C18" s="62">
        <v>11724541</v>
      </c>
      <c r="D18" s="63">
        <v>17796513</v>
      </c>
      <c r="E18" s="64">
        <v>85.16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2" t="s">
        <v>31</v>
      </c>
      <c r="B19" s="66">
        <v>6071972</v>
      </c>
      <c r="C19" s="66">
        <v>11721165</v>
      </c>
      <c r="D19" s="66">
        <v>17793137</v>
      </c>
      <c r="E19" s="68">
        <v>85.14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5" t="s">
        <v>32</v>
      </c>
      <c r="B20" s="66">
        <v>130445</v>
      </c>
      <c r="C20" s="66">
        <v>1524932</v>
      </c>
      <c r="D20" s="66">
        <v>1655377</v>
      </c>
      <c r="E20" s="68">
        <v>7.92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5" t="s">
        <v>33</v>
      </c>
      <c r="B21" s="66">
        <v>5862745</v>
      </c>
      <c r="C21" s="66">
        <v>9262045</v>
      </c>
      <c r="D21" s="66">
        <v>15124790</v>
      </c>
      <c r="E21" s="68">
        <v>72.38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5" t="s">
        <v>34</v>
      </c>
      <c r="B22" s="66">
        <v>20412</v>
      </c>
      <c r="C22" s="66">
        <v>19072</v>
      </c>
      <c r="D22" s="66">
        <v>39484</v>
      </c>
      <c r="E22" s="68">
        <v>0.19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5" t="s">
        <v>35</v>
      </c>
      <c r="B23" s="66">
        <v>31471</v>
      </c>
      <c r="C23" s="66">
        <v>451505</v>
      </c>
      <c r="D23" s="66">
        <v>482976</v>
      </c>
      <c r="E23" s="68">
        <v>2.31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5" t="s">
        <v>36</v>
      </c>
      <c r="B24" s="66">
        <v>26899</v>
      </c>
      <c r="C24" s="66">
        <v>463611</v>
      </c>
      <c r="D24" s="66">
        <v>490510</v>
      </c>
      <c r="E24" s="68">
        <v>2.34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5" t="s">
        <v>37</v>
      </c>
      <c r="B25" s="66">
        <v>0</v>
      </c>
      <c r="C25" s="66">
        <v>3376</v>
      </c>
      <c r="D25" s="66">
        <v>3376</v>
      </c>
      <c r="E25" s="68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5" t="s">
        <v>26</v>
      </c>
      <c r="B26" s="66">
        <v>0</v>
      </c>
      <c r="C26" s="66">
        <v>1456</v>
      </c>
      <c r="D26" s="66">
        <v>1456</v>
      </c>
      <c r="E26" s="6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5" t="s">
        <v>38</v>
      </c>
      <c r="B27" s="66">
        <v>0</v>
      </c>
      <c r="C27" s="66">
        <v>1920</v>
      </c>
      <c r="D27" s="66">
        <v>1920</v>
      </c>
      <c r="E27" s="6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5" t="s">
        <v>23</v>
      </c>
      <c r="B28" s="66">
        <v>0</v>
      </c>
      <c r="C28" s="66">
        <v>0</v>
      </c>
      <c r="D28" s="66">
        <v>0</v>
      </c>
      <c r="E28" s="77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9" t="s">
        <v>24</v>
      </c>
      <c r="B29" s="70">
        <v>0</v>
      </c>
      <c r="C29" s="70">
        <v>0</v>
      </c>
      <c r="D29" s="70">
        <v>0</v>
      </c>
      <c r="E29" s="7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65" t="s">
        <v>39</v>
      </c>
      <c r="B30" s="63">
        <v>83002</v>
      </c>
      <c r="C30" s="63">
        <v>26512</v>
      </c>
      <c r="D30" s="63">
        <v>109514</v>
      </c>
      <c r="E30" s="64">
        <v>0.53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3" t="s">
        <v>20</v>
      </c>
      <c r="B31" s="66">
        <v>0</v>
      </c>
      <c r="C31" s="66">
        <v>6736</v>
      </c>
      <c r="D31" s="66">
        <v>6736</v>
      </c>
      <c r="E31" s="67">
        <v>0.04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9" t="s">
        <v>25</v>
      </c>
      <c r="B32" s="70">
        <v>83002</v>
      </c>
      <c r="C32" s="70">
        <v>19776</v>
      </c>
      <c r="D32" s="70">
        <v>102778</v>
      </c>
      <c r="E32" s="68">
        <v>0.49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65" t="s">
        <v>40</v>
      </c>
      <c r="B33" s="63">
        <v>0</v>
      </c>
      <c r="C33" s="63">
        <v>19598</v>
      </c>
      <c r="D33" s="63">
        <v>19598</v>
      </c>
      <c r="E33" s="64">
        <v>0.09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3" t="s">
        <v>20</v>
      </c>
      <c r="B34" s="66">
        <v>0</v>
      </c>
      <c r="C34" s="66">
        <v>10996</v>
      </c>
      <c r="D34" s="66">
        <v>10996</v>
      </c>
      <c r="E34" s="68">
        <v>0.05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9" t="s">
        <v>25</v>
      </c>
      <c r="B35" s="70">
        <v>0</v>
      </c>
      <c r="C35" s="70">
        <v>8602</v>
      </c>
      <c r="D35" s="70">
        <v>8602</v>
      </c>
      <c r="E35" s="68">
        <v>0.04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4" t="s">
        <v>41</v>
      </c>
      <c r="B36" s="63">
        <v>8034848</v>
      </c>
      <c r="C36" s="63">
        <v>12859396</v>
      </c>
      <c r="D36" s="63">
        <v>20894244</v>
      </c>
      <c r="E36" s="64">
        <v>99.99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5" t="s">
        <v>42</v>
      </c>
      <c r="B37" s="63">
        <v>0</v>
      </c>
      <c r="C37" s="63">
        <v>2416</v>
      </c>
      <c r="D37" s="63">
        <v>2416</v>
      </c>
      <c r="E37" s="158">
        <v>0.01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76" t="s">
        <v>43</v>
      </c>
      <c r="B38" s="66">
        <v>0</v>
      </c>
      <c r="C38" s="66">
        <v>2416</v>
      </c>
      <c r="D38" s="66">
        <v>2416</v>
      </c>
      <c r="E38" s="66">
        <v>0.01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5" t="s">
        <v>75</v>
      </c>
      <c r="B39" s="66">
        <v>0</v>
      </c>
      <c r="C39" s="66">
        <v>0</v>
      </c>
      <c r="D39" s="66">
        <v>0</v>
      </c>
      <c r="E39" s="77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5" t="s">
        <v>44</v>
      </c>
      <c r="B40" s="66">
        <v>0</v>
      </c>
      <c r="C40" s="66">
        <v>0</v>
      </c>
      <c r="D40" s="66">
        <v>0</v>
      </c>
      <c r="E40" s="77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6" t="s">
        <v>76</v>
      </c>
      <c r="B41" s="70">
        <v>0</v>
      </c>
      <c r="C41" s="70">
        <v>0</v>
      </c>
      <c r="D41" s="70">
        <v>0</v>
      </c>
      <c r="E41" s="156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5" t="s">
        <v>45</v>
      </c>
      <c r="B42" s="78">
        <v>0</v>
      </c>
      <c r="C42" s="78">
        <v>0</v>
      </c>
      <c r="D42" s="78">
        <v>0</v>
      </c>
      <c r="E42" s="157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73" t="s">
        <v>46</v>
      </c>
      <c r="B43" s="66">
        <v>0</v>
      </c>
      <c r="C43" s="66">
        <v>0</v>
      </c>
      <c r="D43" s="66">
        <v>0</v>
      </c>
      <c r="E43" s="77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79" t="s">
        <v>47</v>
      </c>
      <c r="B44" s="80">
        <v>0</v>
      </c>
      <c r="C44" s="80">
        <v>0</v>
      </c>
      <c r="D44" s="80">
        <v>0</v>
      </c>
      <c r="E44" s="77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1" t="s">
        <v>48</v>
      </c>
      <c r="B45" s="82">
        <v>0</v>
      </c>
      <c r="C45" s="82">
        <v>0</v>
      </c>
      <c r="D45" s="82">
        <v>0</v>
      </c>
      <c r="E45" s="77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4" t="s">
        <v>49</v>
      </c>
      <c r="B46" s="63">
        <v>8034848</v>
      </c>
      <c r="C46" s="63">
        <v>12861812</v>
      </c>
      <c r="D46" s="63">
        <v>20896660</v>
      </c>
      <c r="E46" s="64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3"/>
      <c r="C47" s="83"/>
      <c r="D47" s="83"/>
      <c r="E47" s="84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5"/>
      <c r="B54" s="49"/>
      <c r="C54" s="49"/>
      <c r="D54" s="49"/>
      <c r="E54" s="49"/>
    </row>
    <row r="55" spans="1:6" ht="27.75">
      <c r="A55" s="175" t="s">
        <v>50</v>
      </c>
      <c r="B55" s="175"/>
      <c r="C55" s="175"/>
      <c r="D55" s="175"/>
      <c r="E55" s="175"/>
    </row>
    <row r="56" spans="1:6" ht="26.25" thickBot="1">
      <c r="A56" s="85"/>
      <c r="B56" s="86"/>
      <c r="C56" s="86"/>
      <c r="D56" s="174" t="s">
        <v>17</v>
      </c>
      <c r="E56" s="174"/>
    </row>
    <row r="57" spans="1:6" ht="41.65" customHeight="1">
      <c r="A57" s="166" t="s">
        <v>51</v>
      </c>
      <c r="B57" s="167"/>
      <c r="C57" s="87" t="s">
        <v>14</v>
      </c>
      <c r="D57" s="88" t="s">
        <v>15</v>
      </c>
      <c r="E57" s="89" t="s">
        <v>52</v>
      </c>
    </row>
    <row r="58" spans="1:6" ht="35.65" customHeight="1">
      <c r="A58" s="168" t="s">
        <v>83</v>
      </c>
      <c r="B58" s="35" t="s">
        <v>4</v>
      </c>
      <c r="C58" s="90">
        <f>+B46</f>
        <v>8034848</v>
      </c>
      <c r="D58" s="90">
        <f>+C46</f>
        <v>12861812</v>
      </c>
      <c r="E58" s="91">
        <f>+D46</f>
        <v>20896660</v>
      </c>
    </row>
    <row r="59" spans="1:6" ht="35.65" customHeight="1">
      <c r="A59" s="169"/>
      <c r="B59" s="35" t="s">
        <v>5</v>
      </c>
      <c r="C59" s="92">
        <f>+C58/E58*100</f>
        <v>38.450393507862024</v>
      </c>
      <c r="D59" s="92">
        <f>+D58/E58*100</f>
        <v>61.549606492137976</v>
      </c>
      <c r="E59" s="93">
        <v>100</v>
      </c>
    </row>
    <row r="60" spans="1:6" ht="35.65" customHeight="1">
      <c r="A60" s="168" t="s">
        <v>84</v>
      </c>
      <c r="B60" s="35" t="s">
        <v>4</v>
      </c>
      <c r="C60" s="90">
        <v>7172422</v>
      </c>
      <c r="D60" s="90">
        <v>14630020</v>
      </c>
      <c r="E60" s="91">
        <v>21802442</v>
      </c>
      <c r="F60" s="20"/>
    </row>
    <row r="61" spans="1:6" ht="35.65" customHeight="1">
      <c r="A61" s="169"/>
      <c r="B61" s="36" t="s">
        <v>5</v>
      </c>
      <c r="C61" s="92">
        <v>32.897333243679768</v>
      </c>
      <c r="D61" s="92">
        <v>67.102666756320232</v>
      </c>
      <c r="E61" s="93">
        <v>100</v>
      </c>
      <c r="F61" s="44"/>
    </row>
    <row r="62" spans="1:6" ht="35.65" customHeight="1">
      <c r="A62" s="168" t="s">
        <v>16</v>
      </c>
      <c r="B62" s="37" t="s">
        <v>6</v>
      </c>
      <c r="C62" s="94">
        <f>+C58-C60</f>
        <v>862426</v>
      </c>
      <c r="D62" s="94">
        <f>+D58-D60</f>
        <v>-1768208</v>
      </c>
      <c r="E62" s="95">
        <f>+E58-E60</f>
        <v>-905782</v>
      </c>
      <c r="F62" s="20"/>
    </row>
    <row r="63" spans="1:6" ht="35.65" customHeight="1" thickBot="1">
      <c r="A63" s="170"/>
      <c r="B63" s="38" t="s">
        <v>7</v>
      </c>
      <c r="C63" s="96">
        <f>+C62/C60*100</f>
        <v>12.024194895392379</v>
      </c>
      <c r="D63" s="96">
        <f>+D62/D60*100</f>
        <v>-12.086162561636963</v>
      </c>
      <c r="E63" s="97">
        <f>+E62/E60*100</f>
        <v>-4.1544979227556258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48"/>
  <sheetViews>
    <sheetView zoomScaleNormal="100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76" t="s">
        <v>54</v>
      </c>
      <c r="B1" s="177"/>
      <c r="C1" s="177"/>
      <c r="D1" s="177"/>
      <c r="E1" s="177"/>
      <c r="F1" s="177"/>
      <c r="G1" s="177"/>
    </row>
    <row r="2" spans="1:11">
      <c r="A2" s="178"/>
      <c r="B2" s="178"/>
      <c r="C2" s="178"/>
      <c r="D2" s="178"/>
      <c r="E2" s="178"/>
      <c r="F2" s="178"/>
      <c r="G2" s="178"/>
    </row>
    <row r="3" spans="1:11">
      <c r="A3" s="6"/>
      <c r="B3" s="7"/>
      <c r="C3" s="7"/>
      <c r="D3" s="10"/>
      <c r="E3" s="11"/>
    </row>
    <row r="4" spans="1:11" ht="18" thickBot="1">
      <c r="E4" s="13"/>
      <c r="F4" s="174" t="s">
        <v>17</v>
      </c>
      <c r="G4" s="174"/>
    </row>
    <row r="5" spans="1:11" s="3" customFormat="1" ht="21">
      <c r="A5" s="98" t="s">
        <v>57</v>
      </c>
      <c r="B5" s="179" t="s">
        <v>85</v>
      </c>
      <c r="C5" s="180"/>
      <c r="D5" s="179" t="s">
        <v>79</v>
      </c>
      <c r="E5" s="180"/>
      <c r="F5" s="140" t="s">
        <v>1</v>
      </c>
      <c r="G5" s="139"/>
    </row>
    <row r="6" spans="1:11" s="3" customFormat="1" ht="17.25" thickBot="1">
      <c r="A6" s="99"/>
      <c r="B6" s="100" t="s">
        <v>55</v>
      </c>
      <c r="C6" s="101" t="s">
        <v>12</v>
      </c>
      <c r="D6" s="100" t="s">
        <v>55</v>
      </c>
      <c r="E6" s="102" t="s">
        <v>12</v>
      </c>
      <c r="F6" s="141" t="s">
        <v>72</v>
      </c>
      <c r="G6" s="103" t="s">
        <v>56</v>
      </c>
    </row>
    <row r="7" spans="1:11" s="3" customFormat="1" ht="24" customHeight="1" thickBot="1">
      <c r="A7" s="104" t="s">
        <v>58</v>
      </c>
      <c r="B7" s="142">
        <v>2968619</v>
      </c>
      <c r="C7" s="143">
        <v>14.21</v>
      </c>
      <c r="D7" s="142">
        <v>2517627</v>
      </c>
      <c r="E7" s="143">
        <v>11.55</v>
      </c>
      <c r="F7" s="144">
        <f t="shared" ref="F7:F46" si="0">B7-D7</f>
        <v>450992</v>
      </c>
      <c r="G7" s="145">
        <f t="shared" ref="G7:G38" si="1">(F7/D7)*100</f>
        <v>17.913376365919177</v>
      </c>
      <c r="I7" s="45"/>
      <c r="J7" s="46"/>
      <c r="K7" s="45"/>
    </row>
    <row r="8" spans="1:11" s="3" customFormat="1" ht="24" customHeight="1">
      <c r="A8" s="106" t="s">
        <v>31</v>
      </c>
      <c r="B8" s="107">
        <v>2290004</v>
      </c>
      <c r="C8" s="108">
        <v>10.96</v>
      </c>
      <c r="D8" s="107">
        <v>1732695</v>
      </c>
      <c r="E8" s="108">
        <v>7.95</v>
      </c>
      <c r="F8" s="109">
        <f t="shared" si="0"/>
        <v>557309</v>
      </c>
      <c r="G8" s="110">
        <f t="shared" si="1"/>
        <v>32.164287425080587</v>
      </c>
      <c r="I8" s="45"/>
      <c r="J8" s="46"/>
      <c r="K8" s="45"/>
    </row>
    <row r="9" spans="1:11" s="3" customFormat="1" ht="24" customHeight="1">
      <c r="A9" s="111" t="s">
        <v>21</v>
      </c>
      <c r="B9" s="112">
        <v>0</v>
      </c>
      <c r="C9" s="124">
        <v>0</v>
      </c>
      <c r="D9" s="112">
        <v>0</v>
      </c>
      <c r="E9" s="124">
        <v>0</v>
      </c>
      <c r="F9" s="114">
        <f t="shared" si="0"/>
        <v>0</v>
      </c>
      <c r="G9" s="115">
        <v>0</v>
      </c>
      <c r="I9" s="45"/>
      <c r="J9" s="46"/>
    </row>
    <row r="10" spans="1:11" s="3" customFormat="1" ht="24" customHeight="1">
      <c r="A10" s="111" t="s">
        <v>22</v>
      </c>
      <c r="B10" s="113">
        <v>2260988</v>
      </c>
      <c r="C10" s="116">
        <v>10.82</v>
      </c>
      <c r="D10" s="113">
        <v>1682611</v>
      </c>
      <c r="E10" s="116">
        <v>7.72</v>
      </c>
      <c r="F10" s="114">
        <f t="shared" si="0"/>
        <v>578377</v>
      </c>
      <c r="G10" s="117">
        <f t="shared" si="1"/>
        <v>34.37377979818271</v>
      </c>
      <c r="I10" s="45"/>
      <c r="J10" s="46"/>
      <c r="K10" s="45"/>
    </row>
    <row r="11" spans="1:11" s="3" customFormat="1" ht="24" customHeight="1">
      <c r="A11" s="111" t="s">
        <v>28</v>
      </c>
      <c r="B11" s="113">
        <v>12422</v>
      </c>
      <c r="C11" s="116">
        <v>0.06</v>
      </c>
      <c r="D11" s="113">
        <v>15121</v>
      </c>
      <c r="E11" s="116">
        <v>7.0000000000000007E-2</v>
      </c>
      <c r="F11" s="114">
        <f t="shared" si="0"/>
        <v>-2699</v>
      </c>
      <c r="G11" s="118">
        <f t="shared" si="1"/>
        <v>-17.849348588056348</v>
      </c>
      <c r="I11" s="45"/>
      <c r="J11" s="46"/>
    </row>
    <row r="12" spans="1:11" s="3" customFormat="1" ht="24" customHeight="1">
      <c r="A12" s="111" t="s">
        <v>24</v>
      </c>
      <c r="B12" s="113">
        <v>16594</v>
      </c>
      <c r="C12" s="116">
        <v>0.08</v>
      </c>
      <c r="D12" s="113">
        <v>34963</v>
      </c>
      <c r="E12" s="116">
        <v>0.16</v>
      </c>
      <c r="F12" s="114">
        <f t="shared" si="0"/>
        <v>-18369</v>
      </c>
      <c r="G12" s="118">
        <f t="shared" si="1"/>
        <v>-52.538397734748166</v>
      </c>
      <c r="I12" s="45"/>
      <c r="J12" s="46"/>
    </row>
    <row r="13" spans="1:11" s="3" customFormat="1" ht="24" customHeight="1">
      <c r="A13" s="111" t="s">
        <v>25</v>
      </c>
      <c r="B13" s="113">
        <v>678615</v>
      </c>
      <c r="C13" s="116">
        <v>3.25</v>
      </c>
      <c r="D13" s="113">
        <v>784932</v>
      </c>
      <c r="E13" s="116">
        <v>3.6</v>
      </c>
      <c r="F13" s="114">
        <f t="shared" si="0"/>
        <v>-106317</v>
      </c>
      <c r="G13" s="117">
        <f t="shared" si="1"/>
        <v>-13.544740181315069</v>
      </c>
      <c r="I13" s="45"/>
      <c r="J13" s="46"/>
    </row>
    <row r="14" spans="1:11" s="3" customFormat="1" ht="24" customHeight="1">
      <c r="A14" s="111" t="s">
        <v>77</v>
      </c>
      <c r="B14" s="113">
        <v>275508</v>
      </c>
      <c r="C14" s="116">
        <v>1.32</v>
      </c>
      <c r="D14" s="113">
        <v>392575</v>
      </c>
      <c r="E14" s="116">
        <v>1.8</v>
      </c>
      <c r="F14" s="114">
        <f t="shared" si="0"/>
        <v>-117067</v>
      </c>
      <c r="G14" s="119">
        <f t="shared" si="1"/>
        <v>-29.820289116729288</v>
      </c>
      <c r="H14" s="47"/>
      <c r="I14" s="155"/>
      <c r="J14" s="46"/>
    </row>
    <row r="15" spans="1:11" s="3" customFormat="1" ht="24" customHeight="1">
      <c r="A15" s="111" t="s">
        <v>59</v>
      </c>
      <c r="B15" s="113">
        <v>403107</v>
      </c>
      <c r="C15" s="116">
        <v>1.93</v>
      </c>
      <c r="D15" s="113">
        <v>392357</v>
      </c>
      <c r="E15" s="116">
        <v>1.8</v>
      </c>
      <c r="F15" s="114">
        <f t="shared" si="0"/>
        <v>10750</v>
      </c>
      <c r="G15" s="119">
        <f t="shared" si="1"/>
        <v>2.7398517166763945</v>
      </c>
      <c r="I15" s="45"/>
      <c r="J15" s="46"/>
    </row>
    <row r="16" spans="1:11" s="3" customFormat="1" ht="24" customHeight="1">
      <c r="A16" s="111" t="s">
        <v>23</v>
      </c>
      <c r="B16" s="112">
        <v>0</v>
      </c>
      <c r="C16" s="124">
        <v>0</v>
      </c>
      <c r="D16" s="112">
        <v>0</v>
      </c>
      <c r="E16" s="124">
        <v>0</v>
      </c>
      <c r="F16" s="114">
        <f t="shared" si="0"/>
        <v>0</v>
      </c>
      <c r="G16" s="124">
        <v>0</v>
      </c>
      <c r="I16" s="45"/>
      <c r="J16" s="46"/>
    </row>
    <row r="17" spans="1:12" s="3" customFormat="1" ht="24" customHeight="1" thickBot="1">
      <c r="A17" s="120" t="s">
        <v>24</v>
      </c>
      <c r="B17" s="121">
        <v>0</v>
      </c>
      <c r="C17" s="126">
        <v>0</v>
      </c>
      <c r="D17" s="121">
        <v>0</v>
      </c>
      <c r="E17" s="126">
        <v>0</v>
      </c>
      <c r="F17" s="122">
        <f t="shared" si="0"/>
        <v>0</v>
      </c>
      <c r="G17" s="126">
        <v>0</v>
      </c>
      <c r="I17" s="45"/>
      <c r="J17" s="46"/>
    </row>
    <row r="18" spans="1:12" s="3" customFormat="1" ht="24" customHeight="1" thickBot="1">
      <c r="A18" s="104" t="s">
        <v>60</v>
      </c>
      <c r="B18" s="142">
        <v>17796513</v>
      </c>
      <c r="C18" s="143">
        <v>85.16</v>
      </c>
      <c r="D18" s="142">
        <v>19150651</v>
      </c>
      <c r="E18" s="143">
        <v>87.83</v>
      </c>
      <c r="F18" s="144">
        <f t="shared" si="0"/>
        <v>-1354138</v>
      </c>
      <c r="G18" s="145">
        <f t="shared" si="1"/>
        <v>-7.070976333911573</v>
      </c>
      <c r="I18" s="45"/>
      <c r="J18" s="46"/>
      <c r="K18" s="45"/>
    </row>
    <row r="19" spans="1:12" s="3" customFormat="1" ht="24" customHeight="1">
      <c r="A19" s="106" t="s">
        <v>31</v>
      </c>
      <c r="B19" s="107">
        <v>17793137</v>
      </c>
      <c r="C19" s="108">
        <v>85.14</v>
      </c>
      <c r="D19" s="107">
        <v>19146739</v>
      </c>
      <c r="E19" s="108">
        <v>87.82</v>
      </c>
      <c r="F19" s="123">
        <f t="shared" si="0"/>
        <v>-1353602</v>
      </c>
      <c r="G19" s="117">
        <f t="shared" si="1"/>
        <v>-7.0696216206843365</v>
      </c>
      <c r="I19" s="45"/>
      <c r="J19" s="46"/>
      <c r="K19" s="45"/>
      <c r="L19" s="47"/>
    </row>
    <row r="20" spans="1:12" s="3" customFormat="1" ht="24" customHeight="1">
      <c r="A20" s="111" t="s">
        <v>32</v>
      </c>
      <c r="B20" s="113">
        <v>1655377</v>
      </c>
      <c r="C20" s="116">
        <v>7.92</v>
      </c>
      <c r="D20" s="113">
        <v>1700641</v>
      </c>
      <c r="E20" s="116">
        <v>7.8</v>
      </c>
      <c r="F20" s="109">
        <f t="shared" si="0"/>
        <v>-45264</v>
      </c>
      <c r="G20" s="117">
        <f t="shared" si="1"/>
        <v>-2.661584661312999</v>
      </c>
      <c r="I20" s="45"/>
      <c r="J20" s="46"/>
    </row>
    <row r="21" spans="1:12" s="3" customFormat="1" ht="24" customHeight="1">
      <c r="A21" s="111" t="s">
        <v>33</v>
      </c>
      <c r="B21" s="113">
        <v>15124790</v>
      </c>
      <c r="C21" s="116">
        <v>72.38</v>
      </c>
      <c r="D21" s="113">
        <v>16575466</v>
      </c>
      <c r="E21" s="116">
        <v>76.03</v>
      </c>
      <c r="F21" s="114">
        <f t="shared" si="0"/>
        <v>-1450676</v>
      </c>
      <c r="G21" s="117">
        <f t="shared" si="1"/>
        <v>-8.7519470040842293</v>
      </c>
      <c r="I21" s="45"/>
      <c r="J21" s="46"/>
    </row>
    <row r="22" spans="1:12" s="3" customFormat="1" ht="24" customHeight="1">
      <c r="A22" s="111" t="s">
        <v>34</v>
      </c>
      <c r="B22" s="113">
        <v>39484</v>
      </c>
      <c r="C22" s="116">
        <v>0.19</v>
      </c>
      <c r="D22" s="113">
        <v>28442</v>
      </c>
      <c r="E22" s="116">
        <v>0.13</v>
      </c>
      <c r="F22" s="114">
        <f t="shared" si="0"/>
        <v>11042</v>
      </c>
      <c r="G22" s="117">
        <f t="shared" si="1"/>
        <v>38.822867590183527</v>
      </c>
      <c r="I22" s="45"/>
      <c r="J22" s="46"/>
      <c r="L22" s="45"/>
    </row>
    <row r="23" spans="1:12" s="3" customFormat="1" ht="24" customHeight="1">
      <c r="A23" s="111" t="s">
        <v>35</v>
      </c>
      <c r="B23" s="113">
        <v>482976</v>
      </c>
      <c r="C23" s="116">
        <v>2.31</v>
      </c>
      <c r="D23" s="113">
        <v>411809</v>
      </c>
      <c r="E23" s="116">
        <v>1.89</v>
      </c>
      <c r="F23" s="114">
        <f t="shared" si="0"/>
        <v>71167</v>
      </c>
      <c r="G23" s="117">
        <f t="shared" si="1"/>
        <v>17.281555284124437</v>
      </c>
      <c r="H23" s="47"/>
      <c r="I23" s="155"/>
      <c r="J23" s="46"/>
    </row>
    <row r="24" spans="1:12" s="3" customFormat="1" ht="24" customHeight="1">
      <c r="A24" s="111" t="s">
        <v>36</v>
      </c>
      <c r="B24" s="113">
        <v>490510</v>
      </c>
      <c r="C24" s="116">
        <v>2.34</v>
      </c>
      <c r="D24" s="113">
        <v>430381</v>
      </c>
      <c r="E24" s="116">
        <v>1.97</v>
      </c>
      <c r="F24" s="114">
        <f t="shared" si="0"/>
        <v>60129</v>
      </c>
      <c r="G24" s="117">
        <f t="shared" si="1"/>
        <v>13.971109319416982</v>
      </c>
      <c r="I24" s="45"/>
      <c r="J24" s="46"/>
    </row>
    <row r="25" spans="1:12" s="3" customFormat="1" ht="24" customHeight="1">
      <c r="A25" s="111" t="s">
        <v>37</v>
      </c>
      <c r="B25" s="113">
        <v>3376</v>
      </c>
      <c r="C25" s="116">
        <v>0.02</v>
      </c>
      <c r="D25" s="113">
        <v>3912</v>
      </c>
      <c r="E25" s="116">
        <v>0.01</v>
      </c>
      <c r="F25" s="114">
        <f t="shared" si="0"/>
        <v>-536</v>
      </c>
      <c r="G25" s="117">
        <f t="shared" si="1"/>
        <v>-13.701431492842536</v>
      </c>
      <c r="I25" s="45"/>
      <c r="J25" s="46"/>
    </row>
    <row r="26" spans="1:12" s="3" customFormat="1" ht="24" customHeight="1">
      <c r="A26" s="111" t="s">
        <v>61</v>
      </c>
      <c r="B26" s="113">
        <v>1456</v>
      </c>
      <c r="C26" s="116">
        <v>0.01</v>
      </c>
      <c r="D26" s="113">
        <v>1413</v>
      </c>
      <c r="E26" s="116">
        <v>0</v>
      </c>
      <c r="F26" s="114">
        <f t="shared" si="0"/>
        <v>43</v>
      </c>
      <c r="G26" s="117">
        <f t="shared" si="1"/>
        <v>3.043170559094126</v>
      </c>
      <c r="I26" s="45"/>
      <c r="J26" s="46"/>
    </row>
    <row r="27" spans="1:12" s="3" customFormat="1" ht="24" customHeight="1">
      <c r="A27" s="111" t="s">
        <v>59</v>
      </c>
      <c r="B27" s="113">
        <v>1920</v>
      </c>
      <c r="C27" s="116">
        <v>0.01</v>
      </c>
      <c r="D27" s="113">
        <v>2499</v>
      </c>
      <c r="E27" s="116">
        <v>0.01</v>
      </c>
      <c r="F27" s="114">
        <f t="shared" si="0"/>
        <v>-579</v>
      </c>
      <c r="G27" s="117">
        <f t="shared" si="1"/>
        <v>-23.169267707082835</v>
      </c>
      <c r="I27" s="45"/>
      <c r="J27" s="46"/>
    </row>
    <row r="28" spans="1:12" s="3" customFormat="1" ht="24" customHeight="1">
      <c r="A28" s="111" t="s">
        <v>23</v>
      </c>
      <c r="B28" s="113">
        <v>0</v>
      </c>
      <c r="C28" s="124">
        <v>0</v>
      </c>
      <c r="D28" s="113">
        <v>0</v>
      </c>
      <c r="E28" s="124">
        <v>0</v>
      </c>
      <c r="F28" s="114">
        <f t="shared" si="0"/>
        <v>0</v>
      </c>
      <c r="G28" s="124">
        <v>0</v>
      </c>
      <c r="I28" s="45"/>
      <c r="J28" s="46"/>
    </row>
    <row r="29" spans="1:12" s="3" customFormat="1" ht="24" customHeight="1" thickBot="1">
      <c r="A29" s="120" t="s">
        <v>24</v>
      </c>
      <c r="B29" s="125">
        <v>0</v>
      </c>
      <c r="C29" s="126">
        <v>0</v>
      </c>
      <c r="D29" s="125">
        <v>0</v>
      </c>
      <c r="E29" s="126">
        <v>0</v>
      </c>
      <c r="F29" s="122">
        <f t="shared" si="0"/>
        <v>0</v>
      </c>
      <c r="G29" s="126">
        <v>0</v>
      </c>
      <c r="I29" s="45"/>
      <c r="J29" s="46"/>
    </row>
    <row r="30" spans="1:12" s="3" customFormat="1" ht="24" customHeight="1" thickBot="1">
      <c r="A30" s="104" t="s">
        <v>74</v>
      </c>
      <c r="B30" s="142">
        <v>109514</v>
      </c>
      <c r="C30" s="143">
        <v>0.53</v>
      </c>
      <c r="D30" s="142">
        <v>104504</v>
      </c>
      <c r="E30" s="143">
        <v>0.48</v>
      </c>
      <c r="F30" s="144">
        <f t="shared" si="0"/>
        <v>5010</v>
      </c>
      <c r="G30" s="145">
        <f t="shared" si="1"/>
        <v>4.7940748679476384</v>
      </c>
      <c r="I30" s="45"/>
      <c r="J30" s="46"/>
    </row>
    <row r="31" spans="1:12" s="3" customFormat="1" ht="24" customHeight="1">
      <c r="A31" s="106" t="s">
        <v>31</v>
      </c>
      <c r="B31" s="107">
        <v>6736</v>
      </c>
      <c r="C31" s="108">
        <v>0.04</v>
      </c>
      <c r="D31" s="107">
        <v>13704</v>
      </c>
      <c r="E31" s="108">
        <v>0.06</v>
      </c>
      <c r="F31" s="109">
        <f t="shared" si="0"/>
        <v>-6968</v>
      </c>
      <c r="G31" s="117">
        <f t="shared" si="1"/>
        <v>-50.846468184471682</v>
      </c>
      <c r="I31" s="45"/>
      <c r="J31" s="46"/>
    </row>
    <row r="32" spans="1:12" s="3" customFormat="1" ht="24" customHeight="1" thickBot="1">
      <c r="A32" s="120" t="s">
        <v>73</v>
      </c>
      <c r="B32" s="127">
        <v>102778</v>
      </c>
      <c r="C32" s="128">
        <v>0.49</v>
      </c>
      <c r="D32" s="127">
        <v>90800</v>
      </c>
      <c r="E32" s="128">
        <v>0.42</v>
      </c>
      <c r="F32" s="114">
        <f t="shared" si="0"/>
        <v>11978</v>
      </c>
      <c r="G32" s="129">
        <f t="shared" si="1"/>
        <v>13.191629955947137</v>
      </c>
      <c r="I32" s="45"/>
      <c r="J32" s="46"/>
    </row>
    <row r="33" spans="1:11" s="3" customFormat="1" ht="24" customHeight="1" thickBot="1">
      <c r="A33" s="104" t="s">
        <v>62</v>
      </c>
      <c r="B33" s="142">
        <v>19598</v>
      </c>
      <c r="C33" s="143">
        <v>0.09</v>
      </c>
      <c r="D33" s="142">
        <v>28413</v>
      </c>
      <c r="E33" s="143">
        <v>0.13</v>
      </c>
      <c r="F33" s="144">
        <f t="shared" si="0"/>
        <v>-8815</v>
      </c>
      <c r="G33" s="145">
        <f t="shared" si="1"/>
        <v>-31.024531024531026</v>
      </c>
      <c r="I33" s="45"/>
      <c r="J33" s="46"/>
    </row>
    <row r="34" spans="1:11" s="3" customFormat="1" ht="24" customHeight="1">
      <c r="A34" s="106" t="s">
        <v>31</v>
      </c>
      <c r="B34" s="107">
        <v>10996</v>
      </c>
      <c r="C34" s="108">
        <v>0.05</v>
      </c>
      <c r="D34" s="107">
        <v>12222</v>
      </c>
      <c r="E34" s="108">
        <v>0.06</v>
      </c>
      <c r="F34" s="114">
        <f t="shared" si="0"/>
        <v>-1226</v>
      </c>
      <c r="G34" s="110">
        <f t="shared" si="1"/>
        <v>-10.031091474390443</v>
      </c>
      <c r="I34" s="45"/>
      <c r="J34" s="46"/>
    </row>
    <row r="35" spans="1:11" s="3" customFormat="1" ht="24" customHeight="1" thickBot="1">
      <c r="A35" s="120" t="s">
        <v>37</v>
      </c>
      <c r="B35" s="127">
        <v>8602</v>
      </c>
      <c r="C35" s="116">
        <v>0.04</v>
      </c>
      <c r="D35" s="127">
        <v>16191</v>
      </c>
      <c r="E35" s="116">
        <v>7.0000000000000007E-2</v>
      </c>
      <c r="F35" s="114">
        <f t="shared" si="0"/>
        <v>-7589</v>
      </c>
      <c r="G35" s="129">
        <f t="shared" si="1"/>
        <v>-46.871718856154651</v>
      </c>
      <c r="I35" s="45"/>
      <c r="J35" s="46"/>
    </row>
    <row r="36" spans="1:11" s="3" customFormat="1" ht="24" customHeight="1" thickBot="1">
      <c r="A36" s="130" t="s">
        <v>63</v>
      </c>
      <c r="B36" s="142">
        <v>20894244</v>
      </c>
      <c r="C36" s="143">
        <v>99.99</v>
      </c>
      <c r="D36" s="142">
        <v>21801195</v>
      </c>
      <c r="E36" s="143">
        <v>99.99</v>
      </c>
      <c r="F36" s="144">
        <f t="shared" si="0"/>
        <v>-906951</v>
      </c>
      <c r="G36" s="145">
        <f t="shared" si="1"/>
        <v>-4.1600976460235319</v>
      </c>
      <c r="I36" s="45"/>
      <c r="J36" s="46"/>
      <c r="K36" s="45"/>
    </row>
    <row r="37" spans="1:11" s="4" customFormat="1" ht="24" customHeight="1" thickBot="1">
      <c r="A37" s="131" t="s">
        <v>42</v>
      </c>
      <c r="B37" s="142">
        <v>2416</v>
      </c>
      <c r="C37" s="159">
        <v>0.01</v>
      </c>
      <c r="D37" s="142">
        <v>1247</v>
      </c>
      <c r="E37" s="159">
        <v>0.01</v>
      </c>
      <c r="F37" s="162">
        <f t="shared" si="0"/>
        <v>1169</v>
      </c>
      <c r="G37" s="145">
        <f t="shared" si="1"/>
        <v>93.744987971130712</v>
      </c>
      <c r="I37" s="45"/>
      <c r="J37" s="46"/>
    </row>
    <row r="38" spans="1:11" s="3" customFormat="1" ht="24" customHeight="1">
      <c r="A38" s="133" t="s">
        <v>64</v>
      </c>
      <c r="B38" s="134">
        <v>2416</v>
      </c>
      <c r="C38" s="160">
        <v>0.01</v>
      </c>
      <c r="D38" s="134">
        <v>1247</v>
      </c>
      <c r="E38" s="160">
        <v>0.01</v>
      </c>
      <c r="F38" s="163">
        <f t="shared" si="0"/>
        <v>1169</v>
      </c>
      <c r="G38" s="161">
        <f t="shared" si="1"/>
        <v>93.744987971130712</v>
      </c>
      <c r="I38" s="45"/>
      <c r="J38" s="46"/>
    </row>
    <row r="39" spans="1:11" s="3" customFormat="1" ht="24" customHeight="1">
      <c r="A39" s="111" t="s">
        <v>65</v>
      </c>
      <c r="B39" s="113">
        <v>0</v>
      </c>
      <c r="C39" s="124">
        <v>0</v>
      </c>
      <c r="D39" s="113">
        <v>0</v>
      </c>
      <c r="E39" s="124">
        <v>0</v>
      </c>
      <c r="F39" s="113">
        <f>B39-D39</f>
        <v>0</v>
      </c>
      <c r="G39" s="115">
        <v>0</v>
      </c>
      <c r="I39" s="45"/>
      <c r="J39" s="46"/>
    </row>
    <row r="40" spans="1:11" s="3" customFormat="1" ht="24" customHeight="1">
      <c r="A40" s="133" t="s">
        <v>66</v>
      </c>
      <c r="B40" s="113">
        <v>0</v>
      </c>
      <c r="C40" s="124">
        <v>0</v>
      </c>
      <c r="D40" s="113">
        <v>0</v>
      </c>
      <c r="E40" s="124">
        <v>0</v>
      </c>
      <c r="F40" s="113">
        <f t="shared" si="0"/>
        <v>0</v>
      </c>
      <c r="G40" s="115">
        <v>0</v>
      </c>
      <c r="I40" s="45"/>
      <c r="J40" s="46"/>
    </row>
    <row r="41" spans="1:11" s="3" customFormat="1" ht="24" customHeight="1" thickBot="1">
      <c r="A41" s="120" t="s">
        <v>67</v>
      </c>
      <c r="B41" s="125">
        <v>0</v>
      </c>
      <c r="C41" s="126">
        <v>0</v>
      </c>
      <c r="D41" s="125">
        <v>0</v>
      </c>
      <c r="E41" s="124">
        <v>0</v>
      </c>
      <c r="F41" s="122">
        <f t="shared" si="0"/>
        <v>0</v>
      </c>
      <c r="G41" s="115">
        <v>0</v>
      </c>
      <c r="I41" s="45" t="s">
        <v>80</v>
      </c>
      <c r="J41" s="46"/>
    </row>
    <row r="42" spans="1:11" s="3" customFormat="1" ht="24" customHeight="1" thickBot="1">
      <c r="A42" s="104" t="s">
        <v>68</v>
      </c>
      <c r="B42" s="105">
        <v>0</v>
      </c>
      <c r="C42" s="132">
        <v>0</v>
      </c>
      <c r="D42" s="105">
        <v>0</v>
      </c>
      <c r="E42" s="132">
        <v>0</v>
      </c>
      <c r="F42" s="105">
        <f t="shared" si="0"/>
        <v>0</v>
      </c>
      <c r="G42" s="136">
        <f>C42-E42</f>
        <v>0</v>
      </c>
      <c r="I42" s="45"/>
      <c r="J42" s="46"/>
    </row>
    <row r="43" spans="1:11" s="3" customFormat="1" ht="24" customHeight="1">
      <c r="A43" s="106" t="s">
        <v>32</v>
      </c>
      <c r="B43" s="134">
        <v>0</v>
      </c>
      <c r="C43" s="135">
        <v>0</v>
      </c>
      <c r="D43" s="134">
        <v>0</v>
      </c>
      <c r="E43" s="135">
        <v>0</v>
      </c>
      <c r="F43" s="134">
        <f t="shared" si="0"/>
        <v>0</v>
      </c>
      <c r="G43" s="115">
        <v>0</v>
      </c>
      <c r="I43" s="45"/>
      <c r="J43" s="46"/>
    </row>
    <row r="44" spans="1:11" s="3" customFormat="1" ht="24" customHeight="1">
      <c r="A44" s="111" t="s">
        <v>69</v>
      </c>
      <c r="B44" s="113">
        <v>0</v>
      </c>
      <c r="C44" s="124">
        <v>0</v>
      </c>
      <c r="D44" s="113">
        <v>0</v>
      </c>
      <c r="E44" s="124">
        <v>0</v>
      </c>
      <c r="F44" s="113">
        <f t="shared" si="0"/>
        <v>0</v>
      </c>
      <c r="G44" s="124">
        <v>0</v>
      </c>
      <c r="I44" s="45"/>
      <c r="J44" s="46"/>
    </row>
    <row r="45" spans="1:11" s="3" customFormat="1" ht="24" customHeight="1" thickBot="1">
      <c r="A45" s="137" t="s">
        <v>70</v>
      </c>
      <c r="B45" s="127">
        <v>0</v>
      </c>
      <c r="C45" s="126">
        <v>0</v>
      </c>
      <c r="D45" s="127">
        <v>0</v>
      </c>
      <c r="E45" s="126">
        <v>0</v>
      </c>
      <c r="F45" s="127">
        <f t="shared" si="0"/>
        <v>0</v>
      </c>
      <c r="G45" s="115">
        <v>0</v>
      </c>
      <c r="I45" s="45"/>
      <c r="J45" s="46"/>
    </row>
    <row r="46" spans="1:11" s="3" customFormat="1" ht="24" customHeight="1" thickBot="1">
      <c r="A46" s="138" t="s">
        <v>71</v>
      </c>
      <c r="B46" s="142">
        <v>20896660</v>
      </c>
      <c r="C46" s="143">
        <v>100</v>
      </c>
      <c r="D46" s="142">
        <v>21802442</v>
      </c>
      <c r="E46" s="143">
        <v>100</v>
      </c>
      <c r="F46" s="144">
        <f t="shared" si="0"/>
        <v>-905782</v>
      </c>
      <c r="G46" s="145">
        <f>(F46/D46)*100</f>
        <v>-4.1544979227556258</v>
      </c>
      <c r="I46" s="45"/>
      <c r="J46" s="46"/>
    </row>
    <row r="47" spans="1:11" s="152" customFormat="1">
      <c r="A47" s="1" t="s">
        <v>78</v>
      </c>
      <c r="B47" s="146"/>
      <c r="C47" s="146"/>
      <c r="D47" s="147"/>
      <c r="E47" s="148"/>
      <c r="F47" s="146"/>
      <c r="G47" s="149"/>
      <c r="H47" s="151"/>
      <c r="I47" s="150"/>
    </row>
    <row r="48" spans="1:11" s="152" customFormat="1" ht="15.75">
      <c r="A48" s="49"/>
      <c r="B48" s="153"/>
      <c r="C48" s="153"/>
      <c r="D48" s="154"/>
      <c r="E48" s="154"/>
      <c r="F48" s="153"/>
      <c r="G48" s="149"/>
      <c r="H48" s="151"/>
      <c r="I48" s="150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2025-08-26T06:08:34Z</cp:lastPrinted>
  <dcterms:created xsi:type="dcterms:W3CDTF">1998-06-12T14:17:19Z</dcterms:created>
  <dcterms:modified xsi:type="dcterms:W3CDTF">2025-12-29T01:29:27Z</dcterms:modified>
  <dc:language>zh-TW</dc:language>
</cp:coreProperties>
</file>