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D:\0新聞稿\114年8月\中央銀行114年8月29日發布新聞稿第153號（114年7月銀行衍生性金融商品交易量統計）\"/>
    </mc:Choice>
  </mc:AlternateContent>
  <bookViews>
    <workbookView xWindow="0" yWindow="0" windowWidth="28800" windowHeight="12135" tabRatio="597" activeTab="1"/>
  </bookViews>
  <sheets>
    <sheet name="附表1" sheetId="65" r:id="rId1"/>
    <sheet name="附表2" sheetId="13" r:id="rId2"/>
  </sheets>
  <externalReferences>
    <externalReference r:id="rId3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附表2!$A$1:$G$48</definedName>
    <definedName name="外幣保證排名範圍">#REF!,#REF!</definedName>
    <definedName name="交易量占比">#REF!,#REF!</definedName>
    <definedName name="交易量排名範圍">#REF!,#REF!</definedName>
    <definedName name="無本金占比">#REF!,#REF!</definedName>
    <definedName name="無本金排名範圍">#REF!,#REF!</definedName>
  </definedNames>
  <calcPr calcId="162913"/>
  <fileRecoveryPr autoRecover="0"/>
</workbook>
</file>

<file path=xl/calcChain.xml><?xml version="1.0" encoding="utf-8"?>
<calcChain xmlns="http://schemas.openxmlformats.org/spreadsheetml/2006/main">
  <c r="F39" i="13" l="1"/>
  <c r="F17" i="13" l="1"/>
  <c r="F41" i="13"/>
  <c r="F46" i="13"/>
  <c r="G46" i="13" s="1"/>
  <c r="F45" i="13"/>
  <c r="F44" i="13"/>
  <c r="F43" i="13"/>
  <c r="G42" i="13"/>
  <c r="F42" i="13"/>
  <c r="F40" i="13"/>
  <c r="F38" i="13"/>
  <c r="F37" i="13"/>
  <c r="F36" i="13"/>
  <c r="G36" i="13" s="1"/>
  <c r="F35" i="13"/>
  <c r="G35" i="13" s="1"/>
  <c r="F34" i="13"/>
  <c r="G34" i="13" s="1"/>
  <c r="F33" i="13"/>
  <c r="G33" i="13" s="1"/>
  <c r="F32" i="13"/>
  <c r="G32" i="13" s="1"/>
  <c r="F31" i="13"/>
  <c r="G31" i="13" s="1"/>
  <c r="F30" i="13"/>
  <c r="G30" i="13" s="1"/>
  <c r="F29" i="13"/>
  <c r="F28" i="13"/>
  <c r="F27" i="13"/>
  <c r="G27" i="13" s="1"/>
  <c r="F26" i="13"/>
  <c r="G26" i="13" s="1"/>
  <c r="F25" i="13"/>
  <c r="G25" i="13" s="1"/>
  <c r="F24" i="13"/>
  <c r="G24" i="13" s="1"/>
  <c r="F23" i="13"/>
  <c r="G23" i="13" s="1"/>
  <c r="F22" i="13"/>
  <c r="G22" i="13" s="1"/>
  <c r="F21" i="13"/>
  <c r="G21" i="13" s="1"/>
  <c r="F20" i="13"/>
  <c r="G20" i="13" s="1"/>
  <c r="F19" i="13"/>
  <c r="G19" i="13" s="1"/>
  <c r="F18" i="13"/>
  <c r="G18" i="13" s="1"/>
  <c r="F16" i="13"/>
  <c r="F15" i="13"/>
  <c r="G15" i="13" s="1"/>
  <c r="F14" i="13"/>
  <c r="F13" i="13"/>
  <c r="G13" i="13" s="1"/>
  <c r="F12" i="13"/>
  <c r="G12" i="13" s="1"/>
  <c r="F11" i="13"/>
  <c r="G11" i="13" s="1"/>
  <c r="F10" i="13"/>
  <c r="G10" i="13" s="1"/>
  <c r="F9" i="13"/>
  <c r="F8" i="13"/>
  <c r="G8" i="13" s="1"/>
  <c r="F7" i="13"/>
  <c r="G7" i="13" s="1"/>
  <c r="E58" i="65"/>
  <c r="E62" i="65" s="1"/>
  <c r="E63" i="65" s="1"/>
  <c r="D58" i="65"/>
  <c r="D62" i="65" s="1"/>
  <c r="D63" i="65" s="1"/>
  <c r="C58" i="65"/>
  <c r="G14" i="13" l="1"/>
  <c r="D59" i="65"/>
  <c r="C62" i="65"/>
  <c r="C63" i="65" s="1"/>
  <c r="C59" i="65"/>
</calcChain>
</file>

<file path=xl/sharedStrings.xml><?xml version="1.0" encoding="utf-8"?>
<sst xmlns="http://schemas.openxmlformats.org/spreadsheetml/2006/main" count="125" uniqueCount="86">
  <si>
    <t>本國銀行海外分支機構</t>
  </si>
  <si>
    <t>比較增減</t>
  </si>
  <si>
    <t>涉及新臺幣交易</t>
    <phoneticPr fontId="16" type="noConversion"/>
  </si>
  <si>
    <t>商  品  種  類  別</t>
    <phoneticPr fontId="16" type="noConversion"/>
  </si>
  <si>
    <t>金  額</t>
    <phoneticPr fontId="17" type="noConversion"/>
  </si>
  <si>
    <t>比  重</t>
    <phoneticPr fontId="17" type="noConversion"/>
  </si>
  <si>
    <t>差  額</t>
    <phoneticPr fontId="17" type="noConversion"/>
  </si>
  <si>
    <t>變動率</t>
    <phoneticPr fontId="17" type="noConversion"/>
  </si>
  <si>
    <t>比重 use  table-1</t>
    <phoneticPr fontId="16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</si>
  <si>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16" type="noConversion"/>
  </si>
  <si>
    <r>
      <rPr>
        <sz val="12"/>
        <rFont val="標楷體"/>
        <family val="4"/>
        <charset val="136"/>
      </rPr>
      <t>涉及新臺幣交易</t>
    </r>
    <phoneticPr fontId="16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</si>
  <si>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</si>
  <si>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比重</t>
    </r>
    <phoneticPr fontId="16" type="noConversion"/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</si>
  <si>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16" type="noConversion"/>
  </si>
  <si>
    <r>
      <rPr>
        <sz val="14"/>
        <rFont val="標楷體"/>
        <family val="4"/>
        <charset val="136"/>
      </rPr>
      <t>涉及新臺幣交易</t>
    </r>
    <phoneticPr fontId="16" type="noConversion"/>
  </si>
  <si>
    <r>
      <rPr>
        <sz val="14"/>
        <rFont val="標楷體"/>
        <family val="4"/>
        <charset val="136"/>
      </rPr>
      <t>純外幣交易</t>
    </r>
    <phoneticPr fontId="16" type="noConversion"/>
  </si>
  <si>
    <r>
      <rPr>
        <b/>
        <sz val="18"/>
        <rFont val="標楷體"/>
        <family val="4"/>
        <charset val="136"/>
      </rPr>
      <t>比較增減</t>
    </r>
    <phoneticPr fontId="16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</si>
  <si>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16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</si>
  <si>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16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</si>
  <si>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</si>
  <si>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16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</si>
  <si>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</si>
  <si>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</si>
  <si>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</si>
  <si>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</si>
  <si>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</si>
  <si>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</si>
  <si>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</si>
  <si>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</si>
  <si>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16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</si>
  <si>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16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</si>
  <si>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16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</si>
  <si>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</si>
  <si>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</si>
  <si>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</si>
  <si>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</si>
  <si>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</si>
  <si>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</si>
  <si>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</si>
  <si>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16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</si>
  <si>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16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</si>
  <si>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16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</si>
  <si>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16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</si>
  <si>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</si>
  <si>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6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</si>
  <si>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6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</si>
  <si>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16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</si>
  <si>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6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</si>
  <si>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6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</si>
  <si>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6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</si>
  <si>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</si>
  <si>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16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</si>
  <si>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16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</si>
  <si>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</si>
  <si>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16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</si>
  <si>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16" type="noConversion"/>
  </si>
  <si>
    <r>
      <rPr>
        <sz val="12"/>
        <rFont val="標楷體"/>
        <family val="4"/>
        <charset val="136"/>
      </rPr>
      <t>合計</t>
    </r>
    <phoneticPr fontId="16" type="noConversion"/>
  </si>
  <si>
    <r>
      <rPr>
        <sz val="12"/>
        <rFont val="標楷體"/>
        <family val="4"/>
        <charset val="136"/>
      </rPr>
      <t>變動率</t>
    </r>
    <phoneticPr fontId="16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</si>
  <si>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</si>
  <si>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</si>
  <si>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</si>
  <si>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</si>
  <si>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</si>
  <si>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</si>
  <si>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</si>
  <si>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</si>
  <si>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</si>
  <si>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6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</si>
  <si>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6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</si>
  <si>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</si>
  <si>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</si>
  <si>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6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</si>
  <si>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16" type="noConversion"/>
  </si>
  <si>
    <t>差  額</t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</si>
  <si>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16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</si>
  <si>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" type="noConversion"/>
  </si>
  <si>
    <r>
      <t xml:space="preserve">  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6" type="noConversion"/>
  </si>
  <si>
    <r>
      <t xml:space="preserve">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</si>
  <si>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</si>
  <si>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16" type="noConversion"/>
  </si>
  <si>
    <r>
      <t>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7</t>
    </r>
    <r>
      <rPr>
        <b/>
        <sz val="18"/>
        <rFont val="標楷體"/>
        <family val="4"/>
        <charset val="136"/>
      </rPr>
      <t>月</t>
    </r>
    <phoneticPr fontId="16" type="noConversion"/>
  </si>
  <si>
    <r>
      <t>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6</t>
    </r>
    <r>
      <rPr>
        <b/>
        <sz val="18"/>
        <rFont val="標楷體"/>
        <family val="4"/>
        <charset val="136"/>
      </rPr>
      <t>月</t>
    </r>
    <phoneticPr fontId="17" type="noConversion"/>
  </si>
  <si>
    <t>-</t>
    <phoneticPr fontId="3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</si>
  <si>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7</t>
    </r>
    <r>
      <rPr>
        <sz val="14"/>
        <rFont val="標楷體"/>
        <family val="4"/>
        <charset val="136"/>
      </rPr>
      <t>月</t>
    </r>
    <phoneticPr fontId="17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</si>
  <si>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7</t>
    </r>
    <r>
      <rPr>
        <sz val="14"/>
        <rFont val="標楷體"/>
        <family val="4"/>
        <charset val="136"/>
      </rPr>
      <t>月</t>
    </r>
    <phoneticPr fontId="16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</si>
  <si>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6</t>
    </r>
    <r>
      <rPr>
        <sz val="14"/>
        <rFont val="標楷體"/>
        <family val="4"/>
        <charset val="136"/>
      </rPr>
      <t>月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</si>
</sst>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4" formatCode="_-&quot;$&quot;* #,##0.00_-;\-&quot;$&quot;* #,##0.00_-;_-&quot;$&quot;* &quot;-&quot;??_-;_-@_-"/>
    <numFmt numFmtId="176" formatCode="_(* #,##0_);_(* \(#,##0\);_(* \-_);_(@_)"/>
    <numFmt numFmtId="177" formatCode="0.00_);\(0.00\)"/>
    <numFmt numFmtId="178" formatCode="0.00_);[Red]\(0.00\)"/>
    <numFmt numFmtId="179" formatCode="0.00_ "/>
    <numFmt numFmtId="180" formatCode="#,##0_ "/>
    <numFmt numFmtId="181" formatCode="_(* #,##0_);_(* \(#,##0\);_(* &quot;-&quot;_);_(@_)"/>
    <numFmt numFmtId="182" formatCode="_(* #,##0_);_(* \-#,##0_);_(* &quot;-&quot;_);_(@_)"/>
    <numFmt numFmtId="183" formatCode="#,##0.00_ "/>
    <numFmt numFmtId="184" formatCode="_-* #,##0.00_-;\-* #,##0.00_-;_-* &quot;-&quot;_-;_-@_-"/>
  </numFmts>
  <fonts count="36">
    <font>
      <sz val="12"/>
      <name val="Heiti TC"/>
      <family val="2"/>
    </font>
    <font>
      <sz val="12"/>
      <name val="Times New Roman"/>
      <family val="1"/>
    </font>
    <font>
      <sz val="9"/>
      <name val="Times New Roman"/>
      <family val="1"/>
    </font>
    <font>
      <sz val="9"/>
      <name val="Heiti TC"/>
      <family val="2"/>
    </font>
    <font>
      <sz val="10"/>
      <name val="Times New Roman"/>
      <family val="1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3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sz val="18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Heiti TC"/>
      <family val="2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u/>
      <sz val="9"/>
      <color indexed="12"/>
      <name val="Times New Roman"/>
      <family val="1"/>
    </font>
    <font>
      <sz val="18"/>
      <name val="Times New Roman"/>
      <family val="1"/>
    </font>
    <font>
      <sz val="13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3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8">
    <xf numFmtId="0" fontId="0" fillId="0" borderId="0"/>
    <xf numFmtId="0" fontId="25" fillId="0" borderId="38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9" fontId="15" fillId="0" borderId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173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</xf>
    <xf numFmtId="0" fontId="5" fillId="0" borderId="0" xfId="0" applyFont="1" applyProtection="1"/>
    <xf numFmtId="0" fontId="5" fillId="0" borderId="0" xfId="0" applyFont="1" applyAlignment="1" applyProtection="1">
      <alignment horizontal="centerContinuous" vertical="center"/>
    </xf>
    <xf numFmtId="181" fontId="5" fillId="0" borderId="0" xfId="0" applyNumberFormat="1" applyFont="1" applyAlignment="1" applyProtection="1">
      <alignment horizontal="centerContinuous"/>
    </xf>
    <xf numFmtId="182" fontId="5" fillId="0" borderId="0" xfId="0" applyNumberFormat="1" applyFont="1" applyProtection="1"/>
    <xf numFmtId="181" fontId="5" fillId="0" borderId="0" xfId="0" applyNumberFormat="1" applyFont="1" applyProtection="1"/>
    <xf numFmtId="181" fontId="27" fillId="0" borderId="0" xfId="0" applyNumberFormat="1" applyFont="1" applyAlignment="1" applyProtection="1">
      <alignment horizontal="centerContinuous"/>
    </xf>
    <xf numFmtId="178" fontId="27" fillId="0" borderId="0" xfId="5" applyNumberFormat="1" applyFont="1" applyAlignment="1" applyProtection="1">
      <alignment horizontal="centerContinuous"/>
    </xf>
    <xf numFmtId="181" fontId="27" fillId="0" borderId="0" xfId="0" applyNumberFormat="1" applyFont="1" applyProtection="1"/>
    <xf numFmtId="178" fontId="27" fillId="0" borderId="0" xfId="0" applyNumberFormat="1" applyFont="1" applyProtection="1"/>
    <xf numFmtId="178" fontId="27" fillId="0" borderId="0" xfId="5" applyNumberFormat="1" applyFont="1" applyProtection="1"/>
    <xf numFmtId="49" fontId="27" fillId="0" borderId="32" xfId="5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Fill="1"/>
    <xf numFmtId="49" fontId="27" fillId="0" borderId="14" xfId="3" applyNumberFormat="1" applyFont="1" applyFill="1" applyBorder="1" applyAlignment="1" applyProtection="1">
      <alignment horizontal="center" vertical="center" shrinkToFit="1"/>
      <protection hidden="1"/>
    </xf>
    <xf numFmtId="181" fontId="5" fillId="0" borderId="0" xfId="0" applyNumberFormat="1" applyFont="1" applyFill="1" applyAlignment="1">
      <alignment horizontal="centerContinuous"/>
    </xf>
    <xf numFmtId="0" fontId="5" fillId="0" borderId="0" xfId="0" applyFont="1" applyFill="1" applyAlignment="1">
      <alignment horizontal="left" vertical="center"/>
    </xf>
    <xf numFmtId="181" fontId="5" fillId="0" borderId="0" xfId="0" applyNumberFormat="1" applyFont="1" applyFill="1"/>
    <xf numFmtId="49" fontId="8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81" fontId="5" fillId="0" borderId="10" xfId="0" applyNumberFormat="1" applyFont="1" applyFill="1" applyBorder="1" applyAlignment="1" applyProtection="1">
      <alignment horizontal="center" vertical="center" wrapText="1"/>
    </xf>
    <xf numFmtId="176" fontId="11" fillId="0" borderId="11" xfId="0" applyNumberFormat="1" applyFont="1" applyFill="1" applyBorder="1" applyAlignment="1">
      <alignment horizontal="right" vertical="center"/>
    </xf>
    <xf numFmtId="181" fontId="8" fillId="0" borderId="0" xfId="0" applyNumberFormat="1" applyFont="1" applyFill="1" applyAlignment="1">
      <alignment horizontal="center" vertical="center" wrapText="1"/>
    </xf>
    <xf numFmtId="181" fontId="5" fillId="0" borderId="0" xfId="0" applyNumberFormat="1" applyFont="1" applyFill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right" vertical="center"/>
    </xf>
    <xf numFmtId="181" fontId="26" fillId="0" borderId="0" xfId="0" applyNumberFormat="1" applyFont="1" applyFill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right" vertical="center"/>
    </xf>
    <xf numFmtId="181" fontId="8" fillId="0" borderId="11" xfId="0" applyNumberFormat="1" applyFont="1" applyFill="1" applyBorder="1" applyAlignment="1" applyProtection="1">
      <alignment horizontal="right" vertical="center"/>
      <protection locked="0"/>
    </xf>
    <xf numFmtId="176" fontId="8" fillId="0" borderId="13" xfId="0" applyNumberFormat="1" applyFont="1" applyFill="1" applyBorder="1" applyAlignment="1">
      <alignment horizontal="right" vertical="center"/>
    </xf>
    <xf numFmtId="176" fontId="11" fillId="0" borderId="10" xfId="0" applyNumberFormat="1" applyFont="1" applyFill="1" applyBorder="1" applyAlignment="1">
      <alignment horizontal="right" vertical="center"/>
    </xf>
    <xf numFmtId="176" fontId="8" fillId="0" borderId="19" xfId="0" applyNumberFormat="1" applyFont="1" applyFill="1" applyBorder="1" applyAlignment="1">
      <alignment horizontal="right" vertical="center"/>
    </xf>
    <xf numFmtId="176" fontId="8" fillId="0" borderId="11" xfId="0" applyNumberFormat="1" applyFont="1" applyFill="1" applyBorder="1" applyAlignment="1">
      <alignment horizontal="right" vertical="center"/>
    </xf>
    <xf numFmtId="181" fontId="13" fillId="0" borderId="4" xfId="0" applyNumberFormat="1" applyFont="1" applyFill="1" applyBorder="1" applyAlignment="1">
      <alignment horizontal="center" vertical="center"/>
    </xf>
    <xf numFmtId="181" fontId="13" fillId="0" borderId="3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0" fontId="8" fillId="0" borderId="0" xfId="0" applyNumberFormat="1" applyFont="1" applyFill="1" applyBorder="1" applyProtection="1"/>
    <xf numFmtId="10" fontId="8" fillId="0" borderId="0" xfId="5" applyNumberFormat="1" applyFont="1" applyFill="1" applyBorder="1" applyProtection="1"/>
    <xf numFmtId="10" fontId="5" fillId="0" borderId="0" xfId="5" applyNumberFormat="1" applyFont="1" applyFill="1"/>
    <xf numFmtId="2" fontId="5" fillId="0" borderId="0" xfId="0" applyNumberFormat="1" applyFont="1" applyFill="1"/>
    <xf numFmtId="181" fontId="5" fillId="0" borderId="0" xfId="0" applyNumberFormat="1" applyFont="1" applyAlignment="1" applyProtection="1">
      <alignment horizontal="center" vertical="center" wrapText="1"/>
    </xf>
    <xf numFmtId="0" fontId="5" fillId="0" borderId="0" xfId="0" applyNumberFormat="1" applyFont="1" applyAlignment="1" applyProtection="1">
      <alignment horizontal="center" vertical="center" wrapText="1"/>
    </xf>
    <xf numFmtId="182" fontId="5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Border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81" fontId="1" fillId="0" borderId="0" xfId="0" applyNumberFormat="1" applyFont="1" applyFill="1"/>
    <xf numFmtId="0" fontId="30" fillId="0" borderId="9" xfId="0" applyFont="1" applyFill="1" applyBorder="1" applyAlignment="1">
      <alignment horizontal="center" vertical="center" shrinkToFit="1"/>
    </xf>
    <xf numFmtId="49" fontId="23" fillId="0" borderId="8" xfId="3" applyNumberFormat="1" applyFont="1" applyFill="1" applyBorder="1" applyAlignment="1" applyProtection="1">
      <alignment horizontal="centerContinuous" vertical="center" wrapText="1"/>
      <protection hidden="1"/>
    </xf>
    <xf numFmtId="181" fontId="1" fillId="0" borderId="8" xfId="0" applyNumberFormat="1" applyFont="1" applyFill="1" applyBorder="1" applyAlignment="1">
      <alignment horizontal="centerContinuous" vertical="center" wrapText="1"/>
    </xf>
    <xf numFmtId="181" fontId="1" fillId="0" borderId="31" xfId="0" applyNumberFormat="1" applyFont="1" applyFill="1" applyBorder="1" applyAlignment="1">
      <alignment horizontal="centerContinuous" vertical="center" wrapText="1"/>
    </xf>
    <xf numFmtId="10" fontId="1" fillId="0" borderId="36" xfId="5" applyNumberFormat="1" applyFont="1" applyFill="1" applyBorder="1" applyAlignment="1">
      <alignment horizontal="centerContinuous" vertical="center" wrapText="1"/>
    </xf>
    <xf numFmtId="0" fontId="1" fillId="0" borderId="10" xfId="0" applyFont="1" applyFill="1" applyBorder="1" applyAlignment="1">
      <alignment shrinkToFit="1"/>
    </xf>
    <xf numFmtId="49" fontId="1" fillId="0" borderId="14" xfId="3" applyNumberFormat="1" applyFont="1" applyFill="1" applyBorder="1" applyAlignment="1" applyProtection="1">
      <alignment horizontal="center" vertical="center" shrinkToFit="1"/>
      <protection hidden="1"/>
    </xf>
    <xf numFmtId="49" fontId="1" fillId="0" borderId="14" xfId="3" applyNumberFormat="1" applyFont="1" applyFill="1" applyBorder="1" applyAlignment="1" applyProtection="1">
      <alignment horizontal="center" vertical="center"/>
      <protection hidden="1"/>
    </xf>
    <xf numFmtId="49" fontId="1" fillId="0" borderId="32" xfId="5" applyNumberFormat="1" applyFont="1" applyFill="1" applyBorder="1" applyAlignment="1" applyProtection="1">
      <alignment horizontal="center" vertical="center"/>
      <protection hidden="1"/>
    </xf>
    <xf numFmtId="0" fontId="31" fillId="0" borderId="11" xfId="3" applyFont="1" applyFill="1" applyBorder="1" applyAlignment="1" applyProtection="1">
      <alignment horizontal="left" vertical="center"/>
      <protection hidden="1"/>
    </xf>
    <xf numFmtId="181" fontId="24" fillId="0" borderId="15" xfId="0" applyNumberFormat="1" applyFont="1" applyFill="1" applyBorder="1" applyAlignment="1" applyProtection="1">
      <alignment horizontal="right" vertical="center"/>
      <protection locked="0"/>
    </xf>
    <xf numFmtId="181" fontId="24" fillId="0" borderId="1" xfId="0" applyNumberFormat="1" applyFont="1" applyFill="1" applyBorder="1" applyAlignment="1" applyProtection="1">
      <alignment horizontal="right" vertical="center"/>
      <protection locked="0"/>
    </xf>
    <xf numFmtId="181" fontId="24" fillId="0" borderId="6" xfId="0" applyNumberFormat="1" applyFont="1" applyFill="1" applyBorder="1" applyAlignment="1" applyProtection="1">
      <alignment horizontal="right" vertical="center"/>
      <protection locked="0"/>
    </xf>
    <xf numFmtId="177" fontId="24" fillId="0" borderId="28" xfId="5" applyNumberFormat="1" applyFont="1" applyFill="1" applyBorder="1" applyAlignment="1" applyProtection="1">
      <alignment horizontal="right" vertical="center"/>
      <protection locked="0"/>
    </xf>
    <xf numFmtId="0" fontId="1" fillId="0" borderId="7" xfId="3" applyFont="1" applyFill="1" applyBorder="1" applyAlignment="1" applyProtection="1">
      <alignment horizontal="left" vertical="center"/>
      <protection hidden="1"/>
    </xf>
    <xf numFmtId="181" fontId="23" fillId="0" borderId="4" xfId="0" applyNumberFormat="1" applyFont="1" applyFill="1" applyBorder="1" applyAlignment="1" applyProtection="1">
      <alignment horizontal="right" vertical="center"/>
      <protection locked="0"/>
    </xf>
    <xf numFmtId="177" fontId="23" fillId="0" borderId="34" xfId="5" applyNumberFormat="1" applyFont="1" applyFill="1" applyBorder="1" applyAlignment="1" applyProtection="1">
      <alignment horizontal="right" vertical="center"/>
      <protection locked="0"/>
    </xf>
    <xf numFmtId="177" fontId="23" fillId="0" borderId="25" xfId="5" applyNumberFormat="1" applyFont="1" applyFill="1" applyBorder="1" applyAlignment="1" applyProtection="1">
      <alignment horizontal="right" vertical="center"/>
      <protection locked="0"/>
    </xf>
    <xf numFmtId="0" fontId="1" fillId="0" borderId="12" xfId="3" applyFont="1" applyFill="1" applyBorder="1" applyAlignment="1" applyProtection="1">
      <alignment horizontal="left" vertical="center"/>
      <protection hidden="1"/>
    </xf>
    <xf numFmtId="181" fontId="23" fillId="0" borderId="35" xfId="0" applyNumberFormat="1" applyFont="1" applyFill="1" applyBorder="1" applyAlignment="1" applyProtection="1">
      <alignment horizontal="right" vertical="center"/>
      <protection locked="0"/>
    </xf>
    <xf numFmtId="0" fontId="22" fillId="0" borderId="11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 shrinkToFit="1"/>
      <protection hidden="1"/>
    </xf>
    <xf numFmtId="0" fontId="24" fillId="0" borderId="11" xfId="3" applyFont="1" applyFill="1" applyBorder="1" applyAlignment="1" applyProtection="1">
      <alignment horizontal="center" vertical="center" shrinkToFit="1"/>
      <protection hidden="1"/>
    </xf>
    <xf numFmtId="0" fontId="22" fillId="0" borderId="11" xfId="3" applyFont="1" applyFill="1" applyBorder="1" applyAlignment="1" applyProtection="1">
      <alignment horizontal="left" vertical="center" shrinkToFit="1"/>
      <protection hidden="1"/>
    </xf>
    <xf numFmtId="0" fontId="1" fillId="0" borderId="26" xfId="3" applyFont="1" applyFill="1" applyBorder="1" applyAlignment="1" applyProtection="1">
      <alignment horizontal="left" vertical="center" shrinkToFit="1"/>
      <protection hidden="1"/>
    </xf>
    <xf numFmtId="41" fontId="23" fillId="0" borderId="25" xfId="5" applyNumberFormat="1" applyFont="1" applyFill="1" applyBorder="1" applyAlignment="1" applyProtection="1">
      <alignment horizontal="right" vertical="center"/>
      <protection locked="0"/>
    </xf>
    <xf numFmtId="181" fontId="23" fillId="0" borderId="6" xfId="0" applyNumberFormat="1" applyFont="1" applyFill="1" applyBorder="1" applyAlignment="1" applyProtection="1">
      <alignment horizontal="right" vertical="center"/>
      <protection locked="0"/>
    </xf>
    <xf numFmtId="41" fontId="24" fillId="0" borderId="28" xfId="5" applyNumberFormat="1" applyFont="1" applyFill="1" applyBorder="1" applyAlignment="1" applyProtection="1">
      <alignment horizontal="right" vertical="center"/>
      <protection locked="0"/>
    </xf>
    <xf numFmtId="0" fontId="1" fillId="0" borderId="7" xfId="3" applyFont="1" applyFill="1" applyBorder="1" applyAlignment="1" applyProtection="1">
      <alignment horizontal="left" vertical="center" shrinkToFit="1"/>
      <protection hidden="1"/>
    </xf>
    <xf numFmtId="181" fontId="23" fillId="0" borderId="5" xfId="0" applyNumberFormat="1" applyFont="1" applyFill="1" applyBorder="1" applyAlignment="1" applyProtection="1">
      <alignment horizontal="right" vertical="center"/>
      <protection locked="0"/>
    </xf>
    <xf numFmtId="0" fontId="1" fillId="0" borderId="30" xfId="3" applyFont="1" applyFill="1" applyBorder="1" applyAlignment="1" applyProtection="1">
      <alignment horizontal="left" vertical="center" shrinkToFit="1"/>
      <protection hidden="1"/>
    </xf>
    <xf numFmtId="181" fontId="23" fillId="0" borderId="2" xfId="0" applyNumberFormat="1" applyFont="1" applyFill="1" applyBorder="1" applyAlignment="1" applyProtection="1">
      <alignment horizontal="right" vertical="center"/>
      <protection locked="0"/>
    </xf>
    <xf numFmtId="181" fontId="1" fillId="0" borderId="0" xfId="3" applyNumberFormat="1" applyFont="1" applyFill="1" applyProtection="1">
      <protection hidden="1"/>
    </xf>
    <xf numFmtId="10" fontId="1" fillId="0" borderId="0" xfId="5" applyNumberFormat="1" applyFont="1" applyFill="1" applyAlignment="1" applyProtection="1">
      <protection hidden="1"/>
    </xf>
    <xf numFmtId="0" fontId="1" fillId="0" borderId="0" xfId="0" applyFont="1" applyFill="1"/>
    <xf numFmtId="0" fontId="32" fillId="0" borderId="0" xfId="0" applyFont="1" applyFill="1" applyAlignment="1">
      <alignment vertical="center"/>
    </xf>
    <xf numFmtId="49" fontId="23" fillId="0" borderId="37" xfId="3" applyNumberFormat="1" applyFont="1" applyFill="1" applyBorder="1" applyAlignment="1" applyProtection="1">
      <alignment horizontal="center" vertical="center" shrinkToFit="1"/>
      <protection hidden="1"/>
    </xf>
    <xf numFmtId="49" fontId="23" fillId="0" borderId="8" xfId="3" applyNumberFormat="1" applyFont="1" applyFill="1" applyBorder="1" applyAlignment="1" applyProtection="1">
      <alignment horizontal="center" vertical="center"/>
      <protection hidden="1"/>
    </xf>
    <xf numFmtId="49" fontId="23" fillId="0" borderId="34" xfId="3" applyNumberFormat="1" applyFont="1" applyFill="1" applyBorder="1" applyAlignment="1" applyProtection="1">
      <alignment horizontal="center" vertical="center"/>
      <protection hidden="1"/>
    </xf>
    <xf numFmtId="181" fontId="34" fillId="0" borderId="5" xfId="0" applyNumberFormat="1" applyFont="1" applyFill="1" applyBorder="1" applyProtection="1"/>
    <xf numFmtId="181" fontId="34" fillId="0" borderId="25" xfId="0" applyNumberFormat="1" applyFont="1" applyFill="1" applyBorder="1" applyProtection="1"/>
    <xf numFmtId="179" fontId="34" fillId="0" borderId="5" xfId="0" applyNumberFormat="1" applyFont="1" applyFill="1" applyBorder="1" applyProtection="1"/>
    <xf numFmtId="179" fontId="34" fillId="0" borderId="25" xfId="0" applyNumberFormat="1" applyFont="1" applyFill="1" applyBorder="1" applyProtection="1"/>
    <xf numFmtId="180" fontId="34" fillId="0" borderId="5" xfId="0" applyNumberFormat="1" applyFont="1" applyFill="1" applyBorder="1" applyProtection="1"/>
    <xf numFmtId="180" fontId="34" fillId="0" borderId="25" xfId="0" applyNumberFormat="1" applyFont="1" applyFill="1" applyBorder="1" applyProtection="1"/>
    <xf numFmtId="179" fontId="34" fillId="0" borderId="2" xfId="0" applyNumberFormat="1" applyFont="1" applyFill="1" applyBorder="1" applyProtection="1"/>
    <xf numFmtId="179" fontId="34" fillId="0" borderId="32" xfId="0" applyNumberFormat="1" applyFont="1" applyFill="1" applyBorder="1" applyProtection="1"/>
    <xf numFmtId="0" fontId="34" fillId="0" borderId="9" xfId="0" applyFont="1" applyBorder="1" applyAlignment="1" applyProtection="1">
      <alignment horizontal="center" vertical="center" shrinkToFit="1"/>
    </xf>
    <xf numFmtId="0" fontId="1" fillId="0" borderId="26" xfId="0" applyFont="1" applyBorder="1" applyAlignment="1" applyProtection="1">
      <alignment shrinkToFit="1"/>
    </xf>
    <xf numFmtId="49" fontId="1" fillId="0" borderId="23" xfId="3" applyNumberFormat="1" applyFont="1" applyFill="1" applyBorder="1" applyAlignment="1" applyProtection="1">
      <alignment horizontal="center" vertical="center"/>
      <protection hidden="1"/>
    </xf>
    <xf numFmtId="49" fontId="1" fillId="0" borderId="27" xfId="3" applyNumberFormat="1" applyFont="1" applyBorder="1" applyAlignment="1" applyProtection="1">
      <alignment horizontal="center" vertical="center"/>
      <protection hidden="1"/>
    </xf>
    <xf numFmtId="178" fontId="1" fillId="0" borderId="27" xfId="3" applyNumberFormat="1" applyFont="1" applyBorder="1" applyAlignment="1" applyProtection="1">
      <alignment horizontal="center" vertical="center"/>
      <protection hidden="1"/>
    </xf>
    <xf numFmtId="49" fontId="1" fillId="0" borderId="27" xfId="5" applyNumberFormat="1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left" vertical="center"/>
      <protection hidden="1"/>
    </xf>
    <xf numFmtId="181" fontId="1" fillId="0" borderId="15" xfId="0" applyNumberFormat="1" applyFont="1" applyBorder="1" applyAlignment="1" applyProtection="1">
      <alignment horizontal="right" vertical="center"/>
      <protection locked="0"/>
    </xf>
    <xf numFmtId="0" fontId="1" fillId="0" borderId="13" xfId="3" applyFont="1" applyBorder="1" applyAlignment="1" applyProtection="1">
      <alignment horizontal="left" vertical="center"/>
      <protection hidden="1"/>
    </xf>
    <xf numFmtId="181" fontId="1" fillId="0" borderId="18" xfId="0" applyNumberFormat="1" applyFont="1" applyBorder="1" applyAlignment="1" applyProtection="1">
      <alignment horizontal="right" vertical="center"/>
      <protection locked="0"/>
    </xf>
    <xf numFmtId="177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4" xfId="0" applyNumberFormat="1" applyFont="1" applyBorder="1" applyAlignment="1" applyProtection="1">
      <alignment horizontal="right" vertical="center"/>
    </xf>
    <xf numFmtId="179" fontId="1" fillId="0" borderId="29" xfId="5" applyNumberFormat="1" applyFont="1" applyBorder="1" applyAlignment="1" applyProtection="1">
      <alignment horizontal="right" vertical="center"/>
      <protection locked="0"/>
    </xf>
    <xf numFmtId="0" fontId="1" fillId="0" borderId="7" xfId="3" applyFont="1" applyBorder="1" applyAlignment="1" applyProtection="1">
      <alignment horizontal="left" vertical="center"/>
      <protection hidden="1"/>
    </xf>
    <xf numFmtId="181" fontId="1" fillId="0" borderId="20" xfId="0" applyNumberFormat="1" applyFont="1" applyBorder="1" applyAlignment="1" applyProtection="1">
      <alignment horizontal="right" vertical="center"/>
      <protection locked="0"/>
    </xf>
    <xf numFmtId="181" fontId="1" fillId="0" borderId="21" xfId="0" applyNumberFormat="1" applyFont="1" applyBorder="1" applyAlignment="1" applyProtection="1">
      <alignment horizontal="right" vertical="center"/>
      <protection locked="0"/>
    </xf>
    <xf numFmtId="182" fontId="1" fillId="0" borderId="21" xfId="0" applyNumberFormat="1" applyFont="1" applyBorder="1" applyAlignment="1" applyProtection="1">
      <alignment horizontal="right" vertical="center"/>
    </xf>
    <xf numFmtId="182" fontId="1" fillId="0" borderId="25" xfId="0" applyNumberFormat="1" applyFont="1" applyBorder="1" applyAlignment="1" applyProtection="1">
      <alignment horizontal="right" vertical="center"/>
    </xf>
    <xf numFmtId="177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Border="1" applyAlignment="1" applyProtection="1">
      <alignment horizontal="right" vertical="center"/>
      <protection locked="0"/>
    </xf>
    <xf numFmtId="183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Fill="1" applyBorder="1" applyAlignment="1" applyProtection="1">
      <alignment horizontal="right" vertical="center"/>
      <protection locked="0"/>
    </xf>
    <xf numFmtId="0" fontId="1" fillId="0" borderId="12" xfId="3" applyFont="1" applyBorder="1" applyAlignment="1" applyProtection="1">
      <alignment horizontal="left" vertical="center"/>
      <protection hidden="1"/>
    </xf>
    <xf numFmtId="181" fontId="1" fillId="0" borderId="22" xfId="0" applyNumberFormat="1" applyFont="1" applyBorder="1" applyAlignment="1" applyProtection="1">
      <alignment horizontal="right" vertical="center"/>
      <protection locked="0"/>
    </xf>
    <xf numFmtId="182" fontId="1" fillId="0" borderId="23" xfId="0" applyNumberFormat="1" applyFont="1" applyBorder="1" applyAlignment="1" applyProtection="1">
      <alignment horizontal="right" vertical="center"/>
    </xf>
    <xf numFmtId="182" fontId="1" fillId="0" borderId="18" xfId="0" applyNumberFormat="1" applyFont="1" applyBorder="1" applyAlignment="1" applyProtection="1">
      <alignment horizontal="right" vertical="center"/>
    </xf>
    <xf numFmtId="41" fontId="1" fillId="0" borderId="25" xfId="5" applyNumberFormat="1" applyFont="1" applyBorder="1" applyAlignment="1" applyProtection="1">
      <alignment horizontal="right" vertical="center"/>
      <protection locked="0"/>
    </xf>
    <xf numFmtId="181" fontId="1" fillId="0" borderId="23" xfId="0" applyNumberFormat="1" applyFont="1" applyBorder="1" applyAlignment="1" applyProtection="1">
      <alignment horizontal="right" vertical="center"/>
      <protection locked="0"/>
    </xf>
    <xf numFmtId="41" fontId="1" fillId="0" borderId="27" xfId="5" applyNumberFormat="1" applyFont="1" applyBorder="1" applyAlignment="1" applyProtection="1">
      <alignment horizontal="right" vertical="center"/>
      <protection locked="0"/>
    </xf>
    <xf numFmtId="181" fontId="1" fillId="0" borderId="33" xfId="0" applyNumberFormat="1" applyFont="1" applyBorder="1" applyAlignment="1" applyProtection="1">
      <alignment horizontal="right" vertical="center"/>
      <protection locked="0"/>
    </xf>
    <xf numFmtId="177" fontId="1" fillId="0" borderId="27" xfId="5" applyNumberFormat="1" applyFont="1" applyBorder="1" applyAlignment="1" applyProtection="1">
      <alignment horizontal="right" vertical="center"/>
      <protection locked="0"/>
    </xf>
    <xf numFmtId="179" fontId="1" fillId="0" borderId="27" xfId="5" applyNumberFormat="1" applyFont="1" applyBorder="1" applyAlignment="1" applyProtection="1">
      <alignment horizontal="right" vertical="center"/>
      <protection locked="0"/>
    </xf>
    <xf numFmtId="0" fontId="22" fillId="0" borderId="11" xfId="3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left" vertical="center" shrinkToFit="1"/>
      <protection hidden="1"/>
    </xf>
    <xf numFmtId="41" fontId="1" fillId="0" borderId="28" xfId="5" applyNumberFormat="1" applyFont="1" applyBorder="1" applyAlignment="1" applyProtection="1">
      <alignment horizontal="right" vertical="center"/>
      <protection locked="0"/>
    </xf>
    <xf numFmtId="0" fontId="1" fillId="0" borderId="26" xfId="3" applyFont="1" applyBorder="1" applyAlignment="1" applyProtection="1">
      <alignment horizontal="left" vertical="center"/>
      <protection hidden="1"/>
    </xf>
    <xf numFmtId="181" fontId="1" fillId="0" borderId="24" xfId="0" applyNumberFormat="1" applyFont="1" applyBorder="1" applyAlignment="1" applyProtection="1">
      <alignment horizontal="right" vertical="center"/>
      <protection locked="0"/>
    </xf>
    <xf numFmtId="41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8" xfId="0" applyNumberFormat="1" applyFont="1" applyBorder="1" applyAlignment="1" applyProtection="1">
      <alignment horizontal="right" vertical="center"/>
    </xf>
    <xf numFmtId="0" fontId="1" fillId="0" borderId="30" xfId="3" applyFont="1" applyBorder="1" applyAlignment="1" applyProtection="1">
      <alignment horizontal="left" vertical="center"/>
      <protection hidden="1"/>
    </xf>
    <xf numFmtId="0" fontId="24" fillId="0" borderId="11" xfId="3" applyFont="1" applyBorder="1" applyAlignment="1" applyProtection="1">
      <alignment horizontal="center" vertical="center"/>
      <protection hidden="1"/>
    </xf>
    <xf numFmtId="0" fontId="5" fillId="0" borderId="34" xfId="0" applyFont="1" applyBorder="1" applyAlignment="1" applyProtection="1">
      <alignment horizontal="centerContinuous" vertical="center" wrapText="1"/>
    </xf>
    <xf numFmtId="182" fontId="8" fillId="0" borderId="17" xfId="0" applyNumberFormat="1" applyFont="1" applyBorder="1" applyAlignment="1" applyProtection="1">
      <alignment horizontal="centerContinuous" vertical="center" wrapText="1"/>
    </xf>
    <xf numFmtId="182" fontId="5" fillId="0" borderId="23" xfId="3" applyNumberFormat="1" applyFont="1" applyBorder="1" applyAlignment="1" applyProtection="1">
      <alignment horizontal="center" vertical="center"/>
      <protection hidden="1"/>
    </xf>
    <xf numFmtId="181" fontId="22" fillId="0" borderId="15" xfId="0" applyNumberFormat="1" applyFont="1" applyBorder="1" applyAlignment="1" applyProtection="1">
      <alignment horizontal="right" vertical="center"/>
      <protection locked="0"/>
    </xf>
    <xf numFmtId="177" fontId="22" fillId="0" borderId="28" xfId="5" applyNumberFormat="1" applyFont="1" applyBorder="1" applyAlignment="1" applyProtection="1">
      <alignment horizontal="right" vertical="center"/>
      <protection locked="0"/>
    </xf>
    <xf numFmtId="182" fontId="22" fillId="0" borderId="15" xfId="0" applyNumberFormat="1" applyFont="1" applyBorder="1" applyAlignment="1" applyProtection="1">
      <alignment horizontal="right" vertical="center"/>
    </xf>
    <xf numFmtId="179" fontId="22" fillId="0" borderId="28" xfId="5" applyNumberFormat="1" applyFont="1" applyBorder="1" applyAlignment="1" applyProtection="1">
      <alignment horizontal="right" vertical="center"/>
      <protection locked="0"/>
    </xf>
    <xf numFmtId="181" fontId="1" fillId="0" borderId="0" xfId="3" applyNumberFormat="1" applyFont="1" applyProtection="1">
      <protection hidden="1"/>
    </xf>
    <xf numFmtId="181" fontId="28" fillId="0" borderId="0" xfId="3" applyNumberFormat="1" applyFont="1" applyProtection="1">
      <protection hidden="1"/>
    </xf>
    <xf numFmtId="10" fontId="28" fillId="0" borderId="0" xfId="5" applyNumberFormat="1" applyFont="1" applyAlignment="1" applyProtection="1">
      <protection hidden="1"/>
    </xf>
    <xf numFmtId="0" fontId="1" fillId="0" borderId="0" xfId="3" applyFont="1" applyAlignment="1" applyProtection="1">
      <alignment horizontal="center" vertical="center" wrapText="1"/>
      <protection hidden="1"/>
    </xf>
    <xf numFmtId="0" fontId="1" fillId="0" borderId="0" xfId="3" applyFont="1" applyProtection="1">
      <protection hidden="1"/>
    </xf>
    <xf numFmtId="0" fontId="1" fillId="0" borderId="0" xfId="3" applyFont="1" applyAlignment="1" applyProtection="1">
      <alignment horizontal="left"/>
      <protection hidden="1"/>
    </xf>
    <xf numFmtId="0" fontId="1" fillId="0" borderId="0" xfId="3" applyFont="1"/>
    <xf numFmtId="0" fontId="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4" fontId="5" fillId="0" borderId="0" xfId="0" applyNumberFormat="1" applyFont="1" applyAlignment="1" applyProtection="1">
      <alignment horizontal="center" vertical="center" wrapText="1"/>
    </xf>
    <xf numFmtId="184" fontId="23" fillId="0" borderId="25" xfId="5" applyNumberFormat="1" applyFont="1" applyFill="1" applyBorder="1" applyAlignment="1" applyProtection="1">
      <alignment horizontal="right" vertical="center"/>
      <protection locked="0"/>
    </xf>
    <xf numFmtId="0" fontId="33" fillId="0" borderId="17" xfId="0" applyFont="1" applyFill="1" applyBorder="1" applyAlignment="1" applyProtection="1">
      <alignment horizontal="center" vertical="center"/>
    </xf>
    <xf numFmtId="0" fontId="33" fillId="0" borderId="37" xfId="0" applyFont="1" applyFill="1" applyBorder="1" applyAlignment="1" applyProtection="1">
      <alignment horizontal="center" vertical="center"/>
    </xf>
    <xf numFmtId="0" fontId="33" fillId="0" borderId="23" xfId="0" applyFont="1" applyFill="1" applyBorder="1" applyAlignment="1" applyProtection="1">
      <alignment horizontal="center" vertical="center"/>
    </xf>
    <xf numFmtId="0" fontId="33" fillId="0" borderId="24" xfId="0" applyFont="1" applyFill="1" applyBorder="1" applyAlignment="1" applyProtection="1">
      <alignment horizontal="center" vertical="center"/>
    </xf>
    <xf numFmtId="0" fontId="19" fillId="0" borderId="16" xfId="0" applyFont="1" applyFill="1" applyBorder="1" applyAlignment="1">
      <alignment vertical="center"/>
    </xf>
    <xf numFmtId="0" fontId="3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3" fontId="29" fillId="0" borderId="3" xfId="3" applyNumberFormat="1" applyFont="1" applyFill="1" applyBorder="1" applyAlignment="1" applyProtection="1">
      <alignment horizontal="right"/>
      <protection hidden="1"/>
    </xf>
    <xf numFmtId="0" fontId="32" fillId="0" borderId="0" xfId="0" applyFont="1" applyFill="1" applyAlignment="1">
      <alignment horizontal="center" vertical="center"/>
    </xf>
    <xf numFmtId="0" fontId="3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49" fontId="23" fillId="0" borderId="18" xfId="3" applyNumberFormat="1" applyFont="1" applyBorder="1" applyAlignment="1" applyProtection="1">
      <alignment horizontal="center" vertical="center" wrapText="1"/>
      <protection hidden="1"/>
    </xf>
    <xf numFmtId="49" fontId="23" fillId="0" borderId="34" xfId="3" applyNumberFormat="1" applyFont="1" applyBorder="1" applyAlignment="1" applyProtection="1">
      <alignment horizontal="center" vertical="center" wrapText="1"/>
      <protection hidden="1"/>
    </xf>
  </cellXfs>
  <cellStyles count="8">
    <cellStyle name="TableStyleLight1" xfId="1"/>
    <cellStyle name="一般" xfId="0" builtinId="0"/>
    <cellStyle name="一般 2" xfId="2"/>
    <cellStyle name="一般_衍交月報" xfId="3"/>
    <cellStyle name="千分位[0] 2" xfId="4"/>
    <cellStyle name="百分比" xfId="5" builtinId="5"/>
    <cellStyle name="百分比 2" xfId="6"/>
    <cellStyle name="超連結 2" xfId="7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4F81BD"/>
      <rgbColor rgb="00C0C0C0"/>
      <rgbColor rgb="00808080"/>
      <rgbColor rgb="008080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33"/>
      <rgbColor rgb="00003300"/>
      <rgbColor rgb="00663300"/>
      <rgbColor rgb="00996633"/>
      <rgbColor rgb="00993366"/>
      <rgbColor rgb="00333399"/>
      <rgbColor rgb="00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6" name="shapetype_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4" name="shapetype_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2" name="shapetype_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66"/>
  <sheetViews>
    <sheetView view="pageBreakPreview" topLeftCell="A46" zoomScale="70" zoomScaleNormal="85" zoomScaleSheetLayoutView="70" zoomScalePageLayoutView="85" workbookViewId="0">
      <selection activeCell="G3" sqref="G3"/>
    </sheetView>
  </sheetViews>
  <sheetFormatPr defaultColWidth="8.77734375" defaultRowHeight="16.5"/>
  <cols>
    <col min="1" max="1" width="48.44140625" style="19" customWidth="1"/>
    <col min="2" max="2" width="17.21875" style="20" customWidth="1"/>
    <col min="3" max="3" width="20.21875" style="20" customWidth="1"/>
    <col min="4" max="4" width="18.109375" style="20" customWidth="1"/>
    <col min="5" max="5" width="16.77734375" style="43" customWidth="1"/>
    <col min="6" max="6" width="17.5546875" style="16" hidden="1" customWidth="1"/>
    <col min="7" max="8" width="13.77734375" style="16" customWidth="1"/>
    <col min="9" max="9" width="17.109375" style="16" customWidth="1"/>
    <col min="10" max="10" width="13.77734375" style="16" customWidth="1"/>
    <col min="11" max="11" width="14.77734375" style="16" customWidth="1"/>
    <col min="12" max="12" width="13.77734375" style="16" customWidth="1"/>
    <col min="13" max="16384" width="8.77734375" style="16"/>
  </cols>
  <sheetData>
    <row r="1" spans="1:13" ht="30.75" thickBot="1">
      <c r="A1" s="164" t="s">
        <v>54</v>
      </c>
      <c r="B1" s="164"/>
      <c r="C1" s="164"/>
      <c r="D1" s="164"/>
      <c r="E1" s="164"/>
      <c r="F1" s="15" t="s">
        <v>8</v>
      </c>
    </row>
    <row r="2" spans="1:13" ht="31.15" customHeight="1">
      <c r="A2" s="165" t="s">
        <v>3</v>
      </c>
      <c r="B2" s="165"/>
      <c r="C2" s="165"/>
      <c r="D2" s="165"/>
      <c r="E2" s="165"/>
      <c r="F2" s="17" t="s">
        <v>2</v>
      </c>
    </row>
    <row r="3" spans="1:13" ht="19.5">
      <c r="A3" s="166" t="s">
        <v>83</v>
      </c>
      <c r="B3" s="166"/>
      <c r="C3" s="166"/>
      <c r="D3" s="166"/>
      <c r="E3" s="166"/>
      <c r="F3" s="18"/>
    </row>
    <row r="4" spans="1:13" ht="18" thickBot="1">
      <c r="A4" s="50"/>
      <c r="B4" s="51"/>
      <c r="C4" s="51"/>
      <c r="D4" s="167" t="s">
        <v>17</v>
      </c>
      <c r="E4" s="167"/>
      <c r="F4" s="20"/>
    </row>
    <row r="5" spans="1:13" s="22" customFormat="1" ht="39" customHeight="1">
      <c r="A5" s="52" t="s">
        <v>18</v>
      </c>
      <c r="B5" s="53" t="s">
        <v>9</v>
      </c>
      <c r="C5" s="54"/>
      <c r="D5" s="55"/>
      <c r="E5" s="56"/>
      <c r="F5" s="21" t="s">
        <v>0</v>
      </c>
    </row>
    <row r="6" spans="1:13" s="22" customFormat="1" ht="24.75" customHeight="1" thickBot="1">
      <c r="A6" s="57"/>
      <c r="B6" s="58" t="s">
        <v>10</v>
      </c>
      <c r="C6" s="59" t="s">
        <v>11</v>
      </c>
      <c r="D6" s="59" t="s">
        <v>19</v>
      </c>
      <c r="E6" s="60" t="s">
        <v>12</v>
      </c>
      <c r="F6" s="23"/>
    </row>
    <row r="7" spans="1:13" s="22" customFormat="1" ht="28.15" customHeight="1" thickBot="1">
      <c r="A7" s="61" t="s">
        <v>20</v>
      </c>
      <c r="B7" s="62">
        <v>1170942</v>
      </c>
      <c r="C7" s="63">
        <v>1467624</v>
      </c>
      <c r="D7" s="64">
        <v>2638566</v>
      </c>
      <c r="E7" s="65">
        <v>11.35</v>
      </c>
      <c r="F7" s="24">
        <v>348376</v>
      </c>
      <c r="G7" s="25"/>
      <c r="H7" s="25"/>
      <c r="I7" s="25"/>
      <c r="J7" s="25"/>
      <c r="K7" s="25"/>
      <c r="L7" s="25"/>
      <c r="M7" s="26"/>
    </row>
    <row r="8" spans="1:13" s="22" customFormat="1" ht="27.75" customHeight="1">
      <c r="A8" s="66" t="s">
        <v>21</v>
      </c>
      <c r="B8" s="67">
        <v>1170942</v>
      </c>
      <c r="C8" s="67">
        <v>249742</v>
      </c>
      <c r="D8" s="67">
        <v>1420684</v>
      </c>
      <c r="E8" s="68">
        <v>6.11</v>
      </c>
      <c r="F8" s="27">
        <v>324465</v>
      </c>
      <c r="G8" s="25"/>
      <c r="H8" s="25"/>
      <c r="I8" s="25"/>
      <c r="J8" s="25"/>
      <c r="K8" s="25"/>
      <c r="L8" s="25"/>
      <c r="M8" s="26"/>
    </row>
    <row r="9" spans="1:13" s="22" customFormat="1" ht="24" hidden="1" customHeight="1" thickBot="1">
      <c r="A9" s="66" t="s">
        <v>22</v>
      </c>
      <c r="B9" s="67">
        <v>0</v>
      </c>
      <c r="C9" s="67">
        <v>0</v>
      </c>
      <c r="D9" s="67">
        <v>0</v>
      </c>
      <c r="E9" s="69">
        <v>0</v>
      </c>
      <c r="F9" s="27">
        <v>0</v>
      </c>
      <c r="G9" s="28"/>
      <c r="H9" s="28"/>
      <c r="I9" s="28"/>
      <c r="J9" s="28"/>
      <c r="K9" s="28"/>
      <c r="L9" s="28"/>
      <c r="M9" s="26"/>
    </row>
    <row r="10" spans="1:13" s="22" customFormat="1" ht="24" hidden="1" customHeight="1" thickBot="1">
      <c r="A10" s="66" t="s">
        <v>23</v>
      </c>
      <c r="B10" s="67">
        <v>1158624</v>
      </c>
      <c r="C10" s="67">
        <v>223728</v>
      </c>
      <c r="D10" s="67">
        <v>1382352</v>
      </c>
      <c r="E10" s="69">
        <v>5.95</v>
      </c>
      <c r="F10" s="27">
        <v>324465</v>
      </c>
      <c r="G10" s="28"/>
      <c r="H10" s="28"/>
      <c r="I10" s="28"/>
      <c r="J10" s="28"/>
      <c r="K10" s="28"/>
      <c r="L10" s="28"/>
      <c r="M10" s="26"/>
    </row>
    <row r="11" spans="1:13" s="22" customFormat="1" ht="24" hidden="1" customHeight="1" thickBot="1">
      <c r="A11" s="66" t="s">
        <v>24</v>
      </c>
      <c r="B11" s="67">
        <v>6634</v>
      </c>
      <c r="C11" s="67">
        <v>12580</v>
      </c>
      <c r="D11" s="67">
        <v>19214</v>
      </c>
      <c r="E11" s="69">
        <v>0.08</v>
      </c>
      <c r="F11" s="27">
        <v>0</v>
      </c>
      <c r="G11" s="28"/>
      <c r="H11" s="28"/>
      <c r="I11" s="28"/>
      <c r="J11" s="28"/>
      <c r="K11" s="28"/>
      <c r="L11" s="28"/>
      <c r="M11" s="26"/>
    </row>
    <row r="12" spans="1:13" s="22" customFormat="1" ht="24" hidden="1" customHeight="1" thickBot="1">
      <c r="A12" s="66" t="s">
        <v>25</v>
      </c>
      <c r="B12" s="67">
        <v>5684</v>
      </c>
      <c r="C12" s="67">
        <v>13434</v>
      </c>
      <c r="D12" s="67">
        <v>19118</v>
      </c>
      <c r="E12" s="69">
        <v>0.08</v>
      </c>
      <c r="F12" s="27">
        <v>0</v>
      </c>
      <c r="G12" s="28"/>
      <c r="H12" s="28"/>
      <c r="I12" s="28"/>
      <c r="J12" s="28"/>
      <c r="K12" s="28"/>
      <c r="L12" s="28"/>
      <c r="M12" s="26"/>
    </row>
    <row r="13" spans="1:13" s="22" customFormat="1" ht="24.75" customHeight="1" thickBot="1">
      <c r="A13" s="66" t="s">
        <v>26</v>
      </c>
      <c r="B13" s="67">
        <v>0</v>
      </c>
      <c r="C13" s="67">
        <v>1217882</v>
      </c>
      <c r="D13" s="67">
        <v>1217882</v>
      </c>
      <c r="E13" s="69">
        <v>5.24</v>
      </c>
      <c r="F13" s="27">
        <v>23911</v>
      </c>
      <c r="G13" s="25"/>
      <c r="H13" s="25"/>
      <c r="I13" s="25"/>
      <c r="J13" s="25"/>
      <c r="K13" s="25"/>
      <c r="L13" s="25"/>
      <c r="M13" s="26"/>
    </row>
    <row r="14" spans="1:13" s="22" customFormat="1" ht="24" hidden="1" customHeight="1" thickBot="1">
      <c r="A14" s="66" t="s">
        <v>27</v>
      </c>
      <c r="B14" s="67">
        <v>0</v>
      </c>
      <c r="C14" s="67">
        <v>652896</v>
      </c>
      <c r="D14" s="67">
        <v>652896</v>
      </c>
      <c r="E14" s="69">
        <v>2.81</v>
      </c>
      <c r="F14" s="27">
        <v>4378</v>
      </c>
      <c r="G14" s="28"/>
      <c r="H14" s="28"/>
      <c r="I14" s="28"/>
      <c r="J14" s="28"/>
      <c r="K14" s="28"/>
      <c r="L14" s="28"/>
      <c r="M14" s="26"/>
    </row>
    <row r="15" spans="1:13" s="22" customFormat="1" ht="24" hidden="1" customHeight="1" thickBot="1">
      <c r="A15" s="66" t="s">
        <v>28</v>
      </c>
      <c r="B15" s="67">
        <v>0</v>
      </c>
      <c r="C15" s="67">
        <v>564986</v>
      </c>
      <c r="D15" s="67">
        <v>564986</v>
      </c>
      <c r="E15" s="69">
        <v>2.4300000000000002</v>
      </c>
      <c r="F15" s="27">
        <v>19533</v>
      </c>
      <c r="G15" s="28"/>
      <c r="H15" s="28"/>
      <c r="I15" s="28"/>
      <c r="J15" s="28"/>
      <c r="K15" s="28"/>
      <c r="L15" s="28"/>
      <c r="M15" s="26"/>
    </row>
    <row r="16" spans="1:13" s="22" customFormat="1" ht="24" hidden="1" customHeight="1" thickBot="1">
      <c r="A16" s="66" t="s">
        <v>29</v>
      </c>
      <c r="B16" s="67">
        <v>0</v>
      </c>
      <c r="C16" s="67">
        <v>0</v>
      </c>
      <c r="D16" s="67">
        <v>0</v>
      </c>
      <c r="E16" s="78">
        <v>0</v>
      </c>
      <c r="F16" s="27">
        <v>0</v>
      </c>
      <c r="G16" s="28"/>
      <c r="H16" s="28"/>
      <c r="I16" s="28"/>
      <c r="J16" s="28"/>
      <c r="K16" s="28"/>
      <c r="L16" s="28"/>
      <c r="M16" s="26"/>
    </row>
    <row r="17" spans="1:13" s="22" customFormat="1" ht="24" hidden="1" customHeight="1" thickBot="1">
      <c r="A17" s="70" t="s">
        <v>30</v>
      </c>
      <c r="B17" s="71">
        <v>0</v>
      </c>
      <c r="C17" s="71">
        <v>0</v>
      </c>
      <c r="D17" s="71">
        <v>0</v>
      </c>
      <c r="E17" s="78">
        <v>0</v>
      </c>
      <c r="F17" s="27">
        <v>0</v>
      </c>
      <c r="G17" s="28"/>
      <c r="H17" s="28"/>
      <c r="I17" s="28"/>
      <c r="J17" s="28"/>
      <c r="K17" s="28"/>
      <c r="L17" s="28"/>
      <c r="M17" s="26"/>
    </row>
    <row r="18" spans="1:13" s="22" customFormat="1" ht="30" customHeight="1" thickBot="1">
      <c r="A18" s="72" t="s">
        <v>31</v>
      </c>
      <c r="B18" s="62">
        <v>6109904</v>
      </c>
      <c r="C18" s="63">
        <v>14385181</v>
      </c>
      <c r="D18" s="64">
        <v>20495085</v>
      </c>
      <c r="E18" s="65">
        <v>88.18</v>
      </c>
      <c r="F18" s="24">
        <v>3496142</v>
      </c>
      <c r="G18" s="25"/>
      <c r="H18" s="25"/>
      <c r="I18" s="25"/>
      <c r="J18" s="25"/>
      <c r="K18" s="25"/>
      <c r="L18" s="25"/>
      <c r="M18" s="26"/>
    </row>
    <row r="19" spans="1:13" s="22" customFormat="1" ht="30" customHeight="1">
      <c r="A19" s="73" t="s">
        <v>32</v>
      </c>
      <c r="B19" s="67">
        <v>6109904</v>
      </c>
      <c r="C19" s="67">
        <v>14355150</v>
      </c>
      <c r="D19" s="67">
        <v>20465054</v>
      </c>
      <c r="E19" s="69">
        <v>88.05</v>
      </c>
      <c r="F19" s="27">
        <v>3474556</v>
      </c>
      <c r="G19" s="25"/>
      <c r="H19" s="25"/>
      <c r="I19" s="25"/>
      <c r="J19" s="25"/>
      <c r="K19" s="25"/>
      <c r="L19" s="25"/>
      <c r="M19" s="26"/>
    </row>
    <row r="20" spans="1:13" s="22" customFormat="1" ht="24" hidden="1" customHeight="1" thickBot="1">
      <c r="A20" s="66" t="s">
        <v>33</v>
      </c>
      <c r="B20" s="67">
        <v>171502</v>
      </c>
      <c r="C20" s="67">
        <v>1699025</v>
      </c>
      <c r="D20" s="67">
        <v>1870527</v>
      </c>
      <c r="E20" s="69">
        <v>8.0500000000000007</v>
      </c>
      <c r="F20" s="27">
        <v>299570</v>
      </c>
      <c r="G20" s="28"/>
      <c r="H20" s="28"/>
      <c r="I20" s="28"/>
      <c r="J20" s="28"/>
      <c r="K20" s="28"/>
      <c r="L20" s="28"/>
      <c r="M20" s="26"/>
    </row>
    <row r="21" spans="1:13" s="22" customFormat="1" ht="24" hidden="1" customHeight="1" thickBot="1">
      <c r="A21" s="66" t="s">
        <v>34</v>
      </c>
      <c r="B21" s="67">
        <v>5843582</v>
      </c>
      <c r="C21" s="67">
        <v>11824890</v>
      </c>
      <c r="D21" s="67">
        <v>17668472</v>
      </c>
      <c r="E21" s="69">
        <v>76.02</v>
      </c>
      <c r="F21" s="27">
        <v>2894391</v>
      </c>
      <c r="G21" s="28"/>
      <c r="H21" s="28"/>
      <c r="I21" s="28"/>
      <c r="J21" s="28"/>
      <c r="K21" s="28"/>
      <c r="L21" s="28"/>
      <c r="M21" s="26"/>
    </row>
    <row r="22" spans="1:13" s="22" customFormat="1" ht="24" hidden="1" customHeight="1" thickBot="1">
      <c r="A22" s="66" t="s">
        <v>35</v>
      </c>
      <c r="B22" s="67">
        <v>36749</v>
      </c>
      <c r="C22" s="67">
        <v>29650</v>
      </c>
      <c r="D22" s="67">
        <v>66399</v>
      </c>
      <c r="E22" s="69">
        <v>0.28999999999999998</v>
      </c>
      <c r="F22" s="27">
        <v>37034</v>
      </c>
      <c r="G22" s="28"/>
      <c r="H22" s="28"/>
      <c r="I22" s="28"/>
      <c r="J22" s="28"/>
      <c r="K22" s="28"/>
      <c r="L22" s="28"/>
      <c r="M22" s="26"/>
    </row>
    <row r="23" spans="1:13" s="22" customFormat="1" ht="24" hidden="1" customHeight="1" thickBot="1">
      <c r="A23" s="66" t="s">
        <v>36</v>
      </c>
      <c r="B23" s="67">
        <v>30845</v>
      </c>
      <c r="C23" s="67">
        <v>390626</v>
      </c>
      <c r="D23" s="67">
        <v>421471</v>
      </c>
      <c r="E23" s="69">
        <v>1.81</v>
      </c>
      <c r="F23" s="27">
        <v>123383</v>
      </c>
      <c r="G23" s="28"/>
      <c r="H23" s="28"/>
      <c r="I23" s="28"/>
      <c r="J23" s="28"/>
      <c r="K23" s="28"/>
      <c r="L23" s="28"/>
      <c r="M23" s="26"/>
    </row>
    <row r="24" spans="1:13" s="22" customFormat="1" ht="24" hidden="1" customHeight="1" thickBot="1">
      <c r="A24" s="66" t="s">
        <v>37</v>
      </c>
      <c r="B24" s="67">
        <v>27226</v>
      </c>
      <c r="C24" s="67">
        <v>410959</v>
      </c>
      <c r="D24" s="67">
        <v>438185</v>
      </c>
      <c r="E24" s="69">
        <v>1.88</v>
      </c>
      <c r="F24" s="27">
        <v>120178</v>
      </c>
      <c r="G24" s="28"/>
      <c r="H24" s="28"/>
      <c r="I24" s="28"/>
      <c r="J24" s="28"/>
      <c r="K24" s="28"/>
      <c r="L24" s="28"/>
      <c r="M24" s="26"/>
    </row>
    <row r="25" spans="1:13" s="22" customFormat="1" ht="26.65" customHeight="1" thickBot="1">
      <c r="A25" s="66" t="s">
        <v>38</v>
      </c>
      <c r="B25" s="67">
        <v>0</v>
      </c>
      <c r="C25" s="67">
        <v>30031</v>
      </c>
      <c r="D25" s="67">
        <v>30031</v>
      </c>
      <c r="E25" s="69">
        <v>0.13</v>
      </c>
      <c r="F25" s="27">
        <v>21586</v>
      </c>
      <c r="G25" s="25"/>
      <c r="H25" s="25"/>
      <c r="I25" s="25"/>
      <c r="J25" s="25"/>
      <c r="K25" s="25"/>
      <c r="L25" s="25"/>
      <c r="M25" s="26"/>
    </row>
    <row r="26" spans="1:13" s="22" customFormat="1" ht="24" hidden="1" customHeight="1" thickBot="1">
      <c r="A26" s="66" t="s">
        <v>27</v>
      </c>
      <c r="B26" s="67">
        <v>0</v>
      </c>
      <c r="C26" s="67">
        <v>14735</v>
      </c>
      <c r="D26" s="67">
        <v>14735</v>
      </c>
      <c r="E26" s="69">
        <v>0.06</v>
      </c>
      <c r="F26" s="27">
        <v>9984</v>
      </c>
      <c r="G26" s="28"/>
      <c r="H26" s="28"/>
      <c r="I26" s="28"/>
      <c r="J26" s="28"/>
      <c r="K26" s="28"/>
      <c r="L26" s="28"/>
      <c r="M26" s="26"/>
    </row>
    <row r="27" spans="1:13" s="22" customFormat="1" ht="24" hidden="1" customHeight="1" thickBot="1">
      <c r="A27" s="66" t="s">
        <v>39</v>
      </c>
      <c r="B27" s="67">
        <v>0</v>
      </c>
      <c r="C27" s="67">
        <v>15296</v>
      </c>
      <c r="D27" s="67">
        <v>15296</v>
      </c>
      <c r="E27" s="69">
        <v>7.0000000000000007E-2</v>
      </c>
      <c r="F27" s="27">
        <v>11602</v>
      </c>
      <c r="G27" s="28"/>
      <c r="H27" s="28"/>
      <c r="I27" s="28"/>
      <c r="J27" s="28"/>
      <c r="K27" s="28"/>
      <c r="L27" s="28"/>
      <c r="M27" s="26"/>
    </row>
    <row r="28" spans="1:13" s="22" customFormat="1" ht="24" hidden="1" customHeight="1" thickBot="1">
      <c r="A28" s="66" t="s">
        <v>24</v>
      </c>
      <c r="B28" s="67">
        <v>0</v>
      </c>
      <c r="C28" s="67">
        <v>0</v>
      </c>
      <c r="D28" s="67">
        <v>0</v>
      </c>
      <c r="E28" s="78">
        <v>0</v>
      </c>
      <c r="F28" s="27">
        <v>0</v>
      </c>
      <c r="G28" s="28"/>
      <c r="H28" s="28"/>
      <c r="I28" s="28"/>
      <c r="J28" s="28"/>
      <c r="K28" s="28"/>
      <c r="L28" s="28"/>
      <c r="M28" s="26"/>
    </row>
    <row r="29" spans="1:13" s="22" customFormat="1" ht="24" hidden="1" customHeight="1" thickBot="1">
      <c r="A29" s="70" t="s">
        <v>25</v>
      </c>
      <c r="B29" s="71">
        <v>0</v>
      </c>
      <c r="C29" s="71">
        <v>0</v>
      </c>
      <c r="D29" s="71">
        <v>0</v>
      </c>
      <c r="E29" s="78">
        <v>0</v>
      </c>
      <c r="F29" s="29">
        <v>0</v>
      </c>
      <c r="G29" s="28"/>
      <c r="H29" s="28"/>
      <c r="I29" s="28"/>
      <c r="J29" s="28"/>
      <c r="K29" s="28"/>
      <c r="L29" s="28"/>
      <c r="M29" s="26"/>
    </row>
    <row r="30" spans="1:13" s="22" customFormat="1" ht="30" customHeight="1" thickBot="1">
      <c r="A30" s="72" t="s">
        <v>40</v>
      </c>
      <c r="B30" s="64">
        <v>63195</v>
      </c>
      <c r="C30" s="64">
        <v>29386</v>
      </c>
      <c r="D30" s="64">
        <v>92581</v>
      </c>
      <c r="E30" s="65">
        <v>0.4</v>
      </c>
      <c r="F30" s="24">
        <v>2400</v>
      </c>
      <c r="G30" s="25"/>
      <c r="H30" s="25"/>
      <c r="I30" s="25"/>
      <c r="J30" s="25"/>
      <c r="K30" s="25"/>
      <c r="L30" s="25"/>
      <c r="M30" s="26"/>
    </row>
    <row r="31" spans="1:13" s="22" customFormat="1" ht="30" customHeight="1" thickBot="1">
      <c r="A31" s="74" t="s">
        <v>21</v>
      </c>
      <c r="B31" s="67">
        <v>242</v>
      </c>
      <c r="C31" s="67">
        <v>8497</v>
      </c>
      <c r="D31" s="67">
        <v>8739</v>
      </c>
      <c r="E31" s="68">
        <v>0.04</v>
      </c>
      <c r="F31" s="30">
        <v>19</v>
      </c>
      <c r="G31" s="25"/>
      <c r="H31" s="25"/>
      <c r="I31" s="28"/>
      <c r="J31" s="25"/>
      <c r="K31" s="25"/>
      <c r="L31" s="25"/>
      <c r="M31" s="26"/>
    </row>
    <row r="32" spans="1:13" s="22" customFormat="1" ht="30" customHeight="1" thickBot="1">
      <c r="A32" s="70" t="s">
        <v>26</v>
      </c>
      <c r="B32" s="71">
        <v>62953</v>
      </c>
      <c r="C32" s="71">
        <v>20889</v>
      </c>
      <c r="D32" s="71">
        <v>83842</v>
      </c>
      <c r="E32" s="69">
        <v>0.36</v>
      </c>
      <c r="F32" s="31">
        <v>2381</v>
      </c>
      <c r="G32" s="25"/>
      <c r="H32" s="25"/>
      <c r="I32" s="28"/>
      <c r="J32" s="25"/>
      <c r="K32" s="25"/>
      <c r="L32" s="25"/>
      <c r="M32" s="26"/>
    </row>
    <row r="33" spans="1:13" s="22" customFormat="1" ht="30" customHeight="1" thickBot="1">
      <c r="A33" s="72" t="s">
        <v>41</v>
      </c>
      <c r="B33" s="64">
        <v>0</v>
      </c>
      <c r="C33" s="64">
        <v>14893</v>
      </c>
      <c r="D33" s="64">
        <v>14893</v>
      </c>
      <c r="E33" s="65">
        <v>7.0000000000000007E-2</v>
      </c>
      <c r="F33" s="24">
        <v>0</v>
      </c>
      <c r="G33" s="25"/>
      <c r="H33" s="25"/>
      <c r="I33" s="25"/>
      <c r="J33" s="25"/>
      <c r="K33" s="25"/>
      <c r="L33" s="25"/>
      <c r="M33" s="26"/>
    </row>
    <row r="34" spans="1:13" s="22" customFormat="1" ht="30" customHeight="1">
      <c r="A34" s="74" t="s">
        <v>21</v>
      </c>
      <c r="B34" s="67">
        <v>0</v>
      </c>
      <c r="C34" s="67">
        <v>10829</v>
      </c>
      <c r="D34" s="67">
        <v>10829</v>
      </c>
      <c r="E34" s="69">
        <v>0.05</v>
      </c>
      <c r="F34" s="27">
        <v>0</v>
      </c>
      <c r="G34" s="25"/>
      <c r="H34" s="25"/>
      <c r="I34" s="28"/>
      <c r="J34" s="25"/>
      <c r="K34" s="25"/>
      <c r="L34" s="25"/>
      <c r="M34" s="26"/>
    </row>
    <row r="35" spans="1:13" s="22" customFormat="1" ht="30" customHeight="1" thickBot="1">
      <c r="A35" s="70" t="s">
        <v>26</v>
      </c>
      <c r="B35" s="71">
        <v>0</v>
      </c>
      <c r="C35" s="71">
        <v>4064</v>
      </c>
      <c r="D35" s="71">
        <v>4064</v>
      </c>
      <c r="E35" s="69">
        <v>0.02</v>
      </c>
      <c r="F35" s="29">
        <v>0</v>
      </c>
      <c r="G35" s="25"/>
      <c r="H35" s="25"/>
      <c r="I35" s="28"/>
      <c r="J35" s="25"/>
      <c r="K35" s="25"/>
      <c r="L35" s="25"/>
      <c r="M35" s="26"/>
    </row>
    <row r="36" spans="1:13" s="22" customFormat="1" ht="30" customHeight="1" thickBot="1">
      <c r="A36" s="75" t="s">
        <v>42</v>
      </c>
      <c r="B36" s="64">
        <v>7344041</v>
      </c>
      <c r="C36" s="64">
        <v>15897084</v>
      </c>
      <c r="D36" s="64">
        <v>23241125</v>
      </c>
      <c r="E36" s="65">
        <v>100</v>
      </c>
      <c r="F36" s="24">
        <v>3846918</v>
      </c>
      <c r="G36" s="25"/>
      <c r="H36" s="25"/>
      <c r="I36" s="25"/>
      <c r="J36" s="25"/>
      <c r="K36" s="25"/>
      <c r="L36" s="25"/>
      <c r="M36" s="26"/>
    </row>
    <row r="37" spans="1:13" s="22" customFormat="1" ht="30" customHeight="1" thickBot="1">
      <c r="A37" s="76" t="s">
        <v>43</v>
      </c>
      <c r="B37" s="64">
        <v>0</v>
      </c>
      <c r="C37" s="64">
        <v>0</v>
      </c>
      <c r="D37" s="64">
        <v>0</v>
      </c>
      <c r="E37" s="80">
        <v>0</v>
      </c>
      <c r="F37" s="32">
        <v>0</v>
      </c>
      <c r="G37" s="25"/>
      <c r="H37" s="25"/>
      <c r="I37" s="25"/>
      <c r="J37" s="25"/>
      <c r="K37" s="25"/>
      <c r="L37" s="25"/>
      <c r="M37" s="26"/>
    </row>
    <row r="38" spans="1:13" s="22" customFormat="1" ht="24" hidden="1" customHeight="1" thickBot="1">
      <c r="A38" s="77" t="s">
        <v>44</v>
      </c>
      <c r="B38" s="67">
        <v>0</v>
      </c>
      <c r="C38" s="67">
        <v>0</v>
      </c>
      <c r="D38" s="67">
        <v>0</v>
      </c>
      <c r="E38" s="67">
        <v>0</v>
      </c>
      <c r="F38" s="33">
        <v>0</v>
      </c>
      <c r="G38" s="25"/>
      <c r="H38" s="25"/>
      <c r="I38" s="25"/>
      <c r="J38" s="25"/>
      <c r="K38" s="25"/>
      <c r="L38" s="25"/>
      <c r="M38" s="26"/>
    </row>
    <row r="39" spans="1:13" s="22" customFormat="1" ht="24" hidden="1" customHeight="1" thickBot="1">
      <c r="A39" s="66" t="s">
        <v>76</v>
      </c>
      <c r="B39" s="67">
        <v>0</v>
      </c>
      <c r="C39" s="67">
        <v>0</v>
      </c>
      <c r="D39" s="67">
        <v>0</v>
      </c>
      <c r="E39" s="78">
        <v>0</v>
      </c>
      <c r="F39" s="27">
        <v>0</v>
      </c>
      <c r="G39" s="25"/>
      <c r="H39" s="25"/>
      <c r="I39" s="25"/>
      <c r="J39" s="25"/>
      <c r="K39" s="25"/>
      <c r="L39" s="25"/>
      <c r="M39" s="26"/>
    </row>
    <row r="40" spans="1:13" s="22" customFormat="1" ht="24" hidden="1" customHeight="1" thickBot="1">
      <c r="A40" s="66" t="s">
        <v>45</v>
      </c>
      <c r="B40" s="67">
        <v>0</v>
      </c>
      <c r="C40" s="67">
        <v>0</v>
      </c>
      <c r="D40" s="67">
        <v>0</v>
      </c>
      <c r="E40" s="78">
        <v>0</v>
      </c>
      <c r="F40" s="27">
        <v>0</v>
      </c>
      <c r="G40" s="25"/>
      <c r="H40" s="25"/>
      <c r="I40" s="25"/>
      <c r="J40" s="25"/>
      <c r="K40" s="25"/>
      <c r="L40" s="25"/>
      <c r="M40" s="26"/>
    </row>
    <row r="41" spans="1:13" s="22" customFormat="1" ht="24" hidden="1" customHeight="1" thickBot="1">
      <c r="A41" s="77" t="s">
        <v>77</v>
      </c>
      <c r="B41" s="71">
        <v>0</v>
      </c>
      <c r="C41" s="71">
        <v>0</v>
      </c>
      <c r="D41" s="71">
        <v>0</v>
      </c>
      <c r="E41" s="158">
        <v>0</v>
      </c>
      <c r="F41" s="29">
        <v>0</v>
      </c>
      <c r="G41" s="25"/>
      <c r="H41" s="25"/>
      <c r="I41" s="25"/>
      <c r="J41" s="25"/>
      <c r="K41" s="25"/>
      <c r="L41" s="25"/>
      <c r="M41" s="26"/>
    </row>
    <row r="42" spans="1:13" s="22" customFormat="1" ht="30" customHeight="1" thickBot="1">
      <c r="A42" s="76" t="s">
        <v>46</v>
      </c>
      <c r="B42" s="79">
        <v>0</v>
      </c>
      <c r="C42" s="79">
        <v>0</v>
      </c>
      <c r="D42" s="79">
        <v>0</v>
      </c>
      <c r="E42" s="80">
        <v>0</v>
      </c>
      <c r="F42" s="34">
        <v>0</v>
      </c>
      <c r="G42" s="25"/>
      <c r="H42" s="25"/>
      <c r="I42" s="25"/>
      <c r="J42" s="25"/>
      <c r="K42" s="25"/>
      <c r="L42" s="25"/>
      <c r="M42" s="26"/>
    </row>
    <row r="43" spans="1:13" s="22" customFormat="1" ht="24" hidden="1" customHeight="1" thickBot="1">
      <c r="A43" s="74" t="s">
        <v>47</v>
      </c>
      <c r="B43" s="67">
        <v>0</v>
      </c>
      <c r="C43" s="67">
        <v>0</v>
      </c>
      <c r="D43" s="67">
        <v>0</v>
      </c>
      <c r="E43" s="78">
        <v>0</v>
      </c>
      <c r="F43" s="31">
        <v>0</v>
      </c>
      <c r="G43" s="25"/>
      <c r="H43" s="25"/>
      <c r="I43" s="25"/>
      <c r="J43" s="25"/>
      <c r="K43" s="25"/>
      <c r="L43" s="25"/>
      <c r="M43" s="26"/>
    </row>
    <row r="44" spans="1:13" s="22" customFormat="1" ht="24" hidden="1" customHeight="1" thickBot="1">
      <c r="A44" s="81" t="s">
        <v>48</v>
      </c>
      <c r="B44" s="82">
        <v>0</v>
      </c>
      <c r="C44" s="82">
        <v>0</v>
      </c>
      <c r="D44" s="82">
        <v>0</v>
      </c>
      <c r="E44" s="78">
        <v>0</v>
      </c>
      <c r="F44" s="27">
        <v>0</v>
      </c>
      <c r="G44" s="25"/>
      <c r="H44" s="25"/>
      <c r="I44" s="25"/>
      <c r="J44" s="25"/>
      <c r="K44" s="25"/>
      <c r="L44" s="25"/>
      <c r="M44" s="26"/>
    </row>
    <row r="45" spans="1:13" s="22" customFormat="1" ht="24" hidden="1" customHeight="1" thickBot="1">
      <c r="A45" s="83" t="s">
        <v>49</v>
      </c>
      <c r="B45" s="84">
        <v>0</v>
      </c>
      <c r="C45" s="84">
        <v>0</v>
      </c>
      <c r="D45" s="84">
        <v>0</v>
      </c>
      <c r="E45" s="78">
        <v>0</v>
      </c>
      <c r="F45" s="27">
        <v>0</v>
      </c>
      <c r="G45" s="25"/>
      <c r="H45" s="25"/>
      <c r="I45" s="25"/>
      <c r="J45" s="25"/>
      <c r="K45" s="25"/>
      <c r="L45" s="25"/>
      <c r="M45" s="26"/>
    </row>
    <row r="46" spans="1:13" s="22" customFormat="1" ht="30" customHeight="1" thickBot="1">
      <c r="A46" s="75" t="s">
        <v>50</v>
      </c>
      <c r="B46" s="64">
        <v>7344041</v>
      </c>
      <c r="C46" s="64">
        <v>15897084</v>
      </c>
      <c r="D46" s="64">
        <v>23241125</v>
      </c>
      <c r="E46" s="65">
        <v>100</v>
      </c>
      <c r="F46" s="32">
        <v>3846918</v>
      </c>
      <c r="G46" s="25"/>
      <c r="H46" s="25"/>
      <c r="I46" s="25"/>
      <c r="J46" s="25"/>
      <c r="K46" s="25"/>
      <c r="L46" s="25"/>
      <c r="M46" s="26"/>
    </row>
    <row r="47" spans="1:13" ht="21" customHeight="1">
      <c r="A47" s="50" t="s">
        <v>13</v>
      </c>
      <c r="B47" s="85"/>
      <c r="C47" s="85"/>
      <c r="D47" s="85"/>
      <c r="E47" s="86"/>
    </row>
    <row r="48" spans="1:13" ht="15.6" customHeight="1">
      <c r="A48" s="49"/>
      <c r="B48" s="49"/>
      <c r="C48" s="49"/>
      <c r="D48" s="49"/>
      <c r="E48" s="49"/>
    </row>
    <row r="49" spans="1:6" ht="19.899999999999999" customHeight="1">
      <c r="A49" s="49"/>
      <c r="B49" s="49"/>
      <c r="C49" s="49"/>
      <c r="D49" s="49"/>
      <c r="E49" s="49"/>
    </row>
    <row r="50" spans="1:6">
      <c r="A50" s="49"/>
      <c r="B50" s="49"/>
      <c r="C50" s="49"/>
      <c r="D50" s="49"/>
      <c r="E50" s="49"/>
    </row>
    <row r="51" spans="1:6">
      <c r="A51" s="49"/>
      <c r="B51" s="49"/>
      <c r="C51" s="49"/>
      <c r="D51" s="49"/>
      <c r="E51" s="49"/>
    </row>
    <row r="52" spans="1:6">
      <c r="A52" s="49"/>
      <c r="B52" s="49"/>
      <c r="C52" s="49"/>
      <c r="D52" s="49"/>
      <c r="E52" s="49"/>
    </row>
    <row r="53" spans="1:6">
      <c r="A53" s="49"/>
      <c r="B53" s="49"/>
      <c r="C53" s="49"/>
      <c r="D53" s="49"/>
      <c r="E53" s="49"/>
    </row>
    <row r="54" spans="1:6">
      <c r="A54" s="87"/>
      <c r="B54" s="49"/>
      <c r="C54" s="49"/>
      <c r="D54" s="49"/>
      <c r="E54" s="49"/>
    </row>
    <row r="55" spans="1:6" ht="27.75">
      <c r="A55" s="168" t="s">
        <v>51</v>
      </c>
      <c r="B55" s="168"/>
      <c r="C55" s="168"/>
      <c r="D55" s="168"/>
      <c r="E55" s="168"/>
    </row>
    <row r="56" spans="1:6" ht="26.25" thickBot="1">
      <c r="A56" s="87"/>
      <c r="B56" s="88"/>
      <c r="C56" s="88"/>
      <c r="D56" s="167" t="s">
        <v>17</v>
      </c>
      <c r="E56" s="167"/>
    </row>
    <row r="57" spans="1:6" ht="41.65" customHeight="1">
      <c r="A57" s="159" t="s">
        <v>52</v>
      </c>
      <c r="B57" s="160"/>
      <c r="C57" s="89" t="s">
        <v>14</v>
      </c>
      <c r="D57" s="90" t="s">
        <v>15</v>
      </c>
      <c r="E57" s="91" t="s">
        <v>53</v>
      </c>
    </row>
    <row r="58" spans="1:6" ht="35.65" customHeight="1">
      <c r="A58" s="161" t="s">
        <v>80</v>
      </c>
      <c r="B58" s="35" t="s">
        <v>4</v>
      </c>
      <c r="C58" s="92">
        <f>+B46</f>
        <v>7344041</v>
      </c>
      <c r="D58" s="92">
        <f>+C46</f>
        <v>15897084</v>
      </c>
      <c r="E58" s="93">
        <f>+D46</f>
        <v>23241125</v>
      </c>
    </row>
    <row r="59" spans="1:6" ht="35.65" customHeight="1">
      <c r="A59" s="162"/>
      <c r="B59" s="35" t="s">
        <v>5</v>
      </c>
      <c r="C59" s="94">
        <f>+C58/E58*100</f>
        <v>31.599335230114722</v>
      </c>
      <c r="D59" s="94">
        <f>+D58/E58*100</f>
        <v>68.400664769885282</v>
      </c>
      <c r="E59" s="95">
        <v>100</v>
      </c>
    </row>
    <row r="60" spans="1:6" ht="35.65" customHeight="1">
      <c r="A60" s="161" t="s">
        <v>81</v>
      </c>
      <c r="B60" s="35" t="s">
        <v>4</v>
      </c>
      <c r="C60" s="92">
        <v>6521969</v>
      </c>
      <c r="D60" s="92">
        <v>13610791</v>
      </c>
      <c r="E60" s="93">
        <v>20132760</v>
      </c>
      <c r="F60" s="20"/>
    </row>
    <row r="61" spans="1:6" ht="35.65" customHeight="1">
      <c r="A61" s="162"/>
      <c r="B61" s="36" t="s">
        <v>5</v>
      </c>
      <c r="C61" s="94">
        <v>32.394808262751852</v>
      </c>
      <c r="D61" s="94">
        <v>67.605191737248148</v>
      </c>
      <c r="E61" s="95">
        <v>100</v>
      </c>
      <c r="F61" s="44"/>
    </row>
    <row r="62" spans="1:6" ht="35.65" customHeight="1">
      <c r="A62" s="161" t="s">
        <v>16</v>
      </c>
      <c r="B62" s="37" t="s">
        <v>6</v>
      </c>
      <c r="C62" s="96">
        <f>+C58-C60</f>
        <v>822072</v>
      </c>
      <c r="D62" s="96">
        <f>+D58-D60</f>
        <v>2286293</v>
      </c>
      <c r="E62" s="97">
        <f>+E58-E60</f>
        <v>3108365</v>
      </c>
      <c r="F62" s="20"/>
    </row>
    <row r="63" spans="1:6" ht="35.65" customHeight="1" thickBot="1">
      <c r="A63" s="163"/>
      <c r="B63" s="38" t="s">
        <v>7</v>
      </c>
      <c r="C63" s="98">
        <f>+C62/C60*100</f>
        <v>12.604659727760129</v>
      </c>
      <c r="D63" s="98">
        <f>+D62/D60*100</f>
        <v>16.797649747174869</v>
      </c>
      <c r="E63" s="99">
        <f>+E62/E60*100</f>
        <v>15.439338669909141</v>
      </c>
      <c r="F63" s="48"/>
    </row>
    <row r="64" spans="1:6" ht="16.899999999999999" customHeight="1">
      <c r="A64" s="49"/>
      <c r="B64" s="39"/>
      <c r="C64" s="39"/>
      <c r="D64" s="39"/>
      <c r="E64" s="39"/>
    </row>
    <row r="65" spans="1:5" ht="32.65" customHeight="1">
      <c r="A65" s="40"/>
      <c r="B65" s="41"/>
      <c r="C65" s="41"/>
      <c r="D65" s="41"/>
      <c r="E65" s="42"/>
    </row>
    <row r="66" spans="1:5">
      <c r="B66" s="51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17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3">
    <tabColor rgb="FFFFFF00"/>
  </sheetPr>
  <dimension ref="A1:L48"/>
  <sheetViews>
    <sheetView tabSelected="1" view="pageBreakPreview" topLeftCell="A34" zoomScale="85" zoomScaleNormal="85" zoomScaleSheetLayoutView="85" zoomScalePageLayoutView="85" workbookViewId="0">
      <selection activeCell="H1" sqref="H1:I1048576"/>
    </sheetView>
  </sheetViews>
  <sheetFormatPr defaultColWidth="8.77734375" defaultRowHeight="16.5"/>
  <cols>
    <col min="1" max="1" width="51.77734375" style="2" customWidth="1"/>
    <col min="2" max="2" width="13.77734375" style="9" customWidth="1"/>
    <col min="3" max="3" width="11" style="9" customWidth="1"/>
    <col min="4" max="4" width="13.109375" style="12" customWidth="1"/>
    <col min="5" max="5" width="10.77734375" style="14" customWidth="1"/>
    <col min="6" max="6" width="13.21875" style="8" customWidth="1"/>
    <col min="7" max="7" width="10.77734375" style="5" customWidth="1"/>
    <col min="8" max="8" width="12.21875" style="5" bestFit="1" customWidth="1"/>
    <col min="9" max="9" width="9.77734375" style="5" bestFit="1" customWidth="1"/>
    <col min="10" max="10" width="8.77734375" style="5"/>
    <col min="11" max="11" width="12.21875" style="5" bestFit="1" customWidth="1"/>
    <col min="12" max="13" width="11.21875" style="5" bestFit="1" customWidth="1"/>
    <col min="14" max="16384" width="8.77734375" style="5"/>
  </cols>
  <sheetData>
    <row r="1" spans="1:11" ht="30">
      <c r="A1" s="169" t="s">
        <v>55</v>
      </c>
      <c r="B1" s="169"/>
      <c r="C1" s="169"/>
      <c r="D1" s="169"/>
      <c r="E1" s="169"/>
      <c r="F1" s="169"/>
      <c r="G1" s="169"/>
    </row>
    <row r="2" spans="1:11">
      <c r="A2" s="170"/>
      <c r="B2" s="170"/>
      <c r="C2" s="170"/>
      <c r="D2" s="170"/>
      <c r="E2" s="170"/>
      <c r="F2" s="170"/>
      <c r="G2" s="170"/>
    </row>
    <row r="3" spans="1:11">
      <c r="A3" s="6"/>
      <c r="B3" s="7"/>
      <c r="C3" s="7"/>
      <c r="D3" s="10"/>
      <c r="E3" s="11"/>
    </row>
    <row r="4" spans="1:11" ht="18" thickBot="1">
      <c r="E4" s="13"/>
      <c r="F4" s="167" t="s">
        <v>17</v>
      </c>
      <c r="G4" s="167"/>
    </row>
    <row r="5" spans="1:11" s="3" customFormat="1" ht="21">
      <c r="A5" s="100" t="s">
        <v>58</v>
      </c>
      <c r="B5" s="171" t="s">
        <v>84</v>
      </c>
      <c r="C5" s="172"/>
      <c r="D5" s="171" t="s">
        <v>85</v>
      </c>
      <c r="E5" s="172"/>
      <c r="F5" s="142" t="s">
        <v>1</v>
      </c>
      <c r="G5" s="141"/>
    </row>
    <row r="6" spans="1:11" s="3" customFormat="1" ht="17.25" thickBot="1">
      <c r="A6" s="101"/>
      <c r="B6" s="102" t="s">
        <v>56</v>
      </c>
      <c r="C6" s="103" t="s">
        <v>12</v>
      </c>
      <c r="D6" s="102" t="s">
        <v>56</v>
      </c>
      <c r="E6" s="104" t="s">
        <v>12</v>
      </c>
      <c r="F6" s="143" t="s">
        <v>73</v>
      </c>
      <c r="G6" s="105" t="s">
        <v>57</v>
      </c>
    </row>
    <row r="7" spans="1:11" s="3" customFormat="1" ht="24" customHeight="1" thickBot="1">
      <c r="A7" s="106" t="s">
        <v>59</v>
      </c>
      <c r="B7" s="144">
        <v>2638566</v>
      </c>
      <c r="C7" s="145">
        <v>11.35</v>
      </c>
      <c r="D7" s="144">
        <v>2401681</v>
      </c>
      <c r="E7" s="145">
        <v>11.93</v>
      </c>
      <c r="F7" s="146">
        <f t="shared" ref="F7:F46" si="0">B7-D7</f>
        <v>236885</v>
      </c>
      <c r="G7" s="147">
        <f t="shared" ref="G7:G36" si="1">(F7/D7)*100</f>
        <v>9.8632999136854576</v>
      </c>
      <c r="I7" s="45"/>
      <c r="J7" s="46"/>
      <c r="K7" s="45"/>
    </row>
    <row r="8" spans="1:11" s="3" customFormat="1" ht="24" customHeight="1">
      <c r="A8" s="108" t="s">
        <v>32</v>
      </c>
      <c r="B8" s="109">
        <v>1420684</v>
      </c>
      <c r="C8" s="110">
        <v>6.11</v>
      </c>
      <c r="D8" s="109">
        <v>1469338</v>
      </c>
      <c r="E8" s="110">
        <v>7.3</v>
      </c>
      <c r="F8" s="111">
        <f t="shared" si="0"/>
        <v>-48654</v>
      </c>
      <c r="G8" s="112">
        <f t="shared" si="1"/>
        <v>-3.3112871238612214</v>
      </c>
      <c r="I8" s="45"/>
      <c r="J8" s="46"/>
      <c r="K8" s="45"/>
    </row>
    <row r="9" spans="1:11" s="3" customFormat="1" ht="24" customHeight="1">
      <c r="A9" s="113" t="s">
        <v>22</v>
      </c>
      <c r="B9" s="114">
        <v>0</v>
      </c>
      <c r="C9" s="126">
        <v>0</v>
      </c>
      <c r="D9" s="114">
        <v>0</v>
      </c>
      <c r="E9" s="126">
        <v>0</v>
      </c>
      <c r="F9" s="116">
        <f t="shared" si="0"/>
        <v>0</v>
      </c>
      <c r="G9" s="117">
        <v>0</v>
      </c>
      <c r="I9" s="45"/>
      <c r="J9" s="46"/>
    </row>
    <row r="10" spans="1:11" s="3" customFormat="1" ht="24" customHeight="1">
      <c r="A10" s="113" t="s">
        <v>23</v>
      </c>
      <c r="B10" s="115">
        <v>1382352</v>
      </c>
      <c r="C10" s="118">
        <v>5.95</v>
      </c>
      <c r="D10" s="115">
        <v>1433865</v>
      </c>
      <c r="E10" s="118">
        <v>7.12</v>
      </c>
      <c r="F10" s="116">
        <f t="shared" si="0"/>
        <v>-51513</v>
      </c>
      <c r="G10" s="119">
        <f t="shared" si="1"/>
        <v>-3.5925976294839472</v>
      </c>
      <c r="I10" s="45"/>
      <c r="J10" s="46"/>
      <c r="K10" s="45"/>
    </row>
    <row r="11" spans="1:11" s="3" customFormat="1" ht="24" customHeight="1">
      <c r="A11" s="113" t="s">
        <v>29</v>
      </c>
      <c r="B11" s="115">
        <v>19214</v>
      </c>
      <c r="C11" s="118">
        <v>0.08</v>
      </c>
      <c r="D11" s="115">
        <v>12801</v>
      </c>
      <c r="E11" s="118">
        <v>7.0000000000000007E-2</v>
      </c>
      <c r="F11" s="116">
        <f t="shared" si="0"/>
        <v>6413</v>
      </c>
      <c r="G11" s="120">
        <f t="shared" si="1"/>
        <v>50.097648621201472</v>
      </c>
      <c r="I11" s="45"/>
      <c r="J11" s="46"/>
    </row>
    <row r="12" spans="1:11" s="3" customFormat="1" ht="24" customHeight="1">
      <c r="A12" s="113" t="s">
        <v>25</v>
      </c>
      <c r="B12" s="115">
        <v>19118</v>
      </c>
      <c r="C12" s="118">
        <v>0.08</v>
      </c>
      <c r="D12" s="115">
        <v>22672</v>
      </c>
      <c r="E12" s="118">
        <v>0.11</v>
      </c>
      <c r="F12" s="116">
        <f t="shared" si="0"/>
        <v>-3554</v>
      </c>
      <c r="G12" s="120">
        <f t="shared" si="1"/>
        <v>-15.675723359209599</v>
      </c>
      <c r="I12" s="45"/>
      <c r="J12" s="46"/>
    </row>
    <row r="13" spans="1:11" s="3" customFormat="1" ht="24" customHeight="1">
      <c r="A13" s="113" t="s">
        <v>26</v>
      </c>
      <c r="B13" s="115">
        <v>1217882</v>
      </c>
      <c r="C13" s="118">
        <v>5.24</v>
      </c>
      <c r="D13" s="115">
        <v>932343</v>
      </c>
      <c r="E13" s="118">
        <v>4.63</v>
      </c>
      <c r="F13" s="116">
        <f t="shared" si="0"/>
        <v>285539</v>
      </c>
      <c r="G13" s="119">
        <f t="shared" si="1"/>
        <v>30.625960617498066</v>
      </c>
      <c r="I13" s="45"/>
      <c r="J13" s="46"/>
    </row>
    <row r="14" spans="1:11" s="3" customFormat="1" ht="24" customHeight="1">
      <c r="A14" s="113" t="s">
        <v>78</v>
      </c>
      <c r="B14" s="115">
        <v>652896</v>
      </c>
      <c r="C14" s="118">
        <v>2.81</v>
      </c>
      <c r="D14" s="115">
        <v>480473</v>
      </c>
      <c r="E14" s="118">
        <v>2.39</v>
      </c>
      <c r="F14" s="116">
        <f t="shared" si="0"/>
        <v>172423</v>
      </c>
      <c r="G14" s="121">
        <f t="shared" si="1"/>
        <v>35.886095576650504</v>
      </c>
      <c r="H14" s="47"/>
      <c r="I14" s="157"/>
      <c r="J14" s="46"/>
    </row>
    <row r="15" spans="1:11" s="3" customFormat="1" ht="24" customHeight="1">
      <c r="A15" s="113" t="s">
        <v>60</v>
      </c>
      <c r="B15" s="115">
        <v>564986</v>
      </c>
      <c r="C15" s="118">
        <v>2.4300000000000002</v>
      </c>
      <c r="D15" s="115">
        <v>451870</v>
      </c>
      <c r="E15" s="118">
        <v>2.2400000000000002</v>
      </c>
      <c r="F15" s="116">
        <f t="shared" si="0"/>
        <v>113116</v>
      </c>
      <c r="G15" s="121">
        <f t="shared" si="1"/>
        <v>25.032863434173546</v>
      </c>
      <c r="I15" s="45"/>
      <c r="J15" s="46"/>
    </row>
    <row r="16" spans="1:11" s="3" customFormat="1" ht="24" customHeight="1">
      <c r="A16" s="113" t="s">
        <v>24</v>
      </c>
      <c r="B16" s="114">
        <v>0</v>
      </c>
      <c r="C16" s="126">
        <v>0</v>
      </c>
      <c r="D16" s="114">
        <v>0</v>
      </c>
      <c r="E16" s="126">
        <v>0</v>
      </c>
      <c r="F16" s="116">
        <f t="shared" si="0"/>
        <v>0</v>
      </c>
      <c r="G16" s="126">
        <v>0</v>
      </c>
      <c r="I16" s="45"/>
      <c r="J16" s="46"/>
    </row>
    <row r="17" spans="1:12" s="3" customFormat="1" ht="24" customHeight="1" thickBot="1">
      <c r="A17" s="122" t="s">
        <v>25</v>
      </c>
      <c r="B17" s="123">
        <v>0</v>
      </c>
      <c r="C17" s="128">
        <v>0</v>
      </c>
      <c r="D17" s="123">
        <v>0</v>
      </c>
      <c r="E17" s="128">
        <v>0</v>
      </c>
      <c r="F17" s="124">
        <f t="shared" si="0"/>
        <v>0</v>
      </c>
      <c r="G17" s="128">
        <v>0</v>
      </c>
      <c r="I17" s="45"/>
      <c r="J17" s="46"/>
    </row>
    <row r="18" spans="1:12" s="3" customFormat="1" ht="24" customHeight="1" thickBot="1">
      <c r="A18" s="106" t="s">
        <v>61</v>
      </c>
      <c r="B18" s="144">
        <v>20495085</v>
      </c>
      <c r="C18" s="145">
        <v>88.18</v>
      </c>
      <c r="D18" s="144">
        <v>17641440</v>
      </c>
      <c r="E18" s="145">
        <v>87.62</v>
      </c>
      <c r="F18" s="146">
        <f t="shared" si="0"/>
        <v>2853645</v>
      </c>
      <c r="G18" s="147">
        <f t="shared" si="1"/>
        <v>16.175805376431857</v>
      </c>
      <c r="I18" s="45"/>
      <c r="J18" s="46"/>
      <c r="K18" s="45"/>
    </row>
    <row r="19" spans="1:12" s="3" customFormat="1" ht="24" customHeight="1">
      <c r="A19" s="108" t="s">
        <v>32</v>
      </c>
      <c r="B19" s="109">
        <v>20465054</v>
      </c>
      <c r="C19" s="110">
        <v>88.05</v>
      </c>
      <c r="D19" s="109">
        <v>17636593</v>
      </c>
      <c r="E19" s="110">
        <v>87.6</v>
      </c>
      <c r="F19" s="125">
        <f t="shared" si="0"/>
        <v>2828461</v>
      </c>
      <c r="G19" s="119">
        <f t="shared" si="1"/>
        <v>16.037456894310594</v>
      </c>
      <c r="I19" s="45"/>
      <c r="J19" s="46"/>
      <c r="K19" s="45"/>
      <c r="L19" s="47"/>
    </row>
    <row r="20" spans="1:12" s="3" customFormat="1" ht="24" customHeight="1">
      <c r="A20" s="113" t="s">
        <v>33</v>
      </c>
      <c r="B20" s="115">
        <v>1870527</v>
      </c>
      <c r="C20" s="118">
        <v>8.0500000000000007</v>
      </c>
      <c r="D20" s="115">
        <v>2025914</v>
      </c>
      <c r="E20" s="118">
        <v>10.06</v>
      </c>
      <c r="F20" s="111">
        <f t="shared" si="0"/>
        <v>-155387</v>
      </c>
      <c r="G20" s="119">
        <f t="shared" si="1"/>
        <v>-7.669970196168248</v>
      </c>
      <c r="I20" s="45"/>
      <c r="J20" s="46"/>
    </row>
    <row r="21" spans="1:12" s="3" customFormat="1" ht="24" customHeight="1">
      <c r="A21" s="113" t="s">
        <v>34</v>
      </c>
      <c r="B21" s="115">
        <v>17668472</v>
      </c>
      <c r="C21" s="118">
        <v>76.02</v>
      </c>
      <c r="D21" s="115">
        <v>14719599</v>
      </c>
      <c r="E21" s="118">
        <v>73.11</v>
      </c>
      <c r="F21" s="116">
        <f t="shared" si="0"/>
        <v>2948873</v>
      </c>
      <c r="G21" s="119">
        <f t="shared" si="1"/>
        <v>20.033650373220084</v>
      </c>
      <c r="I21" s="45"/>
      <c r="J21" s="46"/>
    </row>
    <row r="22" spans="1:12" s="3" customFormat="1" ht="24" customHeight="1">
      <c r="A22" s="113" t="s">
        <v>35</v>
      </c>
      <c r="B22" s="115">
        <v>66399</v>
      </c>
      <c r="C22" s="118">
        <v>0.28999999999999998</v>
      </c>
      <c r="D22" s="115">
        <v>49820</v>
      </c>
      <c r="E22" s="118">
        <v>0.25</v>
      </c>
      <c r="F22" s="116">
        <f t="shared" si="0"/>
        <v>16579</v>
      </c>
      <c r="G22" s="119">
        <f t="shared" si="1"/>
        <v>33.27780008028904</v>
      </c>
      <c r="I22" s="45"/>
      <c r="J22" s="46"/>
      <c r="L22" s="45"/>
    </row>
    <row r="23" spans="1:12" s="3" customFormat="1" ht="24" customHeight="1">
      <c r="A23" s="113" t="s">
        <v>36</v>
      </c>
      <c r="B23" s="115">
        <v>421471</v>
      </c>
      <c r="C23" s="118">
        <v>1.81</v>
      </c>
      <c r="D23" s="115">
        <v>419846</v>
      </c>
      <c r="E23" s="118">
        <v>2.09</v>
      </c>
      <c r="F23" s="116">
        <f t="shared" si="0"/>
        <v>1625</v>
      </c>
      <c r="G23" s="119">
        <f t="shared" si="1"/>
        <v>0.38704667902040274</v>
      </c>
      <c r="H23" s="47"/>
      <c r="I23" s="157"/>
      <c r="J23" s="46"/>
    </row>
    <row r="24" spans="1:12" s="3" customFormat="1" ht="24" customHeight="1">
      <c r="A24" s="113" t="s">
        <v>37</v>
      </c>
      <c r="B24" s="115">
        <v>438185</v>
      </c>
      <c r="C24" s="118">
        <v>1.88</v>
      </c>
      <c r="D24" s="115">
        <v>421414</v>
      </c>
      <c r="E24" s="118">
        <v>2.09</v>
      </c>
      <c r="F24" s="116">
        <f t="shared" si="0"/>
        <v>16771</v>
      </c>
      <c r="G24" s="119">
        <f t="shared" si="1"/>
        <v>3.9796969251140206</v>
      </c>
      <c r="I24" s="45"/>
      <c r="J24" s="46"/>
    </row>
    <row r="25" spans="1:12" s="3" customFormat="1" ht="24" customHeight="1">
      <c r="A25" s="113" t="s">
        <v>38</v>
      </c>
      <c r="B25" s="115">
        <v>30031</v>
      </c>
      <c r="C25" s="118">
        <v>0.13</v>
      </c>
      <c r="D25" s="115">
        <v>4847</v>
      </c>
      <c r="E25" s="118">
        <v>0.02</v>
      </c>
      <c r="F25" s="116">
        <f t="shared" si="0"/>
        <v>25184</v>
      </c>
      <c r="G25" s="119">
        <f t="shared" si="1"/>
        <v>519.57912110583868</v>
      </c>
      <c r="I25" s="45"/>
      <c r="J25" s="46"/>
    </row>
    <row r="26" spans="1:12" s="3" customFormat="1" ht="24" customHeight="1">
      <c r="A26" s="113" t="s">
        <v>62</v>
      </c>
      <c r="B26" s="115">
        <v>14735</v>
      </c>
      <c r="C26" s="118">
        <v>0.06</v>
      </c>
      <c r="D26" s="115">
        <v>2318</v>
      </c>
      <c r="E26" s="118">
        <v>0.01</v>
      </c>
      <c r="F26" s="116">
        <f t="shared" si="0"/>
        <v>12417</v>
      </c>
      <c r="G26" s="119">
        <f t="shared" si="1"/>
        <v>535.67730802415872</v>
      </c>
      <c r="I26" s="45"/>
      <c r="J26" s="46"/>
    </row>
    <row r="27" spans="1:12" s="3" customFormat="1" ht="24" customHeight="1">
      <c r="A27" s="113" t="s">
        <v>60</v>
      </c>
      <c r="B27" s="115">
        <v>15296</v>
      </c>
      <c r="C27" s="118">
        <v>7.0000000000000007E-2</v>
      </c>
      <c r="D27" s="115">
        <v>2529</v>
      </c>
      <c r="E27" s="118">
        <v>0.01</v>
      </c>
      <c r="F27" s="116">
        <f t="shared" si="0"/>
        <v>12767</v>
      </c>
      <c r="G27" s="119">
        <f t="shared" si="1"/>
        <v>504.82404112297354</v>
      </c>
      <c r="I27" s="45"/>
      <c r="J27" s="46"/>
    </row>
    <row r="28" spans="1:12" s="3" customFormat="1" ht="24" customHeight="1">
      <c r="A28" s="113" t="s">
        <v>24</v>
      </c>
      <c r="B28" s="115">
        <v>0</v>
      </c>
      <c r="C28" s="126">
        <v>0</v>
      </c>
      <c r="D28" s="115">
        <v>0</v>
      </c>
      <c r="E28" s="126">
        <v>0</v>
      </c>
      <c r="F28" s="116">
        <f t="shared" si="0"/>
        <v>0</v>
      </c>
      <c r="G28" s="126">
        <v>0</v>
      </c>
      <c r="I28" s="45"/>
      <c r="J28" s="46"/>
    </row>
    <row r="29" spans="1:12" s="3" customFormat="1" ht="24" customHeight="1" thickBot="1">
      <c r="A29" s="122" t="s">
        <v>25</v>
      </c>
      <c r="B29" s="127">
        <v>0</v>
      </c>
      <c r="C29" s="128">
        <v>0</v>
      </c>
      <c r="D29" s="127">
        <v>0</v>
      </c>
      <c r="E29" s="128">
        <v>0</v>
      </c>
      <c r="F29" s="124">
        <f t="shared" si="0"/>
        <v>0</v>
      </c>
      <c r="G29" s="128">
        <v>0</v>
      </c>
      <c r="I29" s="45"/>
      <c r="J29" s="46"/>
    </row>
    <row r="30" spans="1:12" s="3" customFormat="1" ht="24" customHeight="1" thickBot="1">
      <c r="A30" s="106" t="s">
        <v>75</v>
      </c>
      <c r="B30" s="144">
        <v>92581</v>
      </c>
      <c r="C30" s="145">
        <v>0.4</v>
      </c>
      <c r="D30" s="144">
        <v>74104</v>
      </c>
      <c r="E30" s="145">
        <v>0.37</v>
      </c>
      <c r="F30" s="146">
        <f t="shared" si="0"/>
        <v>18477</v>
      </c>
      <c r="G30" s="147">
        <f t="shared" si="1"/>
        <v>24.933876713807621</v>
      </c>
      <c r="I30" s="45"/>
      <c r="J30" s="46"/>
    </row>
    <row r="31" spans="1:12" s="3" customFormat="1" ht="24" customHeight="1">
      <c r="A31" s="108" t="s">
        <v>32</v>
      </c>
      <c r="B31" s="109">
        <v>8739</v>
      </c>
      <c r="C31" s="110">
        <v>0.04</v>
      </c>
      <c r="D31" s="109">
        <v>7093</v>
      </c>
      <c r="E31" s="110">
        <v>0.04</v>
      </c>
      <c r="F31" s="111">
        <f t="shared" si="0"/>
        <v>1646</v>
      </c>
      <c r="G31" s="119">
        <f t="shared" si="1"/>
        <v>23.20597772451713</v>
      </c>
      <c r="I31" s="45"/>
      <c r="J31" s="46"/>
    </row>
    <row r="32" spans="1:12" s="3" customFormat="1" ht="24" customHeight="1" thickBot="1">
      <c r="A32" s="122" t="s">
        <v>74</v>
      </c>
      <c r="B32" s="129">
        <v>83842</v>
      </c>
      <c r="C32" s="130">
        <v>0.36</v>
      </c>
      <c r="D32" s="129">
        <v>67011</v>
      </c>
      <c r="E32" s="130">
        <v>0.33</v>
      </c>
      <c r="F32" s="116">
        <f t="shared" si="0"/>
        <v>16831</v>
      </c>
      <c r="G32" s="131">
        <f t="shared" si="1"/>
        <v>25.116771873274534</v>
      </c>
      <c r="I32" s="45"/>
      <c r="J32" s="46"/>
    </row>
    <row r="33" spans="1:11" s="3" customFormat="1" ht="24" customHeight="1" thickBot="1">
      <c r="A33" s="106" t="s">
        <v>63</v>
      </c>
      <c r="B33" s="144">
        <v>14893</v>
      </c>
      <c r="C33" s="145">
        <v>7.0000000000000007E-2</v>
      </c>
      <c r="D33" s="144">
        <v>15535</v>
      </c>
      <c r="E33" s="145">
        <v>0.08</v>
      </c>
      <c r="F33" s="146">
        <f t="shared" si="0"/>
        <v>-642</v>
      </c>
      <c r="G33" s="147">
        <f t="shared" si="1"/>
        <v>-4.132603797875765</v>
      </c>
      <c r="I33" s="45"/>
      <c r="J33" s="46"/>
    </row>
    <row r="34" spans="1:11" s="3" customFormat="1" ht="24" customHeight="1">
      <c r="A34" s="108" t="s">
        <v>32</v>
      </c>
      <c r="B34" s="109">
        <v>10829</v>
      </c>
      <c r="C34" s="110">
        <v>0.05</v>
      </c>
      <c r="D34" s="109">
        <v>9938</v>
      </c>
      <c r="E34" s="110">
        <v>0.05</v>
      </c>
      <c r="F34" s="116">
        <f t="shared" si="0"/>
        <v>891</v>
      </c>
      <c r="G34" s="112">
        <f t="shared" si="1"/>
        <v>8.9655866371503308</v>
      </c>
      <c r="I34" s="45"/>
      <c r="J34" s="46"/>
    </row>
    <row r="35" spans="1:11" s="3" customFormat="1" ht="24" customHeight="1" thickBot="1">
      <c r="A35" s="122" t="s">
        <v>38</v>
      </c>
      <c r="B35" s="129">
        <v>4064</v>
      </c>
      <c r="C35" s="118">
        <v>0.02</v>
      </c>
      <c r="D35" s="129">
        <v>5597</v>
      </c>
      <c r="E35" s="118">
        <v>0.03</v>
      </c>
      <c r="F35" s="116">
        <f t="shared" si="0"/>
        <v>-1533</v>
      </c>
      <c r="G35" s="131">
        <f t="shared" si="1"/>
        <v>-27.389673039128105</v>
      </c>
      <c r="I35" s="45"/>
      <c r="J35" s="46"/>
    </row>
    <row r="36" spans="1:11" s="3" customFormat="1" ht="24" customHeight="1" thickBot="1">
      <c r="A36" s="132" t="s">
        <v>64</v>
      </c>
      <c r="B36" s="144">
        <v>23241125</v>
      </c>
      <c r="C36" s="145">
        <v>100</v>
      </c>
      <c r="D36" s="144">
        <v>20132760</v>
      </c>
      <c r="E36" s="145">
        <v>100</v>
      </c>
      <c r="F36" s="146">
        <f t="shared" si="0"/>
        <v>3108365</v>
      </c>
      <c r="G36" s="147">
        <f t="shared" si="1"/>
        <v>15.439338669909141</v>
      </c>
      <c r="I36" s="45"/>
      <c r="J36" s="46"/>
      <c r="K36" s="45"/>
    </row>
    <row r="37" spans="1:11" s="4" customFormat="1" ht="24" customHeight="1" thickBot="1">
      <c r="A37" s="133" t="s">
        <v>43</v>
      </c>
      <c r="B37" s="144">
        <v>0</v>
      </c>
      <c r="C37" s="134">
        <v>0</v>
      </c>
      <c r="D37" s="144">
        <v>0</v>
      </c>
      <c r="E37" s="134">
        <v>0</v>
      </c>
      <c r="F37" s="144">
        <f t="shared" si="0"/>
        <v>0</v>
      </c>
      <c r="G37" s="134" t="s">
        <v>82</v>
      </c>
      <c r="I37" s="45"/>
      <c r="J37" s="46"/>
    </row>
    <row r="38" spans="1:11" s="3" customFormat="1" ht="24" customHeight="1">
      <c r="A38" s="135" t="s">
        <v>65</v>
      </c>
      <c r="B38" s="136">
        <v>0</v>
      </c>
      <c r="C38" s="126">
        <v>0</v>
      </c>
      <c r="D38" s="136">
        <v>0</v>
      </c>
      <c r="E38" s="126">
        <v>0</v>
      </c>
      <c r="F38" s="136">
        <f t="shared" si="0"/>
        <v>0</v>
      </c>
      <c r="G38" s="117" t="s">
        <v>82</v>
      </c>
      <c r="I38" s="45"/>
      <c r="J38" s="46"/>
    </row>
    <row r="39" spans="1:11" s="3" customFormat="1" ht="24" customHeight="1">
      <c r="A39" s="113" t="s">
        <v>66</v>
      </c>
      <c r="B39" s="115">
        <v>0</v>
      </c>
      <c r="C39" s="126">
        <v>0</v>
      </c>
      <c r="D39" s="115">
        <v>0</v>
      </c>
      <c r="E39" s="126">
        <v>0</v>
      </c>
      <c r="F39" s="115">
        <f>B39-D39</f>
        <v>0</v>
      </c>
      <c r="G39" s="117">
        <v>0</v>
      </c>
      <c r="I39" s="45"/>
      <c r="J39" s="46"/>
    </row>
    <row r="40" spans="1:11" s="3" customFormat="1" ht="24" customHeight="1">
      <c r="A40" s="135" t="s">
        <v>67</v>
      </c>
      <c r="B40" s="115">
        <v>0</v>
      </c>
      <c r="C40" s="126">
        <v>0</v>
      </c>
      <c r="D40" s="115">
        <v>0</v>
      </c>
      <c r="E40" s="126">
        <v>0</v>
      </c>
      <c r="F40" s="115">
        <f t="shared" si="0"/>
        <v>0</v>
      </c>
      <c r="G40" s="117">
        <v>0</v>
      </c>
      <c r="I40" s="45"/>
      <c r="J40" s="46"/>
    </row>
    <row r="41" spans="1:11" s="3" customFormat="1" ht="24" customHeight="1" thickBot="1">
      <c r="A41" s="122" t="s">
        <v>68</v>
      </c>
      <c r="B41" s="127">
        <v>0</v>
      </c>
      <c r="C41" s="126">
        <v>0</v>
      </c>
      <c r="D41" s="127">
        <v>0</v>
      </c>
      <c r="E41" s="126">
        <v>0</v>
      </c>
      <c r="F41" s="127">
        <f t="shared" si="0"/>
        <v>0</v>
      </c>
      <c r="G41" s="126" t="s">
        <v>82</v>
      </c>
      <c r="I41" s="45"/>
      <c r="J41" s="46"/>
    </row>
    <row r="42" spans="1:11" s="3" customFormat="1" ht="24" customHeight="1" thickBot="1">
      <c r="A42" s="106" t="s">
        <v>69</v>
      </c>
      <c r="B42" s="107">
        <v>0</v>
      </c>
      <c r="C42" s="134">
        <v>0</v>
      </c>
      <c r="D42" s="107">
        <v>0</v>
      </c>
      <c r="E42" s="134">
        <v>0</v>
      </c>
      <c r="F42" s="107">
        <f t="shared" si="0"/>
        <v>0</v>
      </c>
      <c r="G42" s="138">
        <f>C42-E42</f>
        <v>0</v>
      </c>
      <c r="I42" s="45"/>
      <c r="J42" s="46"/>
    </row>
    <row r="43" spans="1:11" s="3" customFormat="1" ht="24" customHeight="1">
      <c r="A43" s="108" t="s">
        <v>33</v>
      </c>
      <c r="B43" s="136">
        <v>0</v>
      </c>
      <c r="C43" s="137">
        <v>0</v>
      </c>
      <c r="D43" s="136">
        <v>0</v>
      </c>
      <c r="E43" s="137">
        <v>0</v>
      </c>
      <c r="F43" s="136">
        <f t="shared" si="0"/>
        <v>0</v>
      </c>
      <c r="G43" s="117">
        <v>0</v>
      </c>
      <c r="I43" s="45"/>
      <c r="J43" s="46"/>
    </row>
    <row r="44" spans="1:11" s="3" customFormat="1" ht="24" customHeight="1">
      <c r="A44" s="113" t="s">
        <v>70</v>
      </c>
      <c r="B44" s="115">
        <v>0</v>
      </c>
      <c r="C44" s="126">
        <v>0</v>
      </c>
      <c r="D44" s="115">
        <v>0</v>
      </c>
      <c r="E44" s="126">
        <v>0</v>
      </c>
      <c r="F44" s="115">
        <f t="shared" si="0"/>
        <v>0</v>
      </c>
      <c r="G44" s="126">
        <v>0</v>
      </c>
      <c r="I44" s="45"/>
      <c r="J44" s="46"/>
    </row>
    <row r="45" spans="1:11" s="3" customFormat="1" ht="24" customHeight="1" thickBot="1">
      <c r="A45" s="139" t="s">
        <v>71</v>
      </c>
      <c r="B45" s="129">
        <v>0</v>
      </c>
      <c r="C45" s="128">
        <v>0</v>
      </c>
      <c r="D45" s="129">
        <v>0</v>
      </c>
      <c r="E45" s="128">
        <v>0</v>
      </c>
      <c r="F45" s="129">
        <f t="shared" si="0"/>
        <v>0</v>
      </c>
      <c r="G45" s="117">
        <v>0</v>
      </c>
      <c r="I45" s="45"/>
      <c r="J45" s="46"/>
    </row>
    <row r="46" spans="1:11" s="3" customFormat="1" ht="24" customHeight="1" thickBot="1">
      <c r="A46" s="140" t="s">
        <v>72</v>
      </c>
      <c r="B46" s="144">
        <v>23241125</v>
      </c>
      <c r="C46" s="145">
        <v>100</v>
      </c>
      <c r="D46" s="144">
        <v>20132760</v>
      </c>
      <c r="E46" s="145">
        <v>100</v>
      </c>
      <c r="F46" s="146">
        <f t="shared" si="0"/>
        <v>3108365</v>
      </c>
      <c r="G46" s="147">
        <f>(F46/D46)*100</f>
        <v>15.439338669909141</v>
      </c>
      <c r="I46" s="45"/>
      <c r="J46" s="46"/>
    </row>
    <row r="47" spans="1:11" s="154" customFormat="1">
      <c r="A47" s="1" t="s">
        <v>79</v>
      </c>
      <c r="B47" s="148"/>
      <c r="C47" s="148"/>
      <c r="D47" s="149"/>
      <c r="E47" s="150"/>
      <c r="F47" s="148"/>
      <c r="G47" s="151"/>
      <c r="H47" s="153"/>
      <c r="I47" s="152"/>
    </row>
    <row r="48" spans="1:11" s="154" customFormat="1" ht="15.75">
      <c r="A48" s="49"/>
      <c r="B48" s="155"/>
      <c r="C48" s="155"/>
      <c r="D48" s="156"/>
      <c r="E48" s="156"/>
      <c r="F48" s="155"/>
      <c r="G48" s="151"/>
      <c r="H48" s="153"/>
      <c r="I48" s="152"/>
    </row>
  </sheetData>
  <mergeCells count="5">
    <mergeCell ref="A1:G1"/>
    <mergeCell ref="A2:G2"/>
    <mergeCell ref="B5:C5"/>
    <mergeCell ref="D5:E5"/>
    <mergeCell ref="F4:G4"/>
  </mergeCells>
  <phoneticPr fontId="3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顏禎佑</cp:lastModifiedBy>
  <cp:revision>0</cp:revision>
  <cp:lastPrinted>2025-08-26T06:08:34Z</cp:lastPrinted>
  <dcterms:created xsi:type="dcterms:W3CDTF">1998-06-12T14:17:19Z</dcterms:created>
  <dcterms:modified xsi:type="dcterms:W3CDTF">2025-08-29T01:27:33Z</dcterms:modified>
  <dc:language>zh-TW</dc:language>
</cp:coreProperties>
</file>