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ctomato\Desktop\金檢處資料科\每月16日起 衍交月報\11406\月底新聞稿TO管理科\"/>
    </mc:Choice>
  </mc:AlternateContent>
  <bookViews>
    <workbookView xWindow="0" yWindow="0" windowWidth="28800" windowHeight="12135"/>
  </bookViews>
  <sheets>
    <sheet name="附表1" sheetId="1" r:id="rId1"/>
    <sheet name="附表2" sheetId="2" r:id="rId2"/>
  </sheets>
  <externalReferences>
    <externalReference r:id="rId3"/>
    <externalReference r:id="rId4"/>
  </externalReferences>
  <definedNames>
    <definedName name="new">'[1]表3銀行別(排序) '!$N$6:$N$44,'[1]表3銀行別(排序) '!$N$46:$N$76</definedName>
    <definedName name="_xlnm.Print_Area" localSheetId="0">附表1!$A$1:$E$64</definedName>
    <definedName name="_xlnm.Print_Area" localSheetId="1">附表2!$A$1:$G$48</definedName>
    <definedName name="外幣保證排名範圍">'[2]表7銀行別NDF-排序'!$G$6:$G$44,'[2]表7銀行別NDF-排序'!$G$46:$G$76</definedName>
    <definedName name="交易量占比">'[2]表3銀行別(排序) '!$N$6:$N$44,'[2]表3銀行別(排序) '!$N$46:$N$76</definedName>
    <definedName name="交易量排名範圍">'[2]表3銀行別(排序) '!$M$6:$M$44,'[2]表3銀行別(排序) '!$M$46:$M$76</definedName>
    <definedName name="無本金占比">'[2]表7銀行別NDF-排序'!$C$6:$C$44,'[2]表7銀行別NDF-排序'!$C$46:$C$76</definedName>
    <definedName name="無本金排名範圍">'[2]表7銀行別NDF-排序'!$B$6:$B$44,'[2]表7銀行別NDF-排序'!$B$46:$B$76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G41" i="2" s="1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F16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8" i="2"/>
  <c r="F8" i="2"/>
  <c r="F7" i="2"/>
  <c r="G7" i="2" s="1"/>
  <c r="E58" i="1"/>
  <c r="D58" i="1"/>
  <c r="D62" i="1" s="1"/>
  <c r="D63" i="1" s="1"/>
  <c r="C58" i="1"/>
  <c r="C62" i="1" s="1"/>
  <c r="C63" i="1" s="1"/>
  <c r="C59" i="1" l="1"/>
  <c r="D59" i="1"/>
  <c r="E62" i="1"/>
  <c r="E63" i="1" s="1"/>
</calcChain>
</file>

<file path=xl/sharedStrings.xml><?xml version="1.0" encoding="utf-8"?>
<sst xmlns="http://schemas.openxmlformats.org/spreadsheetml/2006/main" count="122" uniqueCount="83">
  <si>
    <t>比重 use  table-1</t>
    <phoneticPr fontId="3" type="noConversion"/>
  </si>
  <si>
    <t>商  品  種  類  別</t>
    <phoneticPr fontId="3" type="noConversion"/>
  </si>
  <si>
    <t>涉及新臺幣交易</t>
    <phoneticPr fontId="3" type="noConversion"/>
  </si>
  <si>
    <t>本國銀行海外分支機構</t>
  </si>
  <si>
    <t>金  額</t>
    <phoneticPr fontId="2" type="noConversion"/>
  </si>
  <si>
    <t>比  重</t>
    <phoneticPr fontId="2" type="noConversion"/>
  </si>
  <si>
    <t>差  額</t>
    <phoneticPr fontId="2" type="noConversion"/>
  </si>
  <si>
    <t>變動率</t>
    <phoneticPr fontId="2" type="noConversion"/>
  </si>
  <si>
    <t>比較增減</t>
  </si>
  <si>
    <t>差  額</t>
  </si>
  <si>
    <t>註：包括國內總分支機構及國際金融業務分行資料，不含海外分行及子行；本表已剔除銀行間交易重複計算部分。</t>
    <phoneticPr fontId="3" type="noConversion"/>
  </si>
  <si>
    <r>
      <rPr>
        <b/>
        <sz val="22"/>
        <color theme="1"/>
        <rFont val="標楷體"/>
        <family val="4"/>
        <charset val="136"/>
      </rPr>
      <t>附表</t>
    </r>
    <r>
      <rPr>
        <b/>
        <sz val="22"/>
        <color theme="1"/>
        <rFont val="Times New Roman"/>
        <family val="1"/>
      </rPr>
      <t xml:space="preserve">2 </t>
    </r>
    <r>
      <rPr>
        <b/>
        <sz val="22"/>
        <color theme="1"/>
        <rFont val="標楷體"/>
        <family val="4"/>
        <charset val="136"/>
      </rPr>
      <t>銀行衍生性金融商品交易量比較表</t>
    </r>
    <phoneticPr fontId="3" type="noConversion"/>
  </si>
  <si>
    <r>
      <rPr>
        <sz val="13"/>
        <color theme="1"/>
        <rFont val="標楷體"/>
        <family val="4"/>
        <charset val="136"/>
      </rPr>
      <t>單位：新臺幣百萬元；</t>
    </r>
    <r>
      <rPr>
        <sz val="13"/>
        <color theme="1"/>
        <rFont val="Times New Roman"/>
        <family val="1"/>
      </rPr>
      <t>%</t>
    </r>
    <phoneticPr fontId="3" type="noConversion"/>
  </si>
  <si>
    <r>
      <rPr>
        <sz val="16"/>
        <color theme="1"/>
        <rFont val="標楷體"/>
        <family val="4"/>
        <charset val="136"/>
      </rPr>
      <t>商</t>
    </r>
    <r>
      <rPr>
        <sz val="16"/>
        <color theme="1"/>
        <rFont val="Times New Roman"/>
        <family val="1"/>
      </rPr>
      <t xml:space="preserve">  </t>
    </r>
    <r>
      <rPr>
        <sz val="16"/>
        <color theme="1"/>
        <rFont val="標楷體"/>
        <family val="4"/>
        <charset val="136"/>
      </rPr>
      <t>品</t>
    </r>
    <r>
      <rPr>
        <sz val="16"/>
        <color theme="1"/>
        <rFont val="Times New Roman"/>
        <family val="1"/>
      </rPr>
      <t xml:space="preserve">  </t>
    </r>
    <r>
      <rPr>
        <sz val="16"/>
        <color theme="1"/>
        <rFont val="標楷體"/>
        <family val="4"/>
        <charset val="136"/>
      </rPr>
      <t>種</t>
    </r>
    <r>
      <rPr>
        <sz val="16"/>
        <color theme="1"/>
        <rFont val="Times New Roman"/>
        <family val="1"/>
      </rPr>
      <t xml:space="preserve">  </t>
    </r>
    <r>
      <rPr>
        <sz val="16"/>
        <color theme="1"/>
        <rFont val="標楷體"/>
        <family val="4"/>
        <charset val="136"/>
      </rPr>
      <t>類</t>
    </r>
  </si>
  <si>
    <r>
      <t>114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>6</t>
    </r>
    <r>
      <rPr>
        <sz val="14"/>
        <color theme="1"/>
        <rFont val="標楷體"/>
        <family val="4"/>
        <charset val="136"/>
      </rPr>
      <t>月</t>
    </r>
    <phoneticPr fontId="3" type="noConversion"/>
  </si>
  <si>
    <r>
      <t>114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>5</t>
    </r>
    <r>
      <rPr>
        <sz val="14"/>
        <color theme="1"/>
        <rFont val="標楷體"/>
        <family val="4"/>
        <charset val="136"/>
      </rPr>
      <t>月</t>
    </r>
    <phoneticPr fontId="3" type="noConversion"/>
  </si>
  <si>
    <r>
      <rPr>
        <sz val="12"/>
        <color theme="1"/>
        <rFont val="標楷體"/>
        <family val="4"/>
        <charset val="136"/>
      </rPr>
      <t>合計</t>
    </r>
    <phoneticPr fontId="3" type="noConversion"/>
  </si>
  <si>
    <r>
      <rPr>
        <sz val="12"/>
        <color theme="1"/>
        <rFont val="標楷體"/>
        <family val="4"/>
        <charset val="136"/>
      </rPr>
      <t>比重</t>
    </r>
    <phoneticPr fontId="3" type="noConversion"/>
  </si>
  <si>
    <r>
      <rPr>
        <sz val="12"/>
        <color theme="1"/>
        <rFont val="標楷體"/>
        <family val="4"/>
        <charset val="136"/>
      </rPr>
      <t>變動率</t>
    </r>
    <phoneticPr fontId="3" type="noConversion"/>
  </si>
  <si>
    <r>
      <rPr>
        <b/>
        <sz val="12"/>
        <color theme="1"/>
        <rFont val="標楷體"/>
        <family val="4"/>
        <charset val="136"/>
      </rPr>
      <t>一、利率有關契約</t>
    </r>
    <r>
      <rPr>
        <sz val="12"/>
        <color theme="1"/>
        <rFont val="Times New Roman"/>
        <family val="1"/>
      </rPr>
      <t>(Interest Rate Contracts)</t>
    </r>
    <phoneticPr fontId="3" type="noConversion"/>
  </si>
  <si>
    <r>
      <t xml:space="preserve">  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店頭市場</t>
    </r>
    <r>
      <rPr>
        <sz val="12"/>
        <color theme="1"/>
        <rFont val="Times New Roman"/>
        <family val="1"/>
      </rPr>
      <t>(OTC)</t>
    </r>
  </si>
  <si>
    <r>
      <t xml:space="preserve">    1.</t>
    </r>
    <r>
      <rPr>
        <sz val="12"/>
        <color theme="1"/>
        <rFont val="標楷體"/>
        <family val="4"/>
        <charset val="136"/>
      </rPr>
      <t>遠期利率協議</t>
    </r>
    <r>
      <rPr>
        <sz val="12"/>
        <color theme="1"/>
        <rFont val="Times New Roman"/>
        <family val="1"/>
      </rPr>
      <t>(FRA)</t>
    </r>
  </si>
  <si>
    <r>
      <t xml:space="preserve">    2.</t>
    </r>
    <r>
      <rPr>
        <sz val="12"/>
        <color theme="1"/>
        <rFont val="標楷體"/>
        <family val="4"/>
        <charset val="136"/>
      </rPr>
      <t>換利</t>
    </r>
    <r>
      <rPr>
        <sz val="12"/>
        <color theme="1"/>
        <rFont val="Times New Roman"/>
        <family val="1"/>
      </rPr>
      <t>(IRS)</t>
    </r>
  </si>
  <si>
    <r>
      <t xml:space="preserve">    3.</t>
    </r>
    <r>
      <rPr>
        <sz val="12"/>
        <color theme="1"/>
        <rFont val="標楷體"/>
        <family val="4"/>
        <charset val="136"/>
      </rPr>
      <t>買入選擇權</t>
    </r>
    <r>
      <rPr>
        <sz val="12"/>
        <color theme="1"/>
        <rFont val="Times New Roman"/>
        <family val="1"/>
      </rPr>
      <t>(Bought Options)</t>
    </r>
    <phoneticPr fontId="3" type="noConversion"/>
  </si>
  <si>
    <r>
      <t xml:space="preserve">    4.</t>
    </r>
    <r>
      <rPr>
        <sz val="12"/>
        <color theme="1"/>
        <rFont val="標楷體"/>
        <family val="4"/>
        <charset val="136"/>
      </rPr>
      <t>賣出選擇權</t>
    </r>
    <r>
      <rPr>
        <sz val="12"/>
        <color theme="1"/>
        <rFont val="Times New Roman"/>
        <family val="1"/>
      </rPr>
      <t>(Sold Options)</t>
    </r>
  </si>
  <si>
    <r>
      <t xml:space="preserve">  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交易所</t>
    </r>
    <r>
      <rPr>
        <sz val="12"/>
        <color theme="1"/>
        <rFont val="Times New Roman"/>
        <family val="1"/>
      </rPr>
      <t>(Exchange-traded Contracts)</t>
    </r>
    <phoneticPr fontId="3" type="noConversion"/>
  </si>
  <si>
    <r>
      <t xml:space="preserve">    1.</t>
    </r>
    <r>
      <rPr>
        <sz val="12"/>
        <color theme="1"/>
        <rFont val="標楷體"/>
        <family val="4"/>
        <charset val="136"/>
      </rPr>
      <t>期貨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長部位</t>
    </r>
    <r>
      <rPr>
        <sz val="12"/>
        <color theme="1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</si>
  <si>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color theme="1"/>
        <rFont val="標楷體"/>
        <family val="4"/>
        <charset val="136"/>
      </rPr>
      <t>期貨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短部位</t>
    </r>
    <r>
      <rPr>
        <sz val="12"/>
        <color theme="1"/>
        <rFont val="Times New Roman"/>
        <family val="1"/>
      </rPr>
      <t>(Futures -  Short Positions)</t>
    </r>
    <phoneticPr fontId="5" type="noConversion"/>
  </si>
  <si>
    <r>
      <t xml:space="preserve">    3.</t>
    </r>
    <r>
      <rPr>
        <sz val="12"/>
        <color theme="1"/>
        <rFont val="標楷體"/>
        <family val="4"/>
        <charset val="136"/>
      </rPr>
      <t>買入選擇權</t>
    </r>
    <r>
      <rPr>
        <sz val="12"/>
        <color theme="1"/>
        <rFont val="Times New Roman"/>
        <family val="1"/>
      </rPr>
      <t>(Bought Options)</t>
    </r>
  </si>
  <si>
    <r>
      <rPr>
        <b/>
        <sz val="12"/>
        <color theme="1"/>
        <rFont val="標楷體"/>
        <family val="4"/>
        <charset val="136"/>
      </rPr>
      <t>二、匯率有關契約</t>
    </r>
    <r>
      <rPr>
        <sz val="12"/>
        <color theme="1"/>
        <rFont val="Times New Roman"/>
        <family val="1"/>
      </rPr>
      <t>(Foreign Exchange Transactions)</t>
    </r>
    <phoneticPr fontId="5" type="noConversion"/>
  </si>
  <si>
    <r>
      <t xml:space="preserve">    1.</t>
    </r>
    <r>
      <rPr>
        <sz val="12"/>
        <color theme="1"/>
        <rFont val="標楷體"/>
        <family val="4"/>
        <charset val="136"/>
      </rPr>
      <t>遠期契約</t>
    </r>
    <r>
      <rPr>
        <sz val="12"/>
        <color theme="1"/>
        <rFont val="Times New Roman"/>
        <family val="1"/>
      </rPr>
      <t>(Outright Forwards)</t>
    </r>
    <phoneticPr fontId="3" type="noConversion"/>
  </si>
  <si>
    <r>
      <t xml:space="preserve">    2.</t>
    </r>
    <r>
      <rPr>
        <sz val="12"/>
        <color theme="1"/>
        <rFont val="標楷體"/>
        <family val="4"/>
        <charset val="136"/>
      </rPr>
      <t>換匯</t>
    </r>
    <r>
      <rPr>
        <sz val="12"/>
        <color theme="1"/>
        <rFont val="Times New Roman"/>
        <family val="1"/>
      </rPr>
      <t>(Fx Swaps)</t>
    </r>
  </si>
  <si>
    <r>
      <t xml:space="preserve">    3.</t>
    </r>
    <r>
      <rPr>
        <sz val="12"/>
        <color theme="1"/>
        <rFont val="標楷體"/>
        <family val="4"/>
        <charset val="136"/>
      </rPr>
      <t>換匯換利</t>
    </r>
    <r>
      <rPr>
        <sz val="12"/>
        <color theme="1"/>
        <rFont val="Times New Roman"/>
        <family val="1"/>
      </rPr>
      <t>(Currency Swaps)</t>
    </r>
  </si>
  <si>
    <r>
      <t xml:space="preserve">    4.</t>
    </r>
    <r>
      <rPr>
        <sz val="12"/>
        <color theme="1"/>
        <rFont val="標楷體"/>
        <family val="4"/>
        <charset val="136"/>
      </rPr>
      <t>買入選擇權</t>
    </r>
    <r>
      <rPr>
        <sz val="12"/>
        <color theme="1"/>
        <rFont val="Times New Roman"/>
        <family val="1"/>
      </rPr>
      <t>(Bought Options)</t>
    </r>
  </si>
  <si>
    <r>
      <t xml:space="preserve">    5.</t>
    </r>
    <r>
      <rPr>
        <sz val="12"/>
        <color theme="1"/>
        <rFont val="標楷體"/>
        <family val="4"/>
        <charset val="136"/>
      </rPr>
      <t>賣出選擇權</t>
    </r>
    <r>
      <rPr>
        <sz val="12"/>
        <color theme="1"/>
        <rFont val="Times New Roman"/>
        <family val="1"/>
      </rPr>
      <t>(Sold Options)</t>
    </r>
  </si>
  <si>
    <r>
      <t xml:space="preserve">  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交易所</t>
    </r>
    <r>
      <rPr>
        <sz val="12"/>
        <color theme="1"/>
        <rFont val="Times New Roman"/>
        <family val="1"/>
      </rPr>
      <t>(Exchange-traded Contracts)</t>
    </r>
  </si>
  <si>
    <r>
      <rPr>
        <b/>
        <sz val="12"/>
        <color theme="1"/>
        <rFont val="標楷體"/>
        <family val="4"/>
        <charset val="136"/>
      </rPr>
      <t>三、權益證券有關契約</t>
    </r>
    <r>
      <rPr>
        <sz val="12"/>
        <color theme="1"/>
        <rFont val="Times New Roman"/>
        <family val="1"/>
      </rPr>
      <t>(Equity-linked Contracts)</t>
    </r>
    <phoneticPr fontId="5" type="noConversion"/>
  </si>
  <si>
    <r>
      <rPr>
        <b/>
        <sz val="12"/>
        <color theme="1"/>
        <rFont val="標楷體"/>
        <family val="4"/>
        <charset val="136"/>
      </rPr>
      <t>四、商品有關契約</t>
    </r>
    <r>
      <rPr>
        <sz val="12"/>
        <color theme="1"/>
        <rFont val="Times New Roman"/>
        <family val="1"/>
      </rPr>
      <t>(Commodity Contracts)</t>
    </r>
  </si>
  <si>
    <r>
      <rPr>
        <b/>
        <sz val="12"/>
        <color theme="1"/>
        <rFont val="標楷體"/>
        <family val="4"/>
        <charset val="136"/>
      </rPr>
      <t>小</t>
    </r>
    <r>
      <rPr>
        <b/>
        <sz val="12"/>
        <color theme="1"/>
        <rFont val="Times New Roman"/>
        <family val="1"/>
      </rPr>
      <t xml:space="preserve">     </t>
    </r>
    <r>
      <rPr>
        <b/>
        <sz val="12"/>
        <color theme="1"/>
        <rFont val="標楷體"/>
        <family val="4"/>
        <charset val="136"/>
      </rPr>
      <t>計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標楷體"/>
        <family val="4"/>
        <charset val="136"/>
      </rPr>
      <t>一至四</t>
    </r>
    <r>
      <rPr>
        <b/>
        <sz val="12"/>
        <color theme="1"/>
        <rFont val="Times New Roman"/>
        <family val="1"/>
      </rPr>
      <t>)</t>
    </r>
    <phoneticPr fontId="3" type="noConversion"/>
  </si>
  <si>
    <r>
      <rPr>
        <b/>
        <sz val="12"/>
        <color theme="1"/>
        <rFont val="標楷體"/>
        <family val="4"/>
        <charset val="136"/>
      </rPr>
      <t>五、信用有關契約</t>
    </r>
    <r>
      <rPr>
        <b/>
        <sz val="12"/>
        <color theme="1"/>
        <rFont val="Times New Roman"/>
        <family val="1"/>
      </rPr>
      <t>(Credit Contracts)</t>
    </r>
  </si>
  <si>
    <r>
      <t xml:space="preserve">    1.</t>
    </r>
    <r>
      <rPr>
        <sz val="12"/>
        <color theme="1"/>
        <rFont val="標楷體"/>
        <family val="4"/>
        <charset val="136"/>
      </rPr>
      <t>信用違約交換</t>
    </r>
    <r>
      <rPr>
        <sz val="12"/>
        <color theme="1"/>
        <rFont val="Times New Roman"/>
        <family val="1"/>
      </rPr>
      <t>(Credit Default Swap)</t>
    </r>
    <phoneticPr fontId="3" type="noConversion"/>
  </si>
  <si>
    <r>
      <t xml:space="preserve">    2.</t>
    </r>
    <r>
      <rPr>
        <sz val="12"/>
        <color theme="1"/>
        <rFont val="標楷體"/>
        <family val="4"/>
        <charset val="136"/>
      </rPr>
      <t>買入信用違約選擇權</t>
    </r>
    <r>
      <rPr>
        <sz val="10"/>
        <color theme="1"/>
        <rFont val="Times New Roman"/>
        <family val="1"/>
      </rPr>
      <t>(Bought Credit Default Options)</t>
    </r>
    <phoneticPr fontId="3" type="noConversion"/>
  </si>
  <si>
    <r>
      <t xml:space="preserve">    3.</t>
    </r>
    <r>
      <rPr>
        <sz val="12"/>
        <color theme="1"/>
        <rFont val="標楷體"/>
        <family val="4"/>
        <charset val="136"/>
      </rPr>
      <t>賣出信用違約選擇權</t>
    </r>
    <r>
      <rPr>
        <sz val="10"/>
        <color theme="1"/>
        <rFont val="Times New Roman"/>
        <family val="1"/>
      </rPr>
      <t>(Sold Credit Default Options)</t>
    </r>
    <phoneticPr fontId="3" type="noConversion"/>
  </si>
  <si>
    <r>
      <t xml:space="preserve">    4.</t>
    </r>
    <r>
      <rPr>
        <sz val="12"/>
        <color theme="1"/>
        <rFont val="標楷體"/>
        <family val="4"/>
        <charset val="136"/>
      </rPr>
      <t>其他</t>
    </r>
    <r>
      <rPr>
        <sz val="12"/>
        <color theme="1"/>
        <rFont val="Times New Roman"/>
        <family val="1"/>
      </rPr>
      <t>(Other)</t>
    </r>
    <phoneticPr fontId="3" type="noConversion"/>
  </si>
  <si>
    <r>
      <rPr>
        <b/>
        <sz val="12"/>
        <color theme="1"/>
        <rFont val="標楷體"/>
        <family val="4"/>
        <charset val="136"/>
      </rPr>
      <t>六、其他有關契約</t>
    </r>
    <r>
      <rPr>
        <b/>
        <sz val="12"/>
        <color theme="1"/>
        <rFont val="Times New Roman"/>
        <family val="1"/>
      </rPr>
      <t>(Other Contracts)</t>
    </r>
  </si>
  <si>
    <r>
      <t xml:space="preserve">    2.</t>
    </r>
    <r>
      <rPr>
        <sz val="12"/>
        <color theme="1"/>
        <rFont val="標楷體"/>
        <family val="4"/>
        <charset val="136"/>
      </rPr>
      <t>交換</t>
    </r>
    <r>
      <rPr>
        <sz val="12"/>
        <color theme="1"/>
        <rFont val="Times New Roman"/>
        <family val="1"/>
      </rPr>
      <t>(Swaps)</t>
    </r>
    <phoneticPr fontId="3" type="noConversion"/>
  </si>
  <si>
    <r>
      <t xml:space="preserve">    3.</t>
    </r>
    <r>
      <rPr>
        <sz val="12"/>
        <color theme="1"/>
        <rFont val="標楷體"/>
        <family val="4"/>
        <charset val="136"/>
      </rPr>
      <t>選擇權</t>
    </r>
    <r>
      <rPr>
        <sz val="12"/>
        <color theme="1"/>
        <rFont val="Times New Roman"/>
        <family val="1"/>
      </rPr>
      <t>(Options)</t>
    </r>
    <phoneticPr fontId="3" type="noConversion"/>
  </si>
  <si>
    <r>
      <rPr>
        <b/>
        <sz val="14"/>
        <color theme="1"/>
        <rFont val="標楷體"/>
        <family val="4"/>
        <charset val="136"/>
      </rPr>
      <t>總</t>
    </r>
    <r>
      <rPr>
        <b/>
        <sz val="14"/>
        <color theme="1"/>
        <rFont val="Times New Roman"/>
        <family val="1"/>
      </rPr>
      <t xml:space="preserve">        </t>
    </r>
    <r>
      <rPr>
        <b/>
        <sz val="14"/>
        <color theme="1"/>
        <rFont val="標楷體"/>
        <family val="4"/>
        <charset val="136"/>
      </rPr>
      <t>計</t>
    </r>
    <phoneticPr fontId="3" type="noConversion"/>
  </si>
  <si>
    <r>
      <rPr>
        <b/>
        <sz val="22"/>
        <color theme="1"/>
        <rFont val="標楷體"/>
        <family val="4"/>
        <charset val="136"/>
      </rPr>
      <t>附表</t>
    </r>
    <r>
      <rPr>
        <b/>
        <sz val="22"/>
        <color theme="1"/>
        <rFont val="Times New Roman"/>
        <family val="1"/>
      </rPr>
      <t xml:space="preserve">1  </t>
    </r>
    <r>
      <rPr>
        <b/>
        <sz val="22"/>
        <color theme="1"/>
        <rFont val="標楷體"/>
        <family val="4"/>
        <charset val="136"/>
      </rPr>
      <t>銀行衍生性金融商品交易量彙總表</t>
    </r>
    <phoneticPr fontId="3" type="noConversion"/>
  </si>
  <si>
    <r>
      <t>114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>6</t>
    </r>
    <r>
      <rPr>
        <sz val="14"/>
        <color theme="1"/>
        <rFont val="標楷體"/>
        <family val="4"/>
        <charset val="136"/>
      </rPr>
      <t>月</t>
    </r>
    <phoneticPr fontId="2" type="noConversion"/>
  </si>
  <si>
    <r>
      <rPr>
        <b/>
        <sz val="16"/>
        <color theme="1"/>
        <rFont val="標楷體"/>
        <family val="4"/>
        <charset val="136"/>
      </rPr>
      <t>商</t>
    </r>
    <r>
      <rPr>
        <b/>
        <sz val="16"/>
        <color theme="1"/>
        <rFont val="Times New Roman"/>
        <family val="1"/>
      </rPr>
      <t xml:space="preserve">  </t>
    </r>
    <r>
      <rPr>
        <b/>
        <sz val="16"/>
        <color theme="1"/>
        <rFont val="標楷體"/>
        <family val="4"/>
        <charset val="136"/>
      </rPr>
      <t>品</t>
    </r>
    <r>
      <rPr>
        <b/>
        <sz val="16"/>
        <color theme="1"/>
        <rFont val="Times New Roman"/>
        <family val="1"/>
      </rPr>
      <t xml:space="preserve">  </t>
    </r>
    <r>
      <rPr>
        <b/>
        <sz val="16"/>
        <color theme="1"/>
        <rFont val="標楷體"/>
        <family val="4"/>
        <charset val="136"/>
      </rPr>
      <t>種</t>
    </r>
    <r>
      <rPr>
        <b/>
        <sz val="16"/>
        <color theme="1"/>
        <rFont val="Times New Roman"/>
        <family val="1"/>
      </rPr>
      <t xml:space="preserve">  </t>
    </r>
    <r>
      <rPr>
        <b/>
        <sz val="16"/>
        <color theme="1"/>
        <rFont val="標楷體"/>
        <family val="4"/>
        <charset val="136"/>
      </rPr>
      <t>類</t>
    </r>
    <phoneticPr fontId="3" type="noConversion"/>
  </si>
  <si>
    <r>
      <rPr>
        <sz val="14"/>
        <color theme="1"/>
        <rFont val="標楷體"/>
        <family val="4"/>
        <charset val="136"/>
      </rPr>
      <t>本國銀行及外國與大陸地區銀行在台分行</t>
    </r>
    <phoneticPr fontId="3" type="noConversion"/>
  </si>
  <si>
    <r>
      <rPr>
        <sz val="12"/>
        <color theme="1"/>
        <rFont val="標楷體"/>
        <family val="4"/>
        <charset val="136"/>
      </rPr>
      <t>涉及新臺幣交易</t>
    </r>
    <phoneticPr fontId="3" type="noConversion"/>
  </si>
  <si>
    <r>
      <rPr>
        <sz val="12"/>
        <color theme="1"/>
        <rFont val="標楷體"/>
        <family val="4"/>
        <charset val="136"/>
      </rPr>
      <t>純外幣交易</t>
    </r>
  </si>
  <si>
    <r>
      <rPr>
        <sz val="12"/>
        <color theme="1"/>
        <rFont val="標楷體"/>
        <family val="4"/>
        <charset val="136"/>
      </rPr>
      <t>合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計</t>
    </r>
  </si>
  <si>
    <r>
      <rPr>
        <b/>
        <sz val="13"/>
        <color theme="1"/>
        <rFont val="標楷體"/>
        <family val="4"/>
        <charset val="136"/>
      </rPr>
      <t>一、利率有關契約</t>
    </r>
    <r>
      <rPr>
        <sz val="10"/>
        <color theme="1"/>
        <rFont val="Times New Roman"/>
        <family val="1"/>
      </rPr>
      <t>(Interest Rate Contracts)</t>
    </r>
    <phoneticPr fontId="3" type="noConversion"/>
  </si>
  <si>
    <r>
      <t xml:space="preserve">  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店頭市場</t>
    </r>
    <r>
      <rPr>
        <sz val="12"/>
        <color theme="1"/>
        <rFont val="Times New Roman"/>
        <family val="1"/>
      </rPr>
      <t>(OTC)</t>
    </r>
    <phoneticPr fontId="3" type="noConversion"/>
  </si>
  <si>
    <r>
      <t xml:space="preserve">    1.</t>
    </r>
    <r>
      <rPr>
        <sz val="12"/>
        <color theme="1"/>
        <rFont val="標楷體"/>
        <family val="4"/>
        <charset val="136"/>
      </rPr>
      <t>期貨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長部位</t>
    </r>
    <r>
      <rPr>
        <sz val="10"/>
        <color theme="1"/>
        <rFont val="Times New Roman"/>
        <family val="1"/>
      </rPr>
      <t>(Futures - Long Positions)</t>
    </r>
    <phoneticPr fontId="3" type="noConversion"/>
  </si>
  <si>
    <r>
      <t xml:space="preserve">    2.</t>
    </r>
    <r>
      <rPr>
        <sz val="12"/>
        <color theme="1"/>
        <rFont val="標楷體"/>
        <family val="4"/>
        <charset val="136"/>
      </rPr>
      <t>期貨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短部位</t>
    </r>
    <r>
      <rPr>
        <sz val="10"/>
        <color theme="1"/>
        <rFont val="Times New Roman"/>
        <family val="1"/>
      </rPr>
      <t>(Futures - Short Positions)</t>
    </r>
    <phoneticPr fontId="3" type="noConversion"/>
  </si>
  <si>
    <r>
      <t xml:space="preserve">    4.</t>
    </r>
    <r>
      <rPr>
        <sz val="12"/>
        <color theme="1"/>
        <rFont val="標楷體"/>
        <family val="4"/>
        <charset val="136"/>
      </rPr>
      <t>賣出選擇權</t>
    </r>
    <r>
      <rPr>
        <sz val="12"/>
        <color theme="1"/>
        <rFont val="Times New Roman"/>
        <family val="1"/>
      </rPr>
      <t>(Sold Options)</t>
    </r>
    <phoneticPr fontId="3" type="noConversion"/>
  </si>
  <si>
    <r>
      <rPr>
        <b/>
        <sz val="12"/>
        <color theme="1"/>
        <rFont val="標楷體"/>
        <family val="4"/>
        <charset val="136"/>
      </rPr>
      <t>二、匯率有關契約</t>
    </r>
    <r>
      <rPr>
        <sz val="10"/>
        <color theme="1"/>
        <rFont val="Times New Roman"/>
        <family val="1"/>
      </rPr>
      <t>(Foreign Exchange Transactions)</t>
    </r>
    <phoneticPr fontId="3" type="noConversion"/>
  </si>
  <si>
    <r>
      <t xml:space="preserve">    2.</t>
    </r>
    <r>
      <rPr>
        <sz val="12"/>
        <color theme="1"/>
        <rFont val="標楷體"/>
        <family val="4"/>
        <charset val="136"/>
      </rPr>
      <t>期貨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短部位</t>
    </r>
    <r>
      <rPr>
        <sz val="9"/>
        <color theme="1"/>
        <rFont val="Times New Roman"/>
        <family val="1"/>
      </rPr>
      <t>(</t>
    </r>
    <r>
      <rPr>
        <sz val="10"/>
        <color theme="1"/>
        <rFont val="Times New Roman"/>
        <family val="1"/>
      </rPr>
      <t>Futures - Short Positions)</t>
    </r>
    <phoneticPr fontId="3" type="noConversion"/>
  </si>
  <si>
    <r>
      <rPr>
        <b/>
        <sz val="12"/>
        <color theme="1"/>
        <rFont val="標楷體"/>
        <family val="4"/>
        <charset val="136"/>
      </rPr>
      <t>三、權益證券有關契約</t>
    </r>
    <r>
      <rPr>
        <sz val="10"/>
        <color theme="1"/>
        <rFont val="Times New Roman"/>
        <family val="1"/>
      </rPr>
      <t>(Equity-linked Contracts)</t>
    </r>
    <phoneticPr fontId="3" type="noConversion"/>
  </si>
  <si>
    <r>
      <rPr>
        <b/>
        <sz val="12"/>
        <color theme="1"/>
        <rFont val="標楷體"/>
        <family val="4"/>
        <charset val="136"/>
      </rPr>
      <t>四、商品有關契約</t>
    </r>
    <r>
      <rPr>
        <sz val="12"/>
        <color theme="1"/>
        <rFont val="Times New Roman"/>
        <family val="1"/>
      </rPr>
      <t>(Commodity Contracts)</t>
    </r>
    <phoneticPr fontId="3" type="noConversion"/>
  </si>
  <si>
    <r>
      <rPr>
        <b/>
        <sz val="14"/>
        <color theme="1"/>
        <rFont val="標楷體"/>
        <family val="4"/>
        <charset val="136"/>
      </rPr>
      <t>小</t>
    </r>
    <r>
      <rPr>
        <b/>
        <sz val="14"/>
        <color theme="1"/>
        <rFont val="Times New Roman"/>
        <family val="1"/>
      </rPr>
      <t xml:space="preserve">     </t>
    </r>
    <r>
      <rPr>
        <b/>
        <sz val="14"/>
        <color theme="1"/>
        <rFont val="標楷體"/>
        <family val="4"/>
        <charset val="136"/>
      </rPr>
      <t>計</t>
    </r>
    <r>
      <rPr>
        <b/>
        <sz val="14"/>
        <color theme="1"/>
        <rFont val="Times New Roman"/>
        <family val="1"/>
      </rPr>
      <t>(</t>
    </r>
    <r>
      <rPr>
        <b/>
        <sz val="14"/>
        <color theme="1"/>
        <rFont val="標楷體"/>
        <family val="4"/>
        <charset val="136"/>
      </rPr>
      <t>一至四</t>
    </r>
    <r>
      <rPr>
        <b/>
        <sz val="14"/>
        <color theme="1"/>
        <rFont val="Times New Roman"/>
        <family val="1"/>
      </rPr>
      <t>)</t>
    </r>
    <phoneticPr fontId="3" type="noConversion"/>
  </si>
  <si>
    <r>
      <t xml:space="preserve">       1.</t>
    </r>
    <r>
      <rPr>
        <sz val="12"/>
        <color theme="1"/>
        <rFont val="標楷體"/>
        <family val="4"/>
        <charset val="136"/>
      </rPr>
      <t>信用違約交換</t>
    </r>
    <r>
      <rPr>
        <sz val="12"/>
        <color theme="1"/>
        <rFont val="Times New Roman"/>
        <family val="1"/>
      </rPr>
      <t>(Credit Default Swap)</t>
    </r>
    <phoneticPr fontId="3" type="noConversion"/>
  </si>
  <si>
    <r>
      <t xml:space="preserve">       2.</t>
    </r>
    <r>
      <rPr>
        <sz val="12"/>
        <color theme="1"/>
        <rFont val="標楷體"/>
        <family val="4"/>
        <charset val="136"/>
      </rPr>
      <t>買入信用違約選擇權</t>
    </r>
    <r>
      <rPr>
        <sz val="10"/>
        <color theme="1"/>
        <rFont val="Times New Roman"/>
        <family val="1"/>
      </rPr>
      <t>(Bought Credit Default Options)</t>
    </r>
    <phoneticPr fontId="3" type="noConversion"/>
  </si>
  <si>
    <r>
      <t xml:space="preserve">       3.</t>
    </r>
    <r>
      <rPr>
        <sz val="12"/>
        <color theme="1"/>
        <rFont val="標楷體"/>
        <family val="4"/>
        <charset val="136"/>
      </rPr>
      <t>賣出信用違約選擇權</t>
    </r>
    <r>
      <rPr>
        <sz val="10"/>
        <color theme="1"/>
        <rFont val="Times New Roman"/>
        <family val="1"/>
      </rPr>
      <t>(Sold Credit Default Options)</t>
    </r>
    <phoneticPr fontId="3" type="noConversion"/>
  </si>
  <si>
    <r>
      <t xml:space="preserve">       4.</t>
    </r>
    <r>
      <rPr>
        <sz val="12"/>
        <color theme="1"/>
        <rFont val="標楷體"/>
        <family val="4"/>
        <charset val="136"/>
      </rPr>
      <t>其他</t>
    </r>
    <r>
      <rPr>
        <sz val="12"/>
        <color theme="1"/>
        <rFont val="Times New Roman"/>
        <family val="1"/>
      </rPr>
      <t>(Other)</t>
    </r>
    <phoneticPr fontId="3" type="noConversion"/>
  </si>
  <si>
    <r>
      <rPr>
        <b/>
        <sz val="12"/>
        <color theme="1"/>
        <rFont val="標楷體"/>
        <family val="4"/>
        <charset val="136"/>
      </rPr>
      <t>六、其他有關契約</t>
    </r>
    <r>
      <rPr>
        <b/>
        <sz val="12"/>
        <color theme="1"/>
        <rFont val="Times New Roman"/>
        <family val="1"/>
      </rPr>
      <t>(Other Contracts)</t>
    </r>
    <phoneticPr fontId="3" type="noConversion"/>
  </si>
  <si>
    <r>
      <t xml:space="preserve">        1.</t>
    </r>
    <r>
      <rPr>
        <sz val="12"/>
        <color theme="1"/>
        <rFont val="標楷體"/>
        <family val="4"/>
        <charset val="136"/>
      </rPr>
      <t>遠期契約</t>
    </r>
    <r>
      <rPr>
        <sz val="12"/>
        <color theme="1"/>
        <rFont val="Times New Roman"/>
        <family val="1"/>
      </rPr>
      <t>(Outright Forwards)</t>
    </r>
    <phoneticPr fontId="3" type="noConversion"/>
  </si>
  <si>
    <r>
      <t xml:space="preserve">        2.</t>
    </r>
    <r>
      <rPr>
        <sz val="12"/>
        <color theme="1"/>
        <rFont val="標楷體"/>
        <family val="4"/>
        <charset val="136"/>
      </rPr>
      <t>交換</t>
    </r>
    <r>
      <rPr>
        <sz val="12"/>
        <color theme="1"/>
        <rFont val="Times New Roman"/>
        <family val="1"/>
      </rPr>
      <t>(Swaps)</t>
    </r>
    <phoneticPr fontId="3" type="noConversion"/>
  </si>
  <si>
    <r>
      <t xml:space="preserve">        3.</t>
    </r>
    <r>
      <rPr>
        <sz val="12"/>
        <color theme="1"/>
        <rFont val="標楷體"/>
        <family val="4"/>
        <charset val="136"/>
      </rPr>
      <t>選擇權</t>
    </r>
    <r>
      <rPr>
        <sz val="12"/>
        <color theme="1"/>
        <rFont val="Times New Roman"/>
        <family val="1"/>
      </rPr>
      <t>(Options)</t>
    </r>
    <phoneticPr fontId="3" type="noConversion"/>
  </si>
  <si>
    <r>
      <rPr>
        <b/>
        <sz val="14"/>
        <color theme="1"/>
        <rFont val="標楷體"/>
        <family val="4"/>
        <charset val="136"/>
      </rPr>
      <t>總</t>
    </r>
    <r>
      <rPr>
        <b/>
        <sz val="14"/>
        <color theme="1"/>
        <rFont val="Times New Roman"/>
        <family val="1"/>
      </rPr>
      <t xml:space="preserve">        </t>
    </r>
    <r>
      <rPr>
        <b/>
        <sz val="14"/>
        <color theme="1"/>
        <rFont val="標楷體"/>
        <family val="4"/>
        <charset val="136"/>
      </rPr>
      <t>計</t>
    </r>
  </si>
  <si>
    <r>
      <rPr>
        <sz val="12"/>
        <color theme="1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3" type="noConversion"/>
  </si>
  <si>
    <r>
      <rPr>
        <b/>
        <u/>
        <sz val="20"/>
        <color theme="1"/>
        <rFont val="標楷體"/>
        <family val="4"/>
        <charset val="136"/>
      </rPr>
      <t>交</t>
    </r>
    <r>
      <rPr>
        <b/>
        <u/>
        <sz val="20"/>
        <color theme="1"/>
        <rFont val="Times New Roman"/>
        <family val="1"/>
      </rPr>
      <t xml:space="preserve">  </t>
    </r>
    <r>
      <rPr>
        <b/>
        <u/>
        <sz val="20"/>
        <color theme="1"/>
        <rFont val="標楷體"/>
        <family val="4"/>
        <charset val="136"/>
      </rPr>
      <t>易</t>
    </r>
    <r>
      <rPr>
        <b/>
        <u/>
        <sz val="20"/>
        <color theme="1"/>
        <rFont val="Times New Roman"/>
        <family val="1"/>
      </rPr>
      <t xml:space="preserve">  </t>
    </r>
    <r>
      <rPr>
        <b/>
        <u/>
        <sz val="20"/>
        <color theme="1"/>
        <rFont val="標楷體"/>
        <family val="4"/>
        <charset val="136"/>
      </rPr>
      <t>幣</t>
    </r>
    <r>
      <rPr>
        <b/>
        <u/>
        <sz val="20"/>
        <color theme="1"/>
        <rFont val="Times New Roman"/>
        <family val="1"/>
      </rPr>
      <t xml:space="preserve">  </t>
    </r>
    <r>
      <rPr>
        <b/>
        <u/>
        <sz val="20"/>
        <color theme="1"/>
        <rFont val="標楷體"/>
        <family val="4"/>
        <charset val="136"/>
      </rPr>
      <t>別</t>
    </r>
    <r>
      <rPr>
        <b/>
        <u/>
        <sz val="20"/>
        <color theme="1"/>
        <rFont val="Times New Roman"/>
        <family val="1"/>
      </rPr>
      <t xml:space="preserve">  </t>
    </r>
    <r>
      <rPr>
        <b/>
        <u/>
        <sz val="20"/>
        <color theme="1"/>
        <rFont val="標楷體"/>
        <family val="4"/>
        <charset val="136"/>
      </rPr>
      <t>比</t>
    </r>
    <r>
      <rPr>
        <b/>
        <u/>
        <sz val="20"/>
        <color theme="1"/>
        <rFont val="Times New Roman"/>
        <family val="1"/>
      </rPr>
      <t xml:space="preserve">  </t>
    </r>
    <r>
      <rPr>
        <b/>
        <u/>
        <sz val="20"/>
        <color theme="1"/>
        <rFont val="標楷體"/>
        <family val="4"/>
        <charset val="136"/>
      </rPr>
      <t>較</t>
    </r>
    <r>
      <rPr>
        <b/>
        <u/>
        <sz val="20"/>
        <color theme="1"/>
        <rFont val="Times New Roman"/>
        <family val="1"/>
      </rPr>
      <t xml:space="preserve">  </t>
    </r>
    <phoneticPr fontId="3" type="noConversion"/>
  </si>
  <si>
    <r>
      <rPr>
        <b/>
        <sz val="18"/>
        <color theme="1"/>
        <rFont val="標楷體"/>
        <family val="4"/>
        <charset val="136"/>
      </rPr>
      <t>交</t>
    </r>
    <r>
      <rPr>
        <b/>
        <sz val="18"/>
        <color theme="1"/>
        <rFont val="Times New Roman"/>
        <family val="1"/>
      </rPr>
      <t xml:space="preserve">  </t>
    </r>
    <r>
      <rPr>
        <b/>
        <sz val="18"/>
        <color theme="1"/>
        <rFont val="標楷體"/>
        <family val="4"/>
        <charset val="136"/>
      </rPr>
      <t>易</t>
    </r>
    <r>
      <rPr>
        <b/>
        <sz val="18"/>
        <color theme="1"/>
        <rFont val="Times New Roman"/>
        <family val="1"/>
      </rPr>
      <t xml:space="preserve">  </t>
    </r>
    <r>
      <rPr>
        <b/>
        <sz val="18"/>
        <color theme="1"/>
        <rFont val="標楷體"/>
        <family val="4"/>
        <charset val="136"/>
      </rPr>
      <t>幣</t>
    </r>
    <r>
      <rPr>
        <b/>
        <sz val="18"/>
        <color theme="1"/>
        <rFont val="Times New Roman"/>
        <family val="1"/>
      </rPr>
      <t xml:space="preserve">  </t>
    </r>
    <r>
      <rPr>
        <b/>
        <sz val="18"/>
        <color theme="1"/>
        <rFont val="標楷體"/>
        <family val="4"/>
        <charset val="136"/>
      </rPr>
      <t>別</t>
    </r>
    <phoneticPr fontId="3" type="noConversion"/>
  </si>
  <si>
    <r>
      <rPr>
        <sz val="14"/>
        <color theme="1"/>
        <rFont val="標楷體"/>
        <family val="4"/>
        <charset val="136"/>
      </rPr>
      <t>涉及新臺幣交易</t>
    </r>
    <phoneticPr fontId="3" type="noConversion"/>
  </si>
  <si>
    <r>
      <rPr>
        <sz val="14"/>
        <color theme="1"/>
        <rFont val="標楷體"/>
        <family val="4"/>
        <charset val="136"/>
      </rPr>
      <t>純外幣交易</t>
    </r>
    <phoneticPr fontId="3" type="noConversion"/>
  </si>
  <si>
    <r>
      <rPr>
        <sz val="14"/>
        <color theme="1"/>
        <rFont val="標楷體"/>
        <family val="4"/>
        <charset val="136"/>
      </rPr>
      <t>合</t>
    </r>
    <r>
      <rPr>
        <sz val="14"/>
        <color theme="1"/>
        <rFont val="Times New Roman"/>
        <family val="1"/>
      </rPr>
      <t xml:space="preserve">  </t>
    </r>
    <r>
      <rPr>
        <sz val="14"/>
        <color theme="1"/>
        <rFont val="標楷體"/>
        <family val="4"/>
        <charset val="136"/>
      </rPr>
      <t>計</t>
    </r>
  </si>
  <si>
    <r>
      <t>114</t>
    </r>
    <r>
      <rPr>
        <b/>
        <sz val="18"/>
        <color theme="1"/>
        <rFont val="標楷體"/>
        <family val="4"/>
        <charset val="136"/>
      </rPr>
      <t>年</t>
    </r>
    <r>
      <rPr>
        <b/>
        <sz val="18"/>
        <color theme="1"/>
        <rFont val="Times New Roman"/>
        <family val="1"/>
      </rPr>
      <t>6</t>
    </r>
    <r>
      <rPr>
        <b/>
        <sz val="18"/>
        <color theme="1"/>
        <rFont val="標楷體"/>
        <family val="4"/>
        <charset val="136"/>
      </rPr>
      <t>月</t>
    </r>
    <phoneticPr fontId="3" type="noConversion"/>
  </si>
  <si>
    <r>
      <t>114</t>
    </r>
    <r>
      <rPr>
        <b/>
        <sz val="18"/>
        <color theme="1"/>
        <rFont val="標楷體"/>
        <family val="4"/>
        <charset val="136"/>
      </rPr>
      <t>年</t>
    </r>
    <r>
      <rPr>
        <b/>
        <sz val="18"/>
        <color theme="1"/>
        <rFont val="Times New Roman"/>
        <family val="1"/>
      </rPr>
      <t>5</t>
    </r>
    <r>
      <rPr>
        <b/>
        <sz val="18"/>
        <color theme="1"/>
        <rFont val="標楷體"/>
        <family val="4"/>
        <charset val="136"/>
      </rPr>
      <t>月</t>
    </r>
  </si>
  <si>
    <r>
      <rPr>
        <b/>
        <sz val="18"/>
        <color theme="1"/>
        <rFont val="標楷體"/>
        <family val="4"/>
        <charset val="136"/>
      </rPr>
      <t>比較增減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</si>
</sst>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84" formatCode="_-* #,##0.00_-;\-* #,##0.00_-;_-* &quot;-&quot;_-;_-@_-"/>
    <numFmt numFmtId="185" formatCode="0.00_ "/>
    <numFmt numFmtId="186" formatCode="#,##0_ "/>
    <numFmt numFmtId="187" formatCode="0.00_);[Red]\(0.00\)"/>
    <numFmt numFmtId="188" formatCode="_(* #,##0_);_(* \-#,##0_);_(* &quot;-&quot;_);_(@_)"/>
    <numFmt numFmtId="189" formatCode="#,##0.00_ "/>
  </numFmts>
  <fonts count="32">
    <font>
      <sz val="12"/>
      <name val="Heiti TC"/>
      <family val="2"/>
    </font>
    <font>
      <sz val="12"/>
      <name val="Heiti TC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9"/>
      <name val="Heiti TC"/>
      <family val="2"/>
    </font>
    <font>
      <b/>
      <sz val="22"/>
      <color theme="1"/>
      <name val="Times New Roman"/>
      <family val="1"/>
    </font>
    <font>
      <b/>
      <sz val="2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3"/>
      <color theme="1"/>
      <name val="Times New Roman"/>
      <family val="1"/>
    </font>
    <font>
      <sz val="13"/>
      <color theme="1"/>
      <name val="標楷體"/>
      <family val="4"/>
      <charset val="136"/>
    </font>
    <font>
      <sz val="16"/>
      <color theme="1"/>
      <name val="Times New Roman"/>
      <family val="1"/>
    </font>
    <font>
      <sz val="16"/>
      <color theme="1"/>
      <name val="標楷體"/>
      <family val="4"/>
      <charset val="136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b/>
      <u/>
      <sz val="20"/>
      <color theme="1"/>
      <name val="標楷體"/>
      <family val="4"/>
      <charset val="136"/>
    </font>
    <font>
      <b/>
      <sz val="16"/>
      <color theme="1"/>
      <name val="Times New Roman"/>
      <family val="1"/>
    </font>
    <font>
      <b/>
      <sz val="16"/>
      <color theme="1"/>
      <name val="標楷體"/>
      <family val="4"/>
      <charset val="136"/>
    </font>
    <font>
      <b/>
      <sz val="13"/>
      <color theme="1"/>
      <name val="Times New Roman"/>
      <family val="1"/>
    </font>
    <font>
      <b/>
      <sz val="13"/>
      <color theme="1"/>
      <name val="標楷體"/>
      <family val="4"/>
      <charset val="136"/>
    </font>
    <font>
      <sz val="9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4" fillId="0" borderId="0"/>
  </cellStyleXfs>
  <cellXfs count="165">
    <xf numFmtId="0" fontId="0" fillId="0" borderId="0" xfId="0"/>
    <xf numFmtId="0" fontId="6" fillId="0" borderId="0" xfId="0" applyFont="1" applyAlignment="1" applyProtection="1">
      <alignment horizontal="center" vertical="center"/>
    </xf>
    <xf numFmtId="0" fontId="8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horizontal="centerContinuous"/>
    </xf>
    <xf numFmtId="187" fontId="8" fillId="0" borderId="0" xfId="1" applyNumberFormat="1" applyFont="1" applyAlignment="1" applyProtection="1">
      <alignment horizontal="centerContinuous"/>
    </xf>
    <xf numFmtId="188" fontId="8" fillId="0" borderId="0" xfId="0" applyNumberFormat="1" applyFont="1" applyProtection="1"/>
    <xf numFmtId="0" fontId="8" fillId="0" borderId="0" xfId="0" applyFont="1" applyAlignment="1" applyProtection="1">
      <alignment horizontal="left" vertical="center"/>
    </xf>
    <xf numFmtId="176" fontId="8" fillId="0" borderId="0" xfId="0" applyNumberFormat="1" applyFont="1" applyProtection="1"/>
    <xf numFmtId="187" fontId="8" fillId="0" borderId="0" xfId="0" applyNumberFormat="1" applyFont="1" applyProtection="1"/>
    <xf numFmtId="3" fontId="9" fillId="0" borderId="3" xfId="2" applyNumberFormat="1" applyFont="1" applyFill="1" applyBorder="1" applyAlignment="1" applyProtection="1">
      <alignment horizontal="right"/>
      <protection hidden="1"/>
    </xf>
    <xf numFmtId="0" fontId="11" fillId="0" borderId="4" xfId="0" applyFont="1" applyBorder="1" applyAlignment="1" applyProtection="1">
      <alignment horizontal="center" vertical="center" shrinkToFit="1"/>
    </xf>
    <xf numFmtId="49" fontId="13" fillId="0" borderId="31" xfId="2" applyNumberFormat="1" applyFont="1" applyBorder="1" applyAlignment="1" applyProtection="1">
      <alignment horizontal="center" vertical="center" wrapText="1"/>
      <protection hidden="1"/>
    </xf>
    <xf numFmtId="49" fontId="13" fillId="0" borderId="16" xfId="2" applyNumberFormat="1" applyFont="1" applyBorder="1" applyAlignment="1" applyProtection="1">
      <alignment horizontal="center" vertical="center" wrapText="1"/>
      <protection hidden="1"/>
    </xf>
    <xf numFmtId="188" fontId="14" fillId="0" borderId="26" xfId="0" applyNumberFormat="1" applyFont="1" applyBorder="1" applyAlignment="1" applyProtection="1">
      <alignment horizontal="centerContinuous" vertical="center" wrapText="1"/>
    </xf>
    <xf numFmtId="0" fontId="8" fillId="0" borderId="16" xfId="0" applyFont="1" applyBorder="1" applyAlignment="1" applyProtection="1">
      <alignment horizontal="centerContinuous" vertical="center" wrapText="1"/>
    </xf>
    <xf numFmtId="0" fontId="8" fillId="0" borderId="0" xfId="0" applyFont="1" applyAlignment="1" applyProtection="1">
      <alignment horizontal="center" vertical="center" wrapText="1"/>
    </xf>
    <xf numFmtId="0" fontId="15" fillId="0" borderId="21" xfId="0" applyFont="1" applyBorder="1" applyAlignment="1" applyProtection="1">
      <alignment shrinkToFit="1"/>
    </xf>
    <xf numFmtId="49" fontId="15" fillId="0" borderId="28" xfId="2" applyNumberFormat="1" applyFont="1" applyFill="1" applyBorder="1" applyAlignment="1" applyProtection="1">
      <alignment horizontal="center" vertical="center"/>
      <protection hidden="1"/>
    </xf>
    <xf numFmtId="49" fontId="15" fillId="0" borderId="32" xfId="2" applyNumberFormat="1" applyFont="1" applyBorder="1" applyAlignment="1" applyProtection="1">
      <alignment horizontal="center" vertical="center"/>
      <protection hidden="1"/>
    </xf>
    <xf numFmtId="187" fontId="15" fillId="0" borderId="32" xfId="2" applyNumberFormat="1" applyFont="1" applyBorder="1" applyAlignment="1" applyProtection="1">
      <alignment horizontal="center" vertical="center"/>
      <protection hidden="1"/>
    </xf>
    <xf numFmtId="188" fontId="8" fillId="0" borderId="28" xfId="2" applyNumberFormat="1" applyFont="1" applyBorder="1" applyAlignment="1" applyProtection="1">
      <alignment horizontal="center" vertical="center"/>
      <protection hidden="1"/>
    </xf>
    <xf numFmtId="49" fontId="15" fillId="0" borderId="32" xfId="1" applyNumberFormat="1" applyFont="1" applyBorder="1" applyAlignment="1" applyProtection="1">
      <alignment horizontal="center" vertical="center"/>
      <protection hidden="1"/>
    </xf>
    <xf numFmtId="0" fontId="16" fillId="0" borderId="9" xfId="2" applyFont="1" applyBorder="1" applyAlignment="1" applyProtection="1">
      <alignment horizontal="left" vertical="center"/>
      <protection hidden="1"/>
    </xf>
    <xf numFmtId="176" fontId="16" fillId="0" borderId="10" xfId="0" applyNumberFormat="1" applyFont="1" applyBorder="1" applyAlignment="1" applyProtection="1">
      <alignment horizontal="right" vertical="center"/>
      <protection locked="0"/>
    </xf>
    <xf numFmtId="177" fontId="16" fillId="0" borderId="13" xfId="1" applyNumberFormat="1" applyFont="1" applyBorder="1" applyAlignment="1" applyProtection="1">
      <alignment horizontal="right" vertical="center"/>
      <protection locked="0"/>
    </xf>
    <xf numFmtId="188" fontId="16" fillId="0" borderId="10" xfId="0" applyNumberFormat="1" applyFont="1" applyBorder="1" applyAlignment="1" applyProtection="1">
      <alignment horizontal="right" vertical="center"/>
    </xf>
    <xf numFmtId="185" fontId="16" fillId="0" borderId="13" xfId="1" applyNumberFormat="1" applyFont="1" applyBorder="1" applyAlignment="1" applyProtection="1">
      <alignment horizontal="right" vertical="center"/>
      <protection locked="0"/>
    </xf>
    <xf numFmtId="0" fontId="15" fillId="0" borderId="20" xfId="2" applyFont="1" applyBorder="1" applyAlignment="1" applyProtection="1">
      <alignment horizontal="left" vertical="center"/>
      <protection hidden="1"/>
    </xf>
    <xf numFmtId="176" fontId="15" fillId="0" borderId="31" xfId="0" applyNumberFormat="1" applyFont="1" applyBorder="1" applyAlignment="1" applyProtection="1">
      <alignment horizontal="right" vertical="center"/>
      <protection locked="0"/>
    </xf>
    <xf numFmtId="177" fontId="15" fillId="0" borderId="33" xfId="1" applyNumberFormat="1" applyFont="1" applyBorder="1" applyAlignment="1" applyProtection="1">
      <alignment horizontal="right" vertical="center"/>
      <protection locked="0"/>
    </xf>
    <xf numFmtId="188" fontId="15" fillId="0" borderId="29" xfId="0" applyNumberFormat="1" applyFont="1" applyBorder="1" applyAlignment="1" applyProtection="1">
      <alignment horizontal="right" vertical="center"/>
    </xf>
    <xf numFmtId="185" fontId="15" fillId="0" borderId="33" xfId="1" applyNumberFormat="1" applyFont="1" applyBorder="1" applyAlignment="1" applyProtection="1">
      <alignment horizontal="right" vertical="center"/>
      <protection locked="0"/>
    </xf>
    <xf numFmtId="0" fontId="15" fillId="0" borderId="14" xfId="2" applyFont="1" applyBorder="1" applyAlignment="1" applyProtection="1">
      <alignment horizontal="left" vertical="center"/>
      <protection hidden="1"/>
    </xf>
    <xf numFmtId="176" fontId="15" fillId="0" borderId="34" xfId="0" applyNumberFormat="1" applyFont="1" applyBorder="1" applyAlignment="1" applyProtection="1">
      <alignment horizontal="right" vertical="center"/>
      <protection locked="0"/>
    </xf>
    <xf numFmtId="41" fontId="15" fillId="0" borderId="17" xfId="1" applyNumberFormat="1" applyFont="1" applyBorder="1" applyAlignment="1" applyProtection="1">
      <alignment horizontal="right" vertical="center"/>
      <protection locked="0"/>
    </xf>
    <xf numFmtId="188" fontId="15" fillId="0" borderId="35" xfId="0" applyNumberFormat="1" applyFont="1" applyBorder="1" applyAlignment="1" applyProtection="1">
      <alignment horizontal="right" vertical="center"/>
    </xf>
    <xf numFmtId="188" fontId="15" fillId="0" borderId="17" xfId="0" applyNumberFormat="1" applyFont="1" applyBorder="1" applyAlignment="1" applyProtection="1">
      <alignment horizontal="right" vertical="center"/>
    </xf>
    <xf numFmtId="176" fontId="15" fillId="0" borderId="35" xfId="0" applyNumberFormat="1" applyFont="1" applyBorder="1" applyAlignment="1" applyProtection="1">
      <alignment horizontal="right" vertical="center"/>
      <protection locked="0"/>
    </xf>
    <xf numFmtId="177" fontId="15" fillId="0" borderId="17" xfId="1" applyNumberFormat="1" applyFont="1" applyBorder="1" applyAlignment="1" applyProtection="1">
      <alignment horizontal="right" vertical="center"/>
      <protection locked="0"/>
    </xf>
    <xf numFmtId="185" fontId="15" fillId="0" borderId="17" xfId="1" applyNumberFormat="1" applyFont="1" applyBorder="1" applyAlignment="1" applyProtection="1">
      <alignment horizontal="right" vertical="center"/>
      <protection locked="0"/>
    </xf>
    <xf numFmtId="189" fontId="15" fillId="0" borderId="17" xfId="1" applyNumberFormat="1" applyFont="1" applyBorder="1" applyAlignment="1" applyProtection="1">
      <alignment horizontal="right" vertical="center"/>
      <protection locked="0"/>
    </xf>
    <xf numFmtId="185" fontId="15" fillId="0" borderId="17" xfId="1" applyNumberFormat="1" applyFont="1" applyFill="1" applyBorder="1" applyAlignment="1" applyProtection="1">
      <alignment horizontal="right" vertical="center"/>
      <protection locked="0"/>
    </xf>
    <xf numFmtId="0" fontId="15" fillId="0" borderId="18" xfId="2" applyFont="1" applyBorder="1" applyAlignment="1" applyProtection="1">
      <alignment horizontal="left" vertical="center"/>
      <protection hidden="1"/>
    </xf>
    <xf numFmtId="176" fontId="15" fillId="0" borderId="36" xfId="0" applyNumberFormat="1" applyFont="1" applyBorder="1" applyAlignment="1" applyProtection="1">
      <alignment horizontal="right" vertical="center"/>
      <protection locked="0"/>
    </xf>
    <xf numFmtId="41" fontId="15" fillId="0" borderId="32" xfId="1" applyNumberFormat="1" applyFont="1" applyBorder="1" applyAlignment="1" applyProtection="1">
      <alignment horizontal="right" vertical="center"/>
      <protection locked="0"/>
    </xf>
    <xf numFmtId="188" fontId="15" fillId="0" borderId="28" xfId="0" applyNumberFormat="1" applyFont="1" applyBorder="1" applyAlignment="1" applyProtection="1">
      <alignment horizontal="right" vertical="center"/>
    </xf>
    <xf numFmtId="188" fontId="15" fillId="0" borderId="31" xfId="0" applyNumberFormat="1" applyFont="1" applyBorder="1" applyAlignment="1" applyProtection="1">
      <alignment horizontal="right" vertical="center"/>
    </xf>
    <xf numFmtId="188" fontId="8" fillId="0" borderId="0" xfId="0" applyNumberFormat="1" applyFont="1" applyAlignment="1" applyProtection="1">
      <alignment horizontal="center" vertical="center" wrapText="1"/>
    </xf>
    <xf numFmtId="176" fontId="8" fillId="0" borderId="0" xfId="0" applyNumberFormat="1" applyFont="1" applyAlignment="1" applyProtection="1">
      <alignment horizontal="center" vertical="center" wrapText="1"/>
    </xf>
    <xf numFmtId="176" fontId="15" fillId="0" borderId="28" xfId="0" applyNumberFormat="1" applyFont="1" applyBorder="1" applyAlignment="1" applyProtection="1">
      <alignment horizontal="right" vertical="center"/>
      <protection locked="0"/>
    </xf>
    <xf numFmtId="176" fontId="15" fillId="0" borderId="37" xfId="0" applyNumberFormat="1" applyFont="1" applyBorder="1" applyAlignment="1" applyProtection="1">
      <alignment horizontal="right" vertical="center"/>
      <protection locked="0"/>
    </xf>
    <xf numFmtId="177" fontId="15" fillId="0" borderId="32" xfId="1" applyNumberFormat="1" applyFont="1" applyBorder="1" applyAlignment="1" applyProtection="1">
      <alignment horizontal="right" vertical="center"/>
      <protection locked="0"/>
    </xf>
    <xf numFmtId="185" fontId="15" fillId="0" borderId="32" xfId="1" applyNumberFormat="1" applyFont="1" applyBorder="1" applyAlignment="1" applyProtection="1">
      <alignment horizontal="right" vertical="center"/>
      <protection locked="0"/>
    </xf>
    <xf numFmtId="0" fontId="16" fillId="0" borderId="9" xfId="2" applyFont="1" applyBorder="1" applyAlignment="1" applyProtection="1">
      <alignment horizontal="center" vertical="center"/>
      <protection hidden="1"/>
    </xf>
    <xf numFmtId="0" fontId="16" fillId="0" borderId="9" xfId="2" applyFont="1" applyBorder="1" applyAlignment="1" applyProtection="1">
      <alignment horizontal="left" vertical="center" shrinkToFit="1"/>
      <protection hidden="1"/>
    </xf>
    <xf numFmtId="41" fontId="15" fillId="0" borderId="13" xfId="1" applyNumberFormat="1" applyFont="1" applyBorder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 vertical="center" wrapText="1"/>
    </xf>
    <xf numFmtId="0" fontId="15" fillId="0" borderId="21" xfId="2" applyFont="1" applyBorder="1" applyAlignment="1" applyProtection="1">
      <alignment horizontal="left" vertical="center"/>
      <protection hidden="1"/>
    </xf>
    <xf numFmtId="176" fontId="15" fillId="0" borderId="29" xfId="0" applyNumberFormat="1" applyFont="1" applyBorder="1" applyAlignment="1" applyProtection="1">
      <alignment horizontal="right" vertical="center"/>
      <protection locked="0"/>
    </xf>
    <xf numFmtId="176" fontId="15" fillId="0" borderId="10" xfId="0" applyNumberFormat="1" applyFont="1" applyBorder="1" applyAlignment="1" applyProtection="1">
      <alignment horizontal="right" vertical="center"/>
      <protection locked="0"/>
    </xf>
    <xf numFmtId="188" fontId="15" fillId="0" borderId="10" xfId="0" applyNumberFormat="1" applyFont="1" applyBorder="1" applyAlignment="1" applyProtection="1">
      <alignment horizontal="right" vertical="center"/>
    </xf>
    <xf numFmtId="188" fontId="15" fillId="0" borderId="13" xfId="0" applyNumberFormat="1" applyFont="1" applyBorder="1" applyAlignment="1" applyProtection="1">
      <alignment horizontal="right" vertical="center"/>
    </xf>
    <xf numFmtId="41" fontId="15" fillId="0" borderId="33" xfId="1" applyNumberFormat="1" applyFont="1" applyBorder="1" applyAlignment="1" applyProtection="1">
      <alignment horizontal="right" vertical="center"/>
      <protection locked="0"/>
    </xf>
    <xf numFmtId="0" fontId="15" fillId="0" borderId="24" xfId="2" applyFont="1" applyBorder="1" applyAlignment="1" applyProtection="1">
      <alignment horizontal="left" vertical="center"/>
      <protection hidden="1"/>
    </xf>
    <xf numFmtId="0" fontId="19" fillId="0" borderId="9" xfId="2" applyFont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left" vertical="center"/>
    </xf>
    <xf numFmtId="176" fontId="15" fillId="0" borderId="0" xfId="2" applyNumberFormat="1" applyFont="1" applyProtection="1">
      <protection hidden="1"/>
    </xf>
    <xf numFmtId="10" fontId="15" fillId="0" borderId="0" xfId="1" applyNumberFormat="1" applyFont="1" applyAlignment="1" applyProtection="1">
      <protection hidden="1"/>
    </xf>
    <xf numFmtId="0" fontId="15" fillId="0" borderId="0" xfId="2" applyFont="1" applyAlignment="1" applyProtection="1">
      <alignment horizontal="center" vertical="center" wrapText="1"/>
      <protection hidden="1"/>
    </xf>
    <xf numFmtId="0" fontId="15" fillId="0" borderId="0" xfId="2" applyFont="1"/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187" fontId="8" fillId="0" borderId="0" xfId="1" applyNumberFormat="1" applyFont="1" applyProtection="1"/>
    <xf numFmtId="0" fontId="6" fillId="0" borderId="0" xfId="0" applyFont="1" applyFill="1" applyAlignment="1">
      <alignment horizontal="center" vertical="center"/>
    </xf>
    <xf numFmtId="49" fontId="8" fillId="0" borderId="1" xfId="1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/>
    <xf numFmtId="0" fontId="21" fillId="0" borderId="0" xfId="0" applyFont="1" applyFill="1" applyAlignment="1">
      <alignment horizontal="center" vertical="center"/>
    </xf>
    <xf numFmtId="49" fontId="8" fillId="0" borderId="2" xfId="2" applyNumberFormat="1" applyFont="1" applyFill="1" applyBorder="1" applyAlignment="1" applyProtection="1">
      <alignment horizontal="center" vertical="center" shrinkToFit="1"/>
      <protection hidden="1"/>
    </xf>
    <xf numFmtId="0" fontId="13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Continuous"/>
    </xf>
    <xf numFmtId="0" fontId="15" fillId="0" borderId="0" xfId="0" applyFont="1" applyFill="1" applyAlignment="1">
      <alignment horizontal="left" vertical="center"/>
    </xf>
    <xf numFmtId="176" fontId="15" fillId="0" borderId="0" xfId="0" applyNumberFormat="1" applyFont="1" applyFill="1"/>
    <xf numFmtId="176" fontId="8" fillId="0" borderId="0" xfId="0" applyNumberFormat="1" applyFont="1" applyFill="1"/>
    <xf numFmtId="0" fontId="22" fillId="0" borderId="4" xfId="0" applyFont="1" applyFill="1" applyBorder="1" applyAlignment="1">
      <alignment horizontal="center" vertical="center" shrinkToFit="1"/>
    </xf>
    <xf numFmtId="49" fontId="13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15" fillId="0" borderId="5" xfId="0" applyNumberFormat="1" applyFont="1" applyFill="1" applyBorder="1" applyAlignment="1">
      <alignment horizontal="centerContinuous" vertical="center" wrapText="1"/>
    </xf>
    <xf numFmtId="176" fontId="15" fillId="0" borderId="6" xfId="0" applyNumberFormat="1" applyFont="1" applyFill="1" applyBorder="1" applyAlignment="1">
      <alignment horizontal="centerContinuous" vertical="center" wrapText="1"/>
    </xf>
    <xf numFmtId="10" fontId="15" fillId="0" borderId="7" xfId="1" applyNumberFormat="1" applyFont="1" applyFill="1" applyBorder="1" applyAlignment="1">
      <alignment horizontal="centerContinuous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5" fillId="0" borderId="8" xfId="0" applyFont="1" applyFill="1" applyBorder="1" applyAlignment="1">
      <alignment shrinkToFit="1"/>
    </xf>
    <xf numFmtId="49" fontId="15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15" fillId="0" borderId="2" xfId="2" applyNumberFormat="1" applyFont="1" applyFill="1" applyBorder="1" applyAlignment="1" applyProtection="1">
      <alignment horizontal="center" vertical="center"/>
      <protection hidden="1"/>
    </xf>
    <xf numFmtId="49" fontId="15" fillId="0" borderId="1" xfId="1" applyNumberFormat="1" applyFont="1" applyFill="1" applyBorder="1" applyAlignment="1" applyProtection="1">
      <alignment horizontal="center" vertical="center"/>
      <protection hidden="1"/>
    </xf>
    <xf numFmtId="176" fontId="8" fillId="0" borderId="8" xfId="0" applyNumberFormat="1" applyFont="1" applyFill="1" applyBorder="1" applyAlignment="1" applyProtection="1">
      <alignment horizontal="center" vertical="center" wrapText="1"/>
    </xf>
    <xf numFmtId="0" fontId="24" fillId="0" borderId="9" xfId="2" applyFont="1" applyFill="1" applyBorder="1" applyAlignment="1" applyProtection="1">
      <alignment horizontal="left" vertical="center"/>
      <protection hidden="1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7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20" fillId="0" borderId="9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15" fillId="0" borderId="14" xfId="2" applyFont="1" applyFill="1" applyBorder="1" applyAlignment="1" applyProtection="1">
      <alignment horizontal="left" vertical="center"/>
      <protection hidden="1"/>
    </xf>
    <xf numFmtId="176" fontId="13" fillId="0" borderId="15" xfId="0" applyNumberFormat="1" applyFont="1" applyFill="1" applyBorder="1" applyAlignment="1" applyProtection="1">
      <alignment horizontal="right" vertical="center"/>
      <protection locked="0"/>
    </xf>
    <xf numFmtId="177" fontId="13" fillId="0" borderId="16" xfId="1" applyNumberFormat="1" applyFont="1" applyFill="1" applyBorder="1" applyAlignment="1" applyProtection="1">
      <alignment horizontal="right" vertical="center"/>
      <protection locked="0"/>
    </xf>
    <xf numFmtId="178" fontId="14" fillId="0" borderId="14" xfId="0" applyNumberFormat="1" applyFont="1" applyFill="1" applyBorder="1" applyAlignment="1">
      <alignment horizontal="right" vertical="center"/>
    </xf>
    <xf numFmtId="177" fontId="13" fillId="0" borderId="17" xfId="1" applyNumberFormat="1" applyFont="1" applyFill="1" applyBorder="1" applyAlignment="1" applyProtection="1">
      <alignment horizontal="right" vertical="center"/>
      <protection locked="0"/>
    </xf>
    <xf numFmtId="41" fontId="13" fillId="0" borderId="17" xfId="1" applyNumberFormat="1" applyFont="1" applyFill="1" applyBorder="1" applyAlignment="1" applyProtection="1">
      <alignment horizontal="right" vertical="center"/>
      <protection locked="0"/>
    </xf>
    <xf numFmtId="0" fontId="15" fillId="0" borderId="18" xfId="2" applyFont="1" applyFill="1" applyBorder="1" applyAlignment="1" applyProtection="1">
      <alignment horizontal="left" vertical="center"/>
      <protection hidden="1"/>
    </xf>
    <xf numFmtId="176" fontId="13" fillId="0" borderId="19" xfId="0" applyNumberFormat="1" applyFont="1" applyFill="1" applyBorder="1" applyAlignment="1" applyProtection="1">
      <alignment horizontal="right" vertical="center"/>
      <protection locked="0"/>
    </xf>
    <xf numFmtId="0" fontId="16" fillId="0" borderId="9" xfId="2" applyFont="1" applyFill="1" applyBorder="1" applyAlignment="1" applyProtection="1">
      <alignment horizontal="left" vertical="center"/>
      <protection hidden="1"/>
    </xf>
    <xf numFmtId="0" fontId="15" fillId="0" borderId="20" xfId="2" applyFont="1" applyFill="1" applyBorder="1" applyAlignment="1" applyProtection="1">
      <alignment horizontal="left" vertical="center"/>
      <protection hidden="1"/>
    </xf>
    <xf numFmtId="178" fontId="14" fillId="0" borderId="18" xfId="0" applyNumberFormat="1" applyFont="1" applyFill="1" applyBorder="1" applyAlignment="1">
      <alignment horizontal="right" vertical="center"/>
    </xf>
    <xf numFmtId="0" fontId="15" fillId="0" borderId="20" xfId="2" applyFont="1" applyFill="1" applyBorder="1" applyAlignment="1" applyProtection="1">
      <alignment horizontal="left" vertical="center" shrinkToFit="1"/>
      <protection hidden="1"/>
    </xf>
    <xf numFmtId="176" fontId="14" fillId="0" borderId="9" xfId="0" applyNumberFormat="1" applyFont="1" applyFill="1" applyBorder="1" applyAlignment="1" applyProtection="1">
      <alignment horizontal="right" vertical="center"/>
      <protection locked="0"/>
    </xf>
    <xf numFmtId="178" fontId="14" fillId="0" borderId="20" xfId="0" applyNumberFormat="1" applyFont="1" applyFill="1" applyBorder="1" applyAlignment="1">
      <alignment horizontal="right" vertical="center"/>
    </xf>
    <xf numFmtId="0" fontId="19" fillId="0" borderId="9" xfId="2" applyFont="1" applyFill="1" applyBorder="1" applyAlignment="1" applyProtection="1">
      <alignment horizontal="center" vertical="center" shrinkToFit="1"/>
      <protection hidden="1"/>
    </xf>
    <xf numFmtId="0" fontId="16" fillId="0" borderId="9" xfId="2" applyFont="1" applyFill="1" applyBorder="1" applyAlignment="1" applyProtection="1">
      <alignment horizontal="left" vertical="center" shrinkToFit="1"/>
      <protection hidden="1"/>
    </xf>
    <xf numFmtId="41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20" fillId="0" borderId="8" xfId="0" applyNumberFormat="1" applyFont="1" applyFill="1" applyBorder="1" applyAlignment="1">
      <alignment horizontal="right" vertical="center"/>
    </xf>
    <xf numFmtId="0" fontId="15" fillId="0" borderId="21" xfId="2" applyFont="1" applyFill="1" applyBorder="1" applyAlignment="1" applyProtection="1">
      <alignment horizontal="left" vertical="center" shrinkToFit="1"/>
      <protection hidden="1"/>
    </xf>
    <xf numFmtId="178" fontId="14" fillId="0" borderId="22" xfId="0" applyNumberFormat="1" applyFont="1" applyFill="1" applyBorder="1" applyAlignment="1">
      <alignment horizontal="right" vertical="center"/>
    </xf>
    <xf numFmtId="184" fontId="13" fillId="0" borderId="17" xfId="1" applyNumberFormat="1" applyFont="1" applyFill="1" applyBorder="1" applyAlignment="1" applyProtection="1">
      <alignment horizontal="right" vertical="center"/>
      <protection locked="0"/>
    </xf>
    <xf numFmtId="176" fontId="13" fillId="0" borderId="12" xfId="0" applyNumberFormat="1" applyFont="1" applyFill="1" applyBorder="1" applyAlignment="1" applyProtection="1">
      <alignment horizontal="right" vertical="center"/>
      <protection locked="0"/>
    </xf>
    <xf numFmtId="178" fontId="14" fillId="0" borderId="9" xfId="0" applyNumberFormat="1" applyFont="1" applyFill="1" applyBorder="1" applyAlignment="1">
      <alignment horizontal="right" vertical="center"/>
    </xf>
    <xf numFmtId="0" fontId="15" fillId="0" borderId="14" xfId="2" applyFont="1" applyFill="1" applyBorder="1" applyAlignment="1" applyProtection="1">
      <alignment horizontal="left" vertical="center" shrinkToFit="1"/>
      <protection hidden="1"/>
    </xf>
    <xf numFmtId="176" fontId="13" fillId="0" borderId="23" xfId="0" applyNumberFormat="1" applyFont="1" applyFill="1" applyBorder="1" applyAlignment="1" applyProtection="1">
      <alignment horizontal="right" vertical="center"/>
      <protection locked="0"/>
    </xf>
    <xf numFmtId="0" fontId="15" fillId="0" borderId="24" xfId="2" applyFont="1" applyFill="1" applyBorder="1" applyAlignment="1" applyProtection="1">
      <alignment horizontal="left" vertical="center" shrinkToFit="1"/>
      <protection hidden="1"/>
    </xf>
    <xf numFmtId="176" fontId="13" fillId="0" borderId="25" xfId="0" applyNumberFormat="1" applyFont="1" applyFill="1" applyBorder="1" applyAlignment="1" applyProtection="1">
      <alignment horizontal="right" vertical="center"/>
      <protection locked="0"/>
    </xf>
    <xf numFmtId="176" fontId="15" fillId="0" borderId="0" xfId="2" applyNumberFormat="1" applyFont="1" applyFill="1" applyProtection="1">
      <protection hidden="1"/>
    </xf>
    <xf numFmtId="10" fontId="15" fillId="0" borderId="0" xfId="1" applyNumberFormat="1" applyFont="1" applyFill="1" applyAlignment="1" applyProtection="1">
      <protection hidden="1"/>
    </xf>
    <xf numFmtId="0" fontId="15" fillId="0" borderId="0" xfId="0" applyFont="1" applyFill="1"/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8" fillId="0" borderId="26" xfId="0" applyFont="1" applyFill="1" applyBorder="1" applyAlignment="1" applyProtection="1">
      <alignment horizontal="center" vertical="center"/>
    </xf>
    <xf numFmtId="0" fontId="28" fillId="0" borderId="27" xfId="0" applyFont="1" applyFill="1" applyBorder="1" applyAlignment="1" applyProtection="1">
      <alignment horizontal="center" vertical="center"/>
    </xf>
    <xf numFmtId="49" fontId="13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3" fillId="0" borderId="5" xfId="2" applyNumberFormat="1" applyFont="1" applyFill="1" applyBorder="1" applyAlignment="1" applyProtection="1">
      <alignment horizontal="center" vertical="center"/>
      <protection hidden="1"/>
    </xf>
    <xf numFmtId="49" fontId="13" fillId="0" borderId="16" xfId="2" applyNumberFormat="1" applyFont="1" applyFill="1" applyBorder="1" applyAlignment="1" applyProtection="1">
      <alignment horizontal="center" vertical="center"/>
      <protection hidden="1"/>
    </xf>
    <xf numFmtId="0" fontId="28" fillId="0" borderId="28" xfId="0" applyFont="1" applyFill="1" applyBorder="1" applyAlignment="1" applyProtection="1">
      <alignment horizontal="center" vertical="center"/>
    </xf>
    <xf numFmtId="176" fontId="30" fillId="0" borderId="15" xfId="0" applyNumberFormat="1" applyFont="1" applyFill="1" applyBorder="1" applyAlignment="1">
      <alignment horizontal="center" vertical="center"/>
    </xf>
    <xf numFmtId="176" fontId="11" fillId="0" borderId="23" xfId="0" applyNumberFormat="1" applyFont="1" applyFill="1" applyBorder="1" applyProtection="1"/>
    <xf numFmtId="176" fontId="11" fillId="0" borderId="17" xfId="0" applyNumberFormat="1" applyFont="1" applyFill="1" applyBorder="1" applyProtection="1"/>
    <xf numFmtId="0" fontId="28" fillId="0" borderId="29" xfId="0" applyFont="1" applyFill="1" applyBorder="1" applyAlignment="1" applyProtection="1">
      <alignment horizontal="center" vertical="center"/>
    </xf>
    <xf numFmtId="185" fontId="11" fillId="0" borderId="23" xfId="0" applyNumberFormat="1" applyFont="1" applyFill="1" applyBorder="1" applyProtection="1"/>
    <xf numFmtId="185" fontId="11" fillId="0" borderId="17" xfId="0" applyNumberFormat="1" applyFont="1" applyFill="1" applyBorder="1" applyProtection="1"/>
    <xf numFmtId="176" fontId="30" fillId="0" borderId="19" xfId="0" applyNumberFormat="1" applyFont="1" applyFill="1" applyBorder="1" applyAlignment="1">
      <alignment horizontal="center" vertical="center"/>
    </xf>
    <xf numFmtId="2" fontId="8" fillId="0" borderId="0" xfId="0" applyNumberFormat="1" applyFont="1" applyFill="1"/>
    <xf numFmtId="0" fontId="30" fillId="0" borderId="23" xfId="0" applyFont="1" applyFill="1" applyBorder="1" applyAlignment="1" applyProtection="1">
      <alignment horizontal="center" vertical="center"/>
    </xf>
    <xf numFmtId="186" fontId="11" fillId="0" borderId="23" xfId="0" applyNumberFormat="1" applyFont="1" applyFill="1" applyBorder="1" applyProtection="1"/>
    <xf numFmtId="186" fontId="11" fillId="0" borderId="17" xfId="0" applyNumberFormat="1" applyFont="1" applyFill="1" applyBorder="1" applyProtection="1"/>
    <xf numFmtId="0" fontId="31" fillId="0" borderId="30" xfId="0" applyFont="1" applyFill="1" applyBorder="1" applyAlignment="1">
      <alignment vertical="center"/>
    </xf>
    <xf numFmtId="0" fontId="30" fillId="0" borderId="25" xfId="0" applyFont="1" applyFill="1" applyBorder="1" applyAlignment="1" applyProtection="1">
      <alignment horizontal="center" vertical="center"/>
    </xf>
    <xf numFmtId="185" fontId="11" fillId="0" borderId="25" xfId="0" applyNumberFormat="1" applyFont="1" applyFill="1" applyBorder="1" applyProtection="1"/>
    <xf numFmtId="185" fontId="11" fillId="0" borderId="1" xfId="0" applyNumberFormat="1" applyFont="1" applyFill="1" applyBorder="1" applyProtection="1"/>
    <xf numFmtId="0" fontId="8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23" fillId="0" borderId="0" xfId="0" applyFont="1" applyFill="1" applyBorder="1" applyAlignment="1" applyProtection="1">
      <alignment horizontal="left" vertical="center"/>
    </xf>
    <xf numFmtId="186" fontId="14" fillId="0" borderId="0" xfId="0" applyNumberFormat="1" applyFont="1" applyFill="1" applyBorder="1" applyProtection="1"/>
    <xf numFmtId="10" fontId="14" fillId="0" borderId="0" xfId="1" applyNumberFormat="1" applyFont="1" applyFill="1" applyBorder="1" applyProtection="1"/>
    <xf numFmtId="0" fontId="8" fillId="0" borderId="0" xfId="0" applyFont="1" applyFill="1" applyAlignment="1">
      <alignment horizontal="left" vertical="center"/>
    </xf>
    <xf numFmtId="10" fontId="8" fillId="0" borderId="0" xfId="1" applyNumberFormat="1" applyFont="1" applyFill="1"/>
  </cellXfs>
  <cellStyles count="3"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final\113&#24180;\11304&#26376;&#22577;\11304&#34893;&#20132;&#26376;&#22577;&#20316;&#26989;&#272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ctomato/Desktop/&#37329;&#27298;&#34389;&#36039;&#26009;&#31185;/&#27599;&#26376;16&#26085;&#36215;%20&#34893;&#20132;&#26376;&#22577;/11406/11406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N6">
            <v>10.72</v>
          </cell>
        </row>
        <row r="7">
          <cell r="N7">
            <v>7.44</v>
          </cell>
        </row>
        <row r="8">
          <cell r="N8">
            <v>6.88</v>
          </cell>
        </row>
        <row r="9">
          <cell r="N9">
            <v>5.96</v>
          </cell>
        </row>
        <row r="10">
          <cell r="N10">
            <v>4.71</v>
          </cell>
        </row>
        <row r="11">
          <cell r="N11">
            <v>3.56</v>
          </cell>
        </row>
        <row r="12">
          <cell r="N12">
            <v>3.56</v>
          </cell>
        </row>
        <row r="13">
          <cell r="N13">
            <v>3.55</v>
          </cell>
        </row>
        <row r="14">
          <cell r="N14">
            <v>3.22</v>
          </cell>
        </row>
        <row r="15">
          <cell r="N15">
            <v>3.07</v>
          </cell>
        </row>
        <row r="16">
          <cell r="N16">
            <v>2.78</v>
          </cell>
        </row>
        <row r="17">
          <cell r="N17">
            <v>2.71</v>
          </cell>
        </row>
        <row r="18">
          <cell r="N18">
            <v>2.02</v>
          </cell>
        </row>
        <row r="19">
          <cell r="N19">
            <v>1.87</v>
          </cell>
        </row>
        <row r="20">
          <cell r="N20">
            <v>1.8</v>
          </cell>
        </row>
        <row r="21">
          <cell r="N21">
            <v>1.7</v>
          </cell>
        </row>
        <row r="22">
          <cell r="N22">
            <v>1.55</v>
          </cell>
        </row>
        <row r="23">
          <cell r="N23">
            <v>1</v>
          </cell>
        </row>
        <row r="24">
          <cell r="N24">
            <v>0.93</v>
          </cell>
        </row>
        <row r="25">
          <cell r="N25">
            <v>0.61</v>
          </cell>
        </row>
        <row r="26">
          <cell r="N26">
            <v>0.53</v>
          </cell>
        </row>
        <row r="27">
          <cell r="N27">
            <v>0.43</v>
          </cell>
        </row>
        <row r="28">
          <cell r="N28">
            <v>0.36</v>
          </cell>
        </row>
        <row r="29">
          <cell r="N29">
            <v>0.31</v>
          </cell>
        </row>
        <row r="30">
          <cell r="N30">
            <v>0.3</v>
          </cell>
        </row>
        <row r="31">
          <cell r="N31">
            <v>0.21</v>
          </cell>
        </row>
        <row r="32">
          <cell r="N32">
            <v>0.21</v>
          </cell>
        </row>
        <row r="33">
          <cell r="N33">
            <v>0.14000000000000001</v>
          </cell>
        </row>
        <row r="34">
          <cell r="N34">
            <v>0.02</v>
          </cell>
        </row>
        <row r="35">
          <cell r="N35">
            <v>0.02</v>
          </cell>
        </row>
        <row r="36">
          <cell r="N36">
            <v>0.01</v>
          </cell>
        </row>
        <row r="37">
          <cell r="N37">
            <v>0.01</v>
          </cell>
        </row>
        <row r="38">
          <cell r="N38">
            <v>0.01</v>
          </cell>
        </row>
        <row r="39">
          <cell r="N39">
            <v>0.01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6">
          <cell r="N46">
            <v>3.89</v>
          </cell>
        </row>
        <row r="47">
          <cell r="N47">
            <v>3.53</v>
          </cell>
        </row>
        <row r="48">
          <cell r="N48">
            <v>2.61</v>
          </cell>
        </row>
        <row r="49">
          <cell r="N49">
            <v>2.37</v>
          </cell>
        </row>
        <row r="50">
          <cell r="N50">
            <v>2.25</v>
          </cell>
        </row>
        <row r="51">
          <cell r="N51">
            <v>2.19</v>
          </cell>
        </row>
        <row r="52">
          <cell r="N52">
            <v>1.44</v>
          </cell>
        </row>
        <row r="53">
          <cell r="N53">
            <v>1.4</v>
          </cell>
        </row>
        <row r="54">
          <cell r="N54">
            <v>1.1200000000000001</v>
          </cell>
        </row>
        <row r="55">
          <cell r="N55">
            <v>1.06</v>
          </cell>
        </row>
        <row r="56">
          <cell r="N56">
            <v>1.03</v>
          </cell>
        </row>
        <row r="57">
          <cell r="N57">
            <v>0.76</v>
          </cell>
        </row>
        <row r="58">
          <cell r="N58">
            <v>0.61</v>
          </cell>
        </row>
        <row r="59">
          <cell r="N59">
            <v>0.61</v>
          </cell>
        </row>
        <row r="60">
          <cell r="N60">
            <v>0.6</v>
          </cell>
        </row>
        <row r="61">
          <cell r="N61">
            <v>0.52</v>
          </cell>
        </row>
        <row r="62">
          <cell r="N62">
            <v>0.51</v>
          </cell>
        </row>
        <row r="63">
          <cell r="N63">
            <v>0.41</v>
          </cell>
        </row>
        <row r="64">
          <cell r="N64">
            <v>0.36</v>
          </cell>
        </row>
        <row r="65">
          <cell r="N65">
            <v>0.32</v>
          </cell>
        </row>
        <row r="66">
          <cell r="N66">
            <v>0.1</v>
          </cell>
        </row>
        <row r="67">
          <cell r="N67">
            <v>0.08</v>
          </cell>
        </row>
        <row r="68">
          <cell r="N68">
            <v>0.01</v>
          </cell>
        </row>
        <row r="69">
          <cell r="N69">
            <v>0.01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 (2)"/>
      <sheetName val="表3銀行別(需排序)"/>
      <sheetName val="表3銀行別(排序) "/>
      <sheetName val="表4統計表 (按月)"/>
      <sheetName val="表5銀行別  (2)"/>
      <sheetName val="表5銀行別 "/>
      <sheetName val="表5銀行別 (需排序) "/>
      <sheetName val="表6NDF，保證金"/>
      <sheetName val="表7銀行別NDF  (2)"/>
      <sheetName val="表7銀行別NDF "/>
      <sheetName val="表7銀行別NDF-排序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M6">
            <v>3908718</v>
          </cell>
          <cell r="N6">
            <v>16.68</v>
          </cell>
        </row>
        <row r="7">
          <cell r="M7">
            <v>2508413</v>
          </cell>
          <cell r="N7">
            <v>10.7</v>
          </cell>
        </row>
        <row r="8">
          <cell r="M8">
            <v>1336805</v>
          </cell>
          <cell r="N8">
            <v>5.7</v>
          </cell>
        </row>
        <row r="9">
          <cell r="M9">
            <v>1164819</v>
          </cell>
          <cell r="N9">
            <v>4.97</v>
          </cell>
        </row>
        <row r="10">
          <cell r="M10">
            <v>1058609</v>
          </cell>
          <cell r="N10">
            <v>4.5199999999999996</v>
          </cell>
        </row>
        <row r="11">
          <cell r="M11">
            <v>960622</v>
          </cell>
          <cell r="N11">
            <v>4.0999999999999996</v>
          </cell>
        </row>
        <row r="12">
          <cell r="M12">
            <v>836416</v>
          </cell>
          <cell r="N12">
            <v>3.57</v>
          </cell>
        </row>
        <row r="13">
          <cell r="M13">
            <v>695431</v>
          </cell>
          <cell r="N13">
            <v>2.97</v>
          </cell>
        </row>
        <row r="14">
          <cell r="M14">
            <v>662689</v>
          </cell>
          <cell r="N14">
            <v>2.83</v>
          </cell>
        </row>
        <row r="15">
          <cell r="M15">
            <v>650205</v>
          </cell>
          <cell r="N15">
            <v>2.77</v>
          </cell>
        </row>
        <row r="16">
          <cell r="M16">
            <v>634236</v>
          </cell>
          <cell r="N16">
            <v>2.71</v>
          </cell>
        </row>
        <row r="17">
          <cell r="M17">
            <v>523471</v>
          </cell>
          <cell r="N17">
            <v>2.23</v>
          </cell>
        </row>
        <row r="18">
          <cell r="M18">
            <v>488657</v>
          </cell>
          <cell r="N18">
            <v>2.09</v>
          </cell>
        </row>
        <row r="19">
          <cell r="M19">
            <v>287483</v>
          </cell>
          <cell r="N19">
            <v>1.23</v>
          </cell>
        </row>
        <row r="20">
          <cell r="M20">
            <v>268626</v>
          </cell>
          <cell r="N20">
            <v>1.1499999999999999</v>
          </cell>
        </row>
        <row r="21">
          <cell r="M21">
            <v>255914</v>
          </cell>
          <cell r="N21">
            <v>1.0900000000000001</v>
          </cell>
        </row>
        <row r="22">
          <cell r="M22">
            <v>169796</v>
          </cell>
          <cell r="N22">
            <v>0.72</v>
          </cell>
        </row>
        <row r="23">
          <cell r="M23">
            <v>163879</v>
          </cell>
          <cell r="N23">
            <v>0.7</v>
          </cell>
        </row>
        <row r="24">
          <cell r="M24">
            <v>142887</v>
          </cell>
          <cell r="N24">
            <v>0.61</v>
          </cell>
        </row>
        <row r="25">
          <cell r="M25">
            <v>134015</v>
          </cell>
          <cell r="N25">
            <v>0.56999999999999995</v>
          </cell>
        </row>
        <row r="26">
          <cell r="M26">
            <v>76339</v>
          </cell>
          <cell r="N26">
            <v>0.33</v>
          </cell>
        </row>
        <row r="27">
          <cell r="M27">
            <v>59300</v>
          </cell>
          <cell r="N27">
            <v>0.25</v>
          </cell>
        </row>
        <row r="28">
          <cell r="M28">
            <v>51354</v>
          </cell>
          <cell r="N28">
            <v>0.22</v>
          </cell>
        </row>
        <row r="29">
          <cell r="M29">
            <v>50857</v>
          </cell>
          <cell r="N29">
            <v>0.22</v>
          </cell>
        </row>
        <row r="30">
          <cell r="M30">
            <v>35747</v>
          </cell>
          <cell r="N30">
            <v>0.15</v>
          </cell>
        </row>
        <row r="31">
          <cell r="M31">
            <v>34853</v>
          </cell>
          <cell r="N31">
            <v>0.15</v>
          </cell>
        </row>
        <row r="32">
          <cell r="M32">
            <v>32187</v>
          </cell>
          <cell r="N32">
            <v>0.14000000000000001</v>
          </cell>
        </row>
        <row r="33">
          <cell r="M33">
            <v>30099</v>
          </cell>
          <cell r="N33">
            <v>0.13</v>
          </cell>
        </row>
        <row r="34">
          <cell r="M34">
            <v>5589</v>
          </cell>
          <cell r="N34">
            <v>0.02</v>
          </cell>
        </row>
        <row r="35">
          <cell r="M35">
            <v>2562</v>
          </cell>
          <cell r="N35">
            <v>0.01</v>
          </cell>
        </row>
        <row r="36">
          <cell r="M36">
            <v>2325</v>
          </cell>
          <cell r="N36">
            <v>0.01</v>
          </cell>
        </row>
        <row r="37">
          <cell r="M37">
            <v>1727</v>
          </cell>
          <cell r="N37">
            <v>0.01</v>
          </cell>
        </row>
        <row r="38">
          <cell r="M38">
            <v>634</v>
          </cell>
          <cell r="N38">
            <v>0</v>
          </cell>
        </row>
        <row r="39">
          <cell r="M39">
            <v>595</v>
          </cell>
          <cell r="N39">
            <v>0</v>
          </cell>
        </row>
        <row r="40">
          <cell r="M40">
            <v>592</v>
          </cell>
          <cell r="N40">
            <v>0</v>
          </cell>
        </row>
        <row r="41">
          <cell r="M41">
            <v>150</v>
          </cell>
          <cell r="N41">
            <v>0</v>
          </cell>
        </row>
        <row r="42">
          <cell r="M42">
            <v>63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978491</v>
          </cell>
          <cell r="N46">
            <v>4.18</v>
          </cell>
        </row>
        <row r="47">
          <cell r="M47">
            <v>910460</v>
          </cell>
          <cell r="N47">
            <v>3.88</v>
          </cell>
        </row>
        <row r="48">
          <cell r="M48">
            <v>676355</v>
          </cell>
          <cell r="N48">
            <v>2.89</v>
          </cell>
        </row>
        <row r="49">
          <cell r="M49">
            <v>500658</v>
          </cell>
          <cell r="N49">
            <v>2.14</v>
          </cell>
        </row>
        <row r="50">
          <cell r="M50">
            <v>436689</v>
          </cell>
          <cell r="N50">
            <v>1.86</v>
          </cell>
        </row>
        <row r="51">
          <cell r="M51">
            <v>322547</v>
          </cell>
          <cell r="N51">
            <v>1.38</v>
          </cell>
        </row>
        <row r="52">
          <cell r="M52">
            <v>296350</v>
          </cell>
          <cell r="N52">
            <v>1.26</v>
          </cell>
        </row>
        <row r="53">
          <cell r="M53">
            <v>259309</v>
          </cell>
          <cell r="N53">
            <v>1.1100000000000001</v>
          </cell>
        </row>
        <row r="54">
          <cell r="M54">
            <v>230825</v>
          </cell>
          <cell r="N54">
            <v>0.98</v>
          </cell>
        </row>
        <row r="55">
          <cell r="M55">
            <v>209962</v>
          </cell>
          <cell r="N55">
            <v>0.9</v>
          </cell>
        </row>
        <row r="56">
          <cell r="M56">
            <v>188190</v>
          </cell>
          <cell r="N56">
            <v>0.8</v>
          </cell>
        </row>
        <row r="57">
          <cell r="M57">
            <v>175789</v>
          </cell>
          <cell r="N57">
            <v>0.75</v>
          </cell>
        </row>
        <row r="58">
          <cell r="M58">
            <v>173227</v>
          </cell>
          <cell r="N58">
            <v>0.74</v>
          </cell>
        </row>
        <row r="59">
          <cell r="M59">
            <v>157346</v>
          </cell>
          <cell r="N59">
            <v>0.67</v>
          </cell>
        </row>
        <row r="60">
          <cell r="M60">
            <v>147456</v>
          </cell>
          <cell r="N60">
            <v>0.63</v>
          </cell>
        </row>
        <row r="61">
          <cell r="M61">
            <v>134327</v>
          </cell>
          <cell r="N61">
            <v>0.56999999999999995</v>
          </cell>
        </row>
        <row r="62">
          <cell r="M62">
            <v>134022</v>
          </cell>
          <cell r="N62">
            <v>0.56999999999999995</v>
          </cell>
        </row>
        <row r="63">
          <cell r="M63">
            <v>88693</v>
          </cell>
          <cell r="N63">
            <v>0.38</v>
          </cell>
        </row>
        <row r="64">
          <cell r="M64">
            <v>66347</v>
          </cell>
          <cell r="N64">
            <v>0.28000000000000003</v>
          </cell>
        </row>
        <row r="65">
          <cell r="M65">
            <v>44957</v>
          </cell>
          <cell r="N65">
            <v>0.19</v>
          </cell>
        </row>
        <row r="66">
          <cell r="M66">
            <v>29656</v>
          </cell>
          <cell r="N66">
            <v>0.13</v>
          </cell>
        </row>
        <row r="67">
          <cell r="M67">
            <v>24142</v>
          </cell>
          <cell r="N67">
            <v>0.1</v>
          </cell>
        </row>
        <row r="68">
          <cell r="M68">
            <v>6490</v>
          </cell>
          <cell r="N68">
            <v>0.03</v>
          </cell>
        </row>
        <row r="69">
          <cell r="M69">
            <v>4174</v>
          </cell>
          <cell r="N69">
            <v>0.02</v>
          </cell>
        </row>
        <row r="70">
          <cell r="M70">
            <v>1794</v>
          </cell>
          <cell r="N70">
            <v>0.01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B6">
            <v>4380</v>
          </cell>
          <cell r="C6">
            <v>12.33</v>
          </cell>
          <cell r="G6">
            <v>0</v>
          </cell>
        </row>
        <row r="7">
          <cell r="B7">
            <v>3925</v>
          </cell>
          <cell r="C7">
            <v>11.05</v>
          </cell>
          <cell r="G7">
            <v>0</v>
          </cell>
        </row>
        <row r="8">
          <cell r="B8">
            <v>3293</v>
          </cell>
          <cell r="C8">
            <v>9.27</v>
          </cell>
          <cell r="G8">
            <v>0</v>
          </cell>
        </row>
        <row r="9">
          <cell r="B9">
            <v>1053</v>
          </cell>
          <cell r="C9">
            <v>2.97</v>
          </cell>
          <cell r="G9">
            <v>0</v>
          </cell>
        </row>
        <row r="10">
          <cell r="B10">
            <v>598</v>
          </cell>
          <cell r="C10">
            <v>1.68</v>
          </cell>
          <cell r="G10">
            <v>0</v>
          </cell>
        </row>
        <row r="11">
          <cell r="B11">
            <v>449</v>
          </cell>
          <cell r="C11">
            <v>1.27</v>
          </cell>
          <cell r="G11">
            <v>11065</v>
          </cell>
        </row>
        <row r="12">
          <cell r="B12">
            <v>359</v>
          </cell>
          <cell r="C12">
            <v>1.01</v>
          </cell>
          <cell r="G12">
            <v>0</v>
          </cell>
        </row>
        <row r="13">
          <cell r="B13">
            <v>359</v>
          </cell>
          <cell r="C13">
            <v>1.01</v>
          </cell>
          <cell r="G13">
            <v>0</v>
          </cell>
        </row>
        <row r="14">
          <cell r="B14">
            <v>351</v>
          </cell>
          <cell r="C14">
            <v>0.99</v>
          </cell>
          <cell r="G14">
            <v>0</v>
          </cell>
        </row>
        <row r="15">
          <cell r="B15">
            <v>239</v>
          </cell>
          <cell r="C15">
            <v>0.67</v>
          </cell>
          <cell r="G15">
            <v>0</v>
          </cell>
        </row>
        <row r="16">
          <cell r="B16">
            <v>146</v>
          </cell>
          <cell r="C16">
            <v>0.41</v>
          </cell>
          <cell r="G16">
            <v>0</v>
          </cell>
        </row>
        <row r="17">
          <cell r="B17">
            <v>120</v>
          </cell>
          <cell r="C17">
            <v>0.34</v>
          </cell>
          <cell r="G17">
            <v>0</v>
          </cell>
        </row>
        <row r="18">
          <cell r="B18">
            <v>120</v>
          </cell>
          <cell r="C18">
            <v>0.34</v>
          </cell>
          <cell r="G18">
            <v>0</v>
          </cell>
        </row>
        <row r="19">
          <cell r="B19">
            <v>119</v>
          </cell>
          <cell r="C19">
            <v>0.34</v>
          </cell>
          <cell r="G19">
            <v>0</v>
          </cell>
        </row>
        <row r="20">
          <cell r="B20">
            <v>0</v>
          </cell>
          <cell r="C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G21">
            <v>1036</v>
          </cell>
        </row>
        <row r="22">
          <cell r="B22">
            <v>0</v>
          </cell>
          <cell r="C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G24">
            <v>88</v>
          </cell>
        </row>
        <row r="25">
          <cell r="B25">
            <v>0</v>
          </cell>
          <cell r="C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228</v>
          </cell>
        </row>
        <row r="29">
          <cell r="B29">
            <v>0</v>
          </cell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G33">
            <v>549</v>
          </cell>
        </row>
        <row r="34">
          <cell r="B34">
            <v>0</v>
          </cell>
          <cell r="C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5265</v>
          </cell>
          <cell r="C46">
            <v>14.82</v>
          </cell>
          <cell r="G46">
            <v>0</v>
          </cell>
        </row>
        <row r="47">
          <cell r="B47">
            <v>3954</v>
          </cell>
          <cell r="C47">
            <v>11.13</v>
          </cell>
          <cell r="G47">
            <v>0</v>
          </cell>
        </row>
        <row r="48">
          <cell r="B48">
            <v>3927</v>
          </cell>
          <cell r="C48">
            <v>11.06</v>
          </cell>
          <cell r="G48">
            <v>0</v>
          </cell>
        </row>
        <row r="49">
          <cell r="B49">
            <v>1579</v>
          </cell>
          <cell r="C49">
            <v>4.45</v>
          </cell>
          <cell r="G49">
            <v>0</v>
          </cell>
        </row>
        <row r="50">
          <cell r="B50">
            <v>1199</v>
          </cell>
          <cell r="C50">
            <v>3.37</v>
          </cell>
          <cell r="G50">
            <v>0</v>
          </cell>
        </row>
        <row r="51">
          <cell r="B51">
            <v>1196</v>
          </cell>
          <cell r="C51">
            <v>3.37</v>
          </cell>
          <cell r="G51">
            <v>0</v>
          </cell>
        </row>
        <row r="52">
          <cell r="B52">
            <v>1025</v>
          </cell>
          <cell r="C52">
            <v>2.89</v>
          </cell>
          <cell r="G52">
            <v>0</v>
          </cell>
        </row>
        <row r="53">
          <cell r="B53">
            <v>748</v>
          </cell>
          <cell r="C53">
            <v>2.11</v>
          </cell>
          <cell r="G53">
            <v>0</v>
          </cell>
        </row>
        <row r="54">
          <cell r="B54">
            <v>585</v>
          </cell>
          <cell r="C54">
            <v>1.65</v>
          </cell>
          <cell r="G54">
            <v>0</v>
          </cell>
        </row>
        <row r="55">
          <cell r="B55">
            <v>321</v>
          </cell>
          <cell r="C55">
            <v>0.9</v>
          </cell>
          <cell r="G55">
            <v>0</v>
          </cell>
        </row>
        <row r="56">
          <cell r="B56">
            <v>146</v>
          </cell>
          <cell r="C56">
            <v>0.41</v>
          </cell>
          <cell r="G56">
            <v>0</v>
          </cell>
        </row>
        <row r="57">
          <cell r="B57">
            <v>58</v>
          </cell>
          <cell r="C57">
            <v>0.16</v>
          </cell>
          <cell r="G57">
            <v>0</v>
          </cell>
        </row>
        <row r="58">
          <cell r="B58">
            <v>0</v>
          </cell>
          <cell r="C58">
            <v>0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66"/>
  <sheetViews>
    <sheetView tabSelected="1" view="pageBreakPreview" topLeftCell="A36" zoomScale="85" zoomScaleNormal="85" zoomScaleSheetLayoutView="85" zoomScalePageLayoutView="85" workbookViewId="0">
      <selection activeCell="I34" sqref="I34"/>
    </sheetView>
  </sheetViews>
  <sheetFormatPr defaultColWidth="8.77734375" defaultRowHeight="16.5"/>
  <cols>
    <col min="1" max="1" width="48.44140625" style="163" customWidth="1"/>
    <col min="2" max="2" width="17.21875" style="84" customWidth="1"/>
    <col min="3" max="3" width="20.21875" style="84" customWidth="1"/>
    <col min="4" max="4" width="18.109375" style="84" customWidth="1"/>
    <col min="5" max="5" width="16.77734375" style="164" customWidth="1"/>
    <col min="6" max="6" width="17.5546875" style="77" hidden="1" customWidth="1"/>
    <col min="7" max="8" width="13.77734375" style="77" customWidth="1"/>
    <col min="9" max="9" width="17.109375" style="77" customWidth="1"/>
    <col min="10" max="10" width="13.77734375" style="77" customWidth="1"/>
    <col min="11" max="11" width="14.77734375" style="77" customWidth="1"/>
    <col min="12" max="12" width="13.77734375" style="77" customWidth="1"/>
    <col min="13" max="16384" width="8.77734375" style="77"/>
  </cols>
  <sheetData>
    <row r="1" spans="1:13" ht="30.75" thickBot="1">
      <c r="A1" s="75" t="s">
        <v>48</v>
      </c>
      <c r="B1" s="75"/>
      <c r="C1" s="75"/>
      <c r="D1" s="75"/>
      <c r="E1" s="75"/>
      <c r="F1" s="76" t="s">
        <v>0</v>
      </c>
    </row>
    <row r="2" spans="1:13" ht="31.15" customHeight="1">
      <c r="A2" s="78" t="s">
        <v>1</v>
      </c>
      <c r="B2" s="78"/>
      <c r="C2" s="78"/>
      <c r="D2" s="78"/>
      <c r="E2" s="78"/>
      <c r="F2" s="79" t="s">
        <v>2</v>
      </c>
    </row>
    <row r="3" spans="1:13" ht="19.5">
      <c r="A3" s="80" t="s">
        <v>49</v>
      </c>
      <c r="B3" s="80"/>
      <c r="C3" s="80"/>
      <c r="D3" s="80"/>
      <c r="E3" s="80"/>
      <c r="F3" s="81"/>
    </row>
    <row r="4" spans="1:13" ht="18" thickBot="1">
      <c r="A4" s="82"/>
      <c r="B4" s="83"/>
      <c r="C4" s="83"/>
      <c r="D4" s="11" t="s">
        <v>12</v>
      </c>
      <c r="E4" s="11"/>
      <c r="F4" s="84"/>
    </row>
    <row r="5" spans="1:13" s="91" customFormat="1" ht="39" customHeight="1">
      <c r="A5" s="85" t="s">
        <v>50</v>
      </c>
      <c r="B5" s="86" t="s">
        <v>51</v>
      </c>
      <c r="C5" s="87"/>
      <c r="D5" s="88"/>
      <c r="E5" s="89"/>
      <c r="F5" s="90" t="s">
        <v>3</v>
      </c>
    </row>
    <row r="6" spans="1:13" s="91" customFormat="1" ht="24.75" customHeight="1" thickBot="1">
      <c r="A6" s="92"/>
      <c r="B6" s="93" t="s">
        <v>52</v>
      </c>
      <c r="C6" s="94" t="s">
        <v>53</v>
      </c>
      <c r="D6" s="94" t="s">
        <v>54</v>
      </c>
      <c r="E6" s="95" t="s">
        <v>17</v>
      </c>
      <c r="F6" s="96"/>
    </row>
    <row r="7" spans="1:13" s="91" customFormat="1" ht="28.15" customHeight="1" thickBot="1">
      <c r="A7" s="97" t="s">
        <v>55</v>
      </c>
      <c r="B7" s="98">
        <v>1261510</v>
      </c>
      <c r="C7" s="99">
        <v>1140171</v>
      </c>
      <c r="D7" s="100">
        <v>2401681</v>
      </c>
      <c r="E7" s="101">
        <v>11.93</v>
      </c>
      <c r="F7" s="102">
        <v>348376</v>
      </c>
      <c r="G7" s="103"/>
      <c r="H7" s="103"/>
      <c r="I7" s="103"/>
      <c r="J7" s="103"/>
      <c r="K7" s="103"/>
      <c r="L7" s="103"/>
      <c r="M7" s="104"/>
    </row>
    <row r="8" spans="1:13" s="91" customFormat="1" ht="27.75" customHeight="1">
      <c r="A8" s="105" t="s">
        <v>56</v>
      </c>
      <c r="B8" s="106">
        <v>1261510</v>
      </c>
      <c r="C8" s="106">
        <v>207828</v>
      </c>
      <c r="D8" s="106">
        <v>1469338</v>
      </c>
      <c r="E8" s="107">
        <v>7.3</v>
      </c>
      <c r="F8" s="108">
        <v>324465</v>
      </c>
      <c r="G8" s="103"/>
      <c r="H8" s="103"/>
      <c r="I8" s="103"/>
      <c r="J8" s="103"/>
      <c r="K8" s="103"/>
      <c r="L8" s="103"/>
      <c r="M8" s="104"/>
    </row>
    <row r="9" spans="1:13" s="91" customFormat="1" ht="24" hidden="1" customHeight="1">
      <c r="A9" s="105" t="s">
        <v>21</v>
      </c>
      <c r="B9" s="106">
        <v>0</v>
      </c>
      <c r="C9" s="106">
        <v>0</v>
      </c>
      <c r="D9" s="106">
        <v>0</v>
      </c>
      <c r="E9" s="109">
        <v>0</v>
      </c>
      <c r="F9" s="108">
        <v>0</v>
      </c>
      <c r="G9" s="103"/>
      <c r="H9" s="103"/>
      <c r="I9" s="103"/>
      <c r="J9" s="103"/>
      <c r="K9" s="103"/>
      <c r="L9" s="103"/>
      <c r="M9" s="104"/>
    </row>
    <row r="10" spans="1:13" s="91" customFormat="1" ht="24" hidden="1" customHeight="1">
      <c r="A10" s="105" t="s">
        <v>22</v>
      </c>
      <c r="B10" s="106">
        <v>1256572</v>
      </c>
      <c r="C10" s="106">
        <v>177293</v>
      </c>
      <c r="D10" s="106">
        <v>1433865</v>
      </c>
      <c r="E10" s="109">
        <v>7.12</v>
      </c>
      <c r="F10" s="108">
        <v>324465</v>
      </c>
      <c r="G10" s="103"/>
      <c r="H10" s="103"/>
      <c r="I10" s="103"/>
      <c r="J10" s="103"/>
      <c r="K10" s="103"/>
      <c r="L10" s="103"/>
      <c r="M10" s="104"/>
    </row>
    <row r="11" spans="1:13" s="91" customFormat="1" ht="24" hidden="1" customHeight="1">
      <c r="A11" s="105" t="s">
        <v>28</v>
      </c>
      <c r="B11" s="106">
        <v>1451</v>
      </c>
      <c r="C11" s="106">
        <v>11350</v>
      </c>
      <c r="D11" s="106">
        <v>12801</v>
      </c>
      <c r="E11" s="109">
        <v>7.0000000000000007E-2</v>
      </c>
      <c r="F11" s="108">
        <v>0</v>
      </c>
      <c r="G11" s="103"/>
      <c r="H11" s="103"/>
      <c r="I11" s="103"/>
      <c r="J11" s="103"/>
      <c r="K11" s="103"/>
      <c r="L11" s="103"/>
      <c r="M11" s="104"/>
    </row>
    <row r="12" spans="1:13" s="91" customFormat="1" ht="24" hidden="1" customHeight="1">
      <c r="A12" s="105" t="s">
        <v>24</v>
      </c>
      <c r="B12" s="106">
        <v>3487</v>
      </c>
      <c r="C12" s="106">
        <v>19185</v>
      </c>
      <c r="D12" s="106">
        <v>22672</v>
      </c>
      <c r="E12" s="109">
        <v>0.11</v>
      </c>
      <c r="F12" s="108">
        <v>0</v>
      </c>
      <c r="G12" s="103"/>
      <c r="H12" s="103"/>
      <c r="I12" s="103"/>
      <c r="J12" s="103"/>
      <c r="K12" s="103"/>
      <c r="L12" s="103"/>
      <c r="M12" s="104"/>
    </row>
    <row r="13" spans="1:13" s="91" customFormat="1" ht="24.75" customHeight="1" thickBot="1">
      <c r="A13" s="105" t="s">
        <v>25</v>
      </c>
      <c r="B13" s="106">
        <v>0</v>
      </c>
      <c r="C13" s="106">
        <v>932343</v>
      </c>
      <c r="D13" s="106">
        <v>932343</v>
      </c>
      <c r="E13" s="109">
        <v>4.63</v>
      </c>
      <c r="F13" s="108">
        <v>23911</v>
      </c>
      <c r="G13" s="103"/>
      <c r="H13" s="103"/>
      <c r="I13" s="103"/>
      <c r="J13" s="103"/>
      <c r="K13" s="103"/>
      <c r="L13" s="103"/>
      <c r="M13" s="104"/>
    </row>
    <row r="14" spans="1:13" s="91" customFormat="1" ht="24" hidden="1" customHeight="1">
      <c r="A14" s="105" t="s">
        <v>57</v>
      </c>
      <c r="B14" s="106">
        <v>0</v>
      </c>
      <c r="C14" s="106">
        <v>480473</v>
      </c>
      <c r="D14" s="106">
        <v>480473</v>
      </c>
      <c r="E14" s="109">
        <v>2.39</v>
      </c>
      <c r="F14" s="108">
        <v>4378</v>
      </c>
      <c r="G14" s="103"/>
      <c r="H14" s="103"/>
      <c r="I14" s="103"/>
      <c r="J14" s="103"/>
      <c r="K14" s="103"/>
      <c r="L14" s="103"/>
      <c r="M14" s="104"/>
    </row>
    <row r="15" spans="1:13" s="91" customFormat="1" ht="24" hidden="1" customHeight="1">
      <c r="A15" s="105" t="s">
        <v>58</v>
      </c>
      <c r="B15" s="106">
        <v>0</v>
      </c>
      <c r="C15" s="106">
        <v>451870</v>
      </c>
      <c r="D15" s="106">
        <v>451870</v>
      </c>
      <c r="E15" s="109">
        <v>2.2400000000000002</v>
      </c>
      <c r="F15" s="108">
        <v>19533</v>
      </c>
      <c r="G15" s="103"/>
      <c r="H15" s="103"/>
      <c r="I15" s="103"/>
      <c r="J15" s="103"/>
      <c r="K15" s="103"/>
      <c r="L15" s="103"/>
      <c r="M15" s="104"/>
    </row>
    <row r="16" spans="1:13" s="91" customFormat="1" ht="24" hidden="1" customHeight="1">
      <c r="A16" s="105" t="s">
        <v>23</v>
      </c>
      <c r="B16" s="106">
        <v>0</v>
      </c>
      <c r="C16" s="106">
        <v>0</v>
      </c>
      <c r="D16" s="106">
        <v>0</v>
      </c>
      <c r="E16" s="110">
        <v>0</v>
      </c>
      <c r="F16" s="108">
        <v>0</v>
      </c>
      <c r="G16" s="103"/>
      <c r="H16" s="103"/>
      <c r="I16" s="103"/>
      <c r="J16" s="103"/>
      <c r="K16" s="103"/>
      <c r="L16" s="103"/>
      <c r="M16" s="104"/>
    </row>
    <row r="17" spans="1:13" s="91" customFormat="1" ht="24" hidden="1" customHeight="1">
      <c r="A17" s="111" t="s">
        <v>59</v>
      </c>
      <c r="B17" s="112">
        <v>0</v>
      </c>
      <c r="C17" s="112">
        <v>0</v>
      </c>
      <c r="D17" s="112">
        <v>0</v>
      </c>
      <c r="E17" s="110">
        <v>0</v>
      </c>
      <c r="F17" s="108">
        <v>0</v>
      </c>
      <c r="G17" s="103"/>
      <c r="H17" s="103"/>
      <c r="I17" s="103"/>
      <c r="J17" s="103"/>
      <c r="K17" s="103"/>
      <c r="L17" s="103"/>
      <c r="M17" s="104"/>
    </row>
    <row r="18" spans="1:13" s="91" customFormat="1" ht="30" customHeight="1" thickBot="1">
      <c r="A18" s="113" t="s">
        <v>60</v>
      </c>
      <c r="B18" s="98">
        <v>5206241</v>
      </c>
      <c r="C18" s="99">
        <v>12435199</v>
      </c>
      <c r="D18" s="100">
        <v>17641440</v>
      </c>
      <c r="E18" s="101">
        <v>87.62</v>
      </c>
      <c r="F18" s="102">
        <v>3496142</v>
      </c>
      <c r="G18" s="103"/>
      <c r="H18" s="103"/>
      <c r="I18" s="103"/>
      <c r="J18" s="103"/>
      <c r="K18" s="103"/>
      <c r="L18" s="103"/>
      <c r="M18" s="104"/>
    </row>
    <row r="19" spans="1:13" s="91" customFormat="1" ht="30" customHeight="1">
      <c r="A19" s="114" t="s">
        <v>20</v>
      </c>
      <c r="B19" s="106">
        <v>5206241</v>
      </c>
      <c r="C19" s="106">
        <v>12430352</v>
      </c>
      <c r="D19" s="106">
        <v>17636593</v>
      </c>
      <c r="E19" s="109">
        <v>87.6</v>
      </c>
      <c r="F19" s="108">
        <v>3474556</v>
      </c>
      <c r="G19" s="103"/>
      <c r="H19" s="103"/>
      <c r="I19" s="103"/>
      <c r="J19" s="103"/>
      <c r="K19" s="103"/>
      <c r="L19" s="103"/>
      <c r="M19" s="104"/>
    </row>
    <row r="20" spans="1:13" s="91" customFormat="1" ht="24" hidden="1" customHeight="1">
      <c r="A20" s="105" t="s">
        <v>30</v>
      </c>
      <c r="B20" s="106">
        <v>133594</v>
      </c>
      <c r="C20" s="106">
        <v>1892320</v>
      </c>
      <c r="D20" s="106">
        <v>2025914</v>
      </c>
      <c r="E20" s="109">
        <v>10.06</v>
      </c>
      <c r="F20" s="108">
        <v>299570</v>
      </c>
      <c r="G20" s="103"/>
      <c r="H20" s="103"/>
      <c r="I20" s="103"/>
      <c r="J20" s="103"/>
      <c r="K20" s="103"/>
      <c r="L20" s="103"/>
      <c r="M20" s="104"/>
    </row>
    <row r="21" spans="1:13" s="91" customFormat="1" ht="24" hidden="1" customHeight="1">
      <c r="A21" s="105" t="s">
        <v>31</v>
      </c>
      <c r="B21" s="106">
        <v>4985680</v>
      </c>
      <c r="C21" s="106">
        <v>9733919</v>
      </c>
      <c r="D21" s="106">
        <v>14719599</v>
      </c>
      <c r="E21" s="109">
        <v>73.11</v>
      </c>
      <c r="F21" s="108">
        <v>2894391</v>
      </c>
      <c r="G21" s="103"/>
      <c r="H21" s="103"/>
      <c r="I21" s="103"/>
      <c r="J21" s="103"/>
      <c r="K21" s="103"/>
      <c r="L21" s="103"/>
      <c r="M21" s="104"/>
    </row>
    <row r="22" spans="1:13" s="91" customFormat="1" ht="24" hidden="1" customHeight="1">
      <c r="A22" s="105" t="s">
        <v>32</v>
      </c>
      <c r="B22" s="106">
        <v>37493</v>
      </c>
      <c r="C22" s="106">
        <v>12327</v>
      </c>
      <c r="D22" s="106">
        <v>49820</v>
      </c>
      <c r="E22" s="109">
        <v>0.25</v>
      </c>
      <c r="F22" s="108">
        <v>37034</v>
      </c>
      <c r="G22" s="103"/>
      <c r="H22" s="103"/>
      <c r="I22" s="103"/>
      <c r="J22" s="103"/>
      <c r="K22" s="103"/>
      <c r="L22" s="103"/>
      <c r="M22" s="104"/>
    </row>
    <row r="23" spans="1:13" s="91" customFormat="1" ht="24" hidden="1" customHeight="1">
      <c r="A23" s="105" t="s">
        <v>33</v>
      </c>
      <c r="B23" s="106">
        <v>25359</v>
      </c>
      <c r="C23" s="106">
        <v>394487</v>
      </c>
      <c r="D23" s="106">
        <v>419846</v>
      </c>
      <c r="E23" s="109">
        <v>2.09</v>
      </c>
      <c r="F23" s="108">
        <v>123383</v>
      </c>
      <c r="G23" s="103"/>
      <c r="H23" s="103"/>
      <c r="I23" s="103"/>
      <c r="J23" s="103"/>
      <c r="K23" s="103"/>
      <c r="L23" s="103"/>
      <c r="M23" s="104"/>
    </row>
    <row r="24" spans="1:13" s="91" customFormat="1" ht="24" hidden="1" customHeight="1">
      <c r="A24" s="105" t="s">
        <v>34</v>
      </c>
      <c r="B24" s="106">
        <v>24115</v>
      </c>
      <c r="C24" s="106">
        <v>397299</v>
      </c>
      <c r="D24" s="106">
        <v>421414</v>
      </c>
      <c r="E24" s="109">
        <v>2.09</v>
      </c>
      <c r="F24" s="108">
        <v>120178</v>
      </c>
      <c r="G24" s="103"/>
      <c r="H24" s="103"/>
      <c r="I24" s="103"/>
      <c r="J24" s="103"/>
      <c r="K24" s="103"/>
      <c r="L24" s="103"/>
      <c r="M24" s="104"/>
    </row>
    <row r="25" spans="1:13" s="91" customFormat="1" ht="26.65" customHeight="1" thickBot="1">
      <c r="A25" s="105" t="s">
        <v>35</v>
      </c>
      <c r="B25" s="106">
        <v>0</v>
      </c>
      <c r="C25" s="106">
        <v>4847</v>
      </c>
      <c r="D25" s="106">
        <v>4847</v>
      </c>
      <c r="E25" s="109">
        <v>0.02</v>
      </c>
      <c r="F25" s="108">
        <v>21586</v>
      </c>
      <c r="G25" s="103"/>
      <c r="H25" s="103"/>
      <c r="I25" s="103"/>
      <c r="J25" s="103"/>
      <c r="K25" s="103"/>
      <c r="L25" s="103"/>
      <c r="M25" s="104"/>
    </row>
    <row r="26" spans="1:13" s="91" customFormat="1" ht="24" hidden="1" customHeight="1">
      <c r="A26" s="105" t="s">
        <v>57</v>
      </c>
      <c r="B26" s="106">
        <v>0</v>
      </c>
      <c r="C26" s="106">
        <v>2318</v>
      </c>
      <c r="D26" s="106">
        <v>2318</v>
      </c>
      <c r="E26" s="109">
        <v>0.01</v>
      </c>
      <c r="F26" s="108">
        <v>9984</v>
      </c>
      <c r="G26" s="103"/>
      <c r="H26" s="103"/>
      <c r="I26" s="103"/>
      <c r="J26" s="103"/>
      <c r="K26" s="103"/>
      <c r="L26" s="103"/>
      <c r="M26" s="104"/>
    </row>
    <row r="27" spans="1:13" s="91" customFormat="1" ht="24" hidden="1" customHeight="1">
      <c r="A27" s="105" t="s">
        <v>61</v>
      </c>
      <c r="B27" s="106">
        <v>0</v>
      </c>
      <c r="C27" s="106">
        <v>2529</v>
      </c>
      <c r="D27" s="106">
        <v>2529</v>
      </c>
      <c r="E27" s="109">
        <v>0.01</v>
      </c>
      <c r="F27" s="108">
        <v>11602</v>
      </c>
      <c r="G27" s="103"/>
      <c r="H27" s="103"/>
      <c r="I27" s="103"/>
      <c r="J27" s="103"/>
      <c r="K27" s="103"/>
      <c r="L27" s="103"/>
      <c r="M27" s="104"/>
    </row>
    <row r="28" spans="1:13" s="91" customFormat="1" ht="24" hidden="1" customHeight="1">
      <c r="A28" s="105" t="s">
        <v>28</v>
      </c>
      <c r="B28" s="106">
        <v>0</v>
      </c>
      <c r="C28" s="106">
        <v>0</v>
      </c>
      <c r="D28" s="106">
        <v>0</v>
      </c>
      <c r="E28" s="110">
        <v>0</v>
      </c>
      <c r="F28" s="108">
        <v>0</v>
      </c>
      <c r="G28" s="103"/>
      <c r="H28" s="103"/>
      <c r="I28" s="103"/>
      <c r="J28" s="103"/>
      <c r="K28" s="103"/>
      <c r="L28" s="103"/>
      <c r="M28" s="104"/>
    </row>
    <row r="29" spans="1:13" s="91" customFormat="1" ht="24" hidden="1" customHeight="1">
      <c r="A29" s="111" t="s">
        <v>24</v>
      </c>
      <c r="B29" s="112">
        <v>0</v>
      </c>
      <c r="C29" s="112">
        <v>0</v>
      </c>
      <c r="D29" s="112">
        <v>0</v>
      </c>
      <c r="E29" s="110">
        <v>0</v>
      </c>
      <c r="F29" s="115">
        <v>0</v>
      </c>
      <c r="G29" s="103"/>
      <c r="H29" s="103"/>
      <c r="I29" s="103"/>
      <c r="J29" s="103"/>
      <c r="K29" s="103"/>
      <c r="L29" s="103"/>
      <c r="M29" s="104"/>
    </row>
    <row r="30" spans="1:13" s="91" customFormat="1" ht="30" customHeight="1" thickBot="1">
      <c r="A30" s="113" t="s">
        <v>62</v>
      </c>
      <c r="B30" s="100">
        <v>54218</v>
      </c>
      <c r="C30" s="100">
        <v>19886</v>
      </c>
      <c r="D30" s="100">
        <v>74104</v>
      </c>
      <c r="E30" s="101">
        <v>0.37</v>
      </c>
      <c r="F30" s="102">
        <v>2400</v>
      </c>
      <c r="G30" s="103"/>
      <c r="H30" s="103"/>
      <c r="I30" s="103"/>
      <c r="J30" s="103"/>
      <c r="K30" s="103"/>
      <c r="L30" s="103"/>
      <c r="M30" s="104"/>
    </row>
    <row r="31" spans="1:13" s="91" customFormat="1" ht="30" customHeight="1" thickBot="1">
      <c r="A31" s="116" t="s">
        <v>56</v>
      </c>
      <c r="B31" s="106">
        <v>75</v>
      </c>
      <c r="C31" s="106">
        <v>7018</v>
      </c>
      <c r="D31" s="106">
        <v>7093</v>
      </c>
      <c r="E31" s="107">
        <v>0.04</v>
      </c>
      <c r="F31" s="117">
        <v>19</v>
      </c>
      <c r="G31" s="103"/>
      <c r="H31" s="103"/>
      <c r="I31" s="103"/>
      <c r="J31" s="103"/>
      <c r="K31" s="103"/>
      <c r="L31" s="103"/>
      <c r="M31" s="104"/>
    </row>
    <row r="32" spans="1:13" s="91" customFormat="1" ht="30" customHeight="1" thickBot="1">
      <c r="A32" s="111" t="s">
        <v>25</v>
      </c>
      <c r="B32" s="112">
        <v>54143</v>
      </c>
      <c r="C32" s="112">
        <v>12868</v>
      </c>
      <c r="D32" s="112">
        <v>67011</v>
      </c>
      <c r="E32" s="109">
        <v>0.33</v>
      </c>
      <c r="F32" s="118">
        <v>2381</v>
      </c>
      <c r="G32" s="103"/>
      <c r="H32" s="103"/>
      <c r="I32" s="103"/>
      <c r="J32" s="103"/>
      <c r="K32" s="103"/>
      <c r="L32" s="103"/>
      <c r="M32" s="104"/>
    </row>
    <row r="33" spans="1:13" s="91" customFormat="1" ht="30" customHeight="1" thickBot="1">
      <c r="A33" s="113" t="s">
        <v>63</v>
      </c>
      <c r="B33" s="100">
        <v>0</v>
      </c>
      <c r="C33" s="100">
        <v>15535</v>
      </c>
      <c r="D33" s="100">
        <v>15535</v>
      </c>
      <c r="E33" s="101">
        <v>0.08</v>
      </c>
      <c r="F33" s="102">
        <v>0</v>
      </c>
      <c r="G33" s="103"/>
      <c r="H33" s="103"/>
      <c r="I33" s="103"/>
      <c r="J33" s="103"/>
      <c r="K33" s="103"/>
      <c r="L33" s="103"/>
      <c r="M33" s="104"/>
    </row>
    <row r="34" spans="1:13" s="91" customFormat="1" ht="30" customHeight="1">
      <c r="A34" s="116" t="s">
        <v>56</v>
      </c>
      <c r="B34" s="106">
        <v>0</v>
      </c>
      <c r="C34" s="106">
        <v>9938</v>
      </c>
      <c r="D34" s="106">
        <v>9938</v>
      </c>
      <c r="E34" s="109">
        <v>0.05</v>
      </c>
      <c r="F34" s="108">
        <v>0</v>
      </c>
      <c r="G34" s="103"/>
      <c r="H34" s="103"/>
      <c r="I34" s="103"/>
      <c r="J34" s="103"/>
      <c r="K34" s="103"/>
      <c r="L34" s="103"/>
      <c r="M34" s="104"/>
    </row>
    <row r="35" spans="1:13" s="91" customFormat="1" ht="30" customHeight="1" thickBot="1">
      <c r="A35" s="111" t="s">
        <v>25</v>
      </c>
      <c r="B35" s="112">
        <v>0</v>
      </c>
      <c r="C35" s="112">
        <v>5597</v>
      </c>
      <c r="D35" s="112">
        <v>5597</v>
      </c>
      <c r="E35" s="109">
        <v>0.03</v>
      </c>
      <c r="F35" s="115">
        <v>0</v>
      </c>
      <c r="G35" s="103"/>
      <c r="H35" s="103"/>
      <c r="I35" s="103"/>
      <c r="J35" s="103"/>
      <c r="K35" s="103"/>
      <c r="L35" s="103"/>
      <c r="M35" s="104"/>
    </row>
    <row r="36" spans="1:13" s="91" customFormat="1" ht="30" customHeight="1" thickBot="1">
      <c r="A36" s="119" t="s">
        <v>64</v>
      </c>
      <c r="B36" s="100">
        <v>6521969</v>
      </c>
      <c r="C36" s="100">
        <v>13610791</v>
      </c>
      <c r="D36" s="100">
        <v>20132760</v>
      </c>
      <c r="E36" s="101">
        <v>100</v>
      </c>
      <c r="F36" s="102">
        <v>3846918</v>
      </c>
      <c r="G36" s="103"/>
      <c r="H36" s="103"/>
      <c r="I36" s="103"/>
      <c r="J36" s="103"/>
      <c r="K36" s="103"/>
      <c r="L36" s="103"/>
      <c r="M36" s="104"/>
    </row>
    <row r="37" spans="1:13" s="91" customFormat="1" ht="30" customHeight="1" thickBot="1">
      <c r="A37" s="120" t="s">
        <v>39</v>
      </c>
      <c r="B37" s="100">
        <v>0</v>
      </c>
      <c r="C37" s="100">
        <v>0</v>
      </c>
      <c r="D37" s="100">
        <v>0</v>
      </c>
      <c r="E37" s="121">
        <v>0</v>
      </c>
      <c r="F37" s="122">
        <v>0</v>
      </c>
      <c r="G37" s="103"/>
      <c r="H37" s="103"/>
      <c r="I37" s="103"/>
      <c r="J37" s="103"/>
      <c r="K37" s="103"/>
      <c r="L37" s="103"/>
      <c r="M37" s="104"/>
    </row>
    <row r="38" spans="1:13" s="91" customFormat="1" ht="24" hidden="1" customHeight="1">
      <c r="A38" s="123" t="s">
        <v>65</v>
      </c>
      <c r="B38" s="106">
        <v>0</v>
      </c>
      <c r="C38" s="106">
        <v>0</v>
      </c>
      <c r="D38" s="106">
        <v>0</v>
      </c>
      <c r="E38" s="106">
        <v>0</v>
      </c>
      <c r="F38" s="124">
        <v>0</v>
      </c>
      <c r="G38" s="103"/>
      <c r="H38" s="103"/>
      <c r="I38" s="103"/>
      <c r="J38" s="103"/>
      <c r="K38" s="103"/>
      <c r="L38" s="103"/>
      <c r="M38" s="104"/>
    </row>
    <row r="39" spans="1:13" s="91" customFormat="1" ht="24" hidden="1" customHeight="1">
      <c r="A39" s="105" t="s">
        <v>66</v>
      </c>
      <c r="B39" s="106">
        <v>0</v>
      </c>
      <c r="C39" s="106">
        <v>0</v>
      </c>
      <c r="D39" s="106">
        <v>0</v>
      </c>
      <c r="E39" s="110">
        <v>0</v>
      </c>
      <c r="F39" s="108">
        <v>0</v>
      </c>
      <c r="G39" s="103"/>
      <c r="H39" s="103"/>
      <c r="I39" s="103"/>
      <c r="J39" s="103"/>
      <c r="K39" s="103"/>
      <c r="L39" s="103"/>
      <c r="M39" s="104"/>
    </row>
    <row r="40" spans="1:13" s="91" customFormat="1" ht="24" hidden="1" customHeight="1">
      <c r="A40" s="105" t="s">
        <v>67</v>
      </c>
      <c r="B40" s="106">
        <v>0</v>
      </c>
      <c r="C40" s="106">
        <v>0</v>
      </c>
      <c r="D40" s="106">
        <v>0</v>
      </c>
      <c r="E40" s="110">
        <v>0</v>
      </c>
      <c r="F40" s="108">
        <v>0</v>
      </c>
      <c r="G40" s="103"/>
      <c r="H40" s="103"/>
      <c r="I40" s="103"/>
      <c r="J40" s="103"/>
      <c r="K40" s="103"/>
      <c r="L40" s="103"/>
      <c r="M40" s="104"/>
    </row>
    <row r="41" spans="1:13" s="91" customFormat="1" ht="24" hidden="1" customHeight="1">
      <c r="A41" s="123" t="s">
        <v>68</v>
      </c>
      <c r="B41" s="112">
        <v>0</v>
      </c>
      <c r="C41" s="112">
        <v>0</v>
      </c>
      <c r="D41" s="112">
        <v>0</v>
      </c>
      <c r="E41" s="125">
        <v>0</v>
      </c>
      <c r="F41" s="115">
        <v>0</v>
      </c>
      <c r="G41" s="103"/>
      <c r="H41" s="103"/>
      <c r="I41" s="103"/>
      <c r="J41" s="103"/>
      <c r="K41" s="103"/>
      <c r="L41" s="103"/>
      <c r="M41" s="104"/>
    </row>
    <row r="42" spans="1:13" s="91" customFormat="1" ht="30" customHeight="1" thickBot="1">
      <c r="A42" s="120" t="s">
        <v>69</v>
      </c>
      <c r="B42" s="126">
        <v>0</v>
      </c>
      <c r="C42" s="126">
        <v>0</v>
      </c>
      <c r="D42" s="126">
        <v>0</v>
      </c>
      <c r="E42" s="121">
        <v>0</v>
      </c>
      <c r="F42" s="127">
        <v>0</v>
      </c>
      <c r="G42" s="103"/>
      <c r="H42" s="103"/>
      <c r="I42" s="103"/>
      <c r="J42" s="103"/>
      <c r="K42" s="103"/>
      <c r="L42" s="103"/>
      <c r="M42" s="104"/>
    </row>
    <row r="43" spans="1:13" s="91" customFormat="1" ht="24" hidden="1" customHeight="1">
      <c r="A43" s="116" t="s">
        <v>70</v>
      </c>
      <c r="B43" s="106">
        <v>0</v>
      </c>
      <c r="C43" s="106">
        <v>0</v>
      </c>
      <c r="D43" s="106">
        <v>0</v>
      </c>
      <c r="E43" s="110">
        <v>0</v>
      </c>
      <c r="F43" s="118">
        <v>0</v>
      </c>
      <c r="G43" s="103"/>
      <c r="H43" s="103"/>
      <c r="I43" s="103"/>
      <c r="J43" s="103"/>
      <c r="K43" s="103"/>
      <c r="L43" s="103"/>
      <c r="M43" s="104"/>
    </row>
    <row r="44" spans="1:13" s="91" customFormat="1" ht="24" hidden="1" customHeight="1">
      <c r="A44" s="128" t="s">
        <v>71</v>
      </c>
      <c r="B44" s="129">
        <v>0</v>
      </c>
      <c r="C44" s="129">
        <v>0</v>
      </c>
      <c r="D44" s="129">
        <v>0</v>
      </c>
      <c r="E44" s="110">
        <v>0</v>
      </c>
      <c r="F44" s="108">
        <v>0</v>
      </c>
      <c r="G44" s="103"/>
      <c r="H44" s="103"/>
      <c r="I44" s="103"/>
      <c r="J44" s="103"/>
      <c r="K44" s="103"/>
      <c r="L44" s="103"/>
      <c r="M44" s="104"/>
    </row>
    <row r="45" spans="1:13" s="91" customFormat="1" ht="24" hidden="1" customHeight="1">
      <c r="A45" s="130" t="s">
        <v>72</v>
      </c>
      <c r="B45" s="131">
        <v>0</v>
      </c>
      <c r="C45" s="131">
        <v>0</v>
      </c>
      <c r="D45" s="131">
        <v>0</v>
      </c>
      <c r="E45" s="110">
        <v>0</v>
      </c>
      <c r="F45" s="108">
        <v>0</v>
      </c>
      <c r="G45" s="103"/>
      <c r="H45" s="103"/>
      <c r="I45" s="103"/>
      <c r="J45" s="103"/>
      <c r="K45" s="103"/>
      <c r="L45" s="103"/>
      <c r="M45" s="104"/>
    </row>
    <row r="46" spans="1:13" s="91" customFormat="1" ht="30" customHeight="1" thickBot="1">
      <c r="A46" s="119" t="s">
        <v>73</v>
      </c>
      <c r="B46" s="100">
        <v>6521969</v>
      </c>
      <c r="C46" s="100">
        <v>13610791</v>
      </c>
      <c r="D46" s="100">
        <v>20132760</v>
      </c>
      <c r="E46" s="101">
        <v>100</v>
      </c>
      <c r="F46" s="122">
        <v>3846918</v>
      </c>
      <c r="G46" s="103"/>
      <c r="H46" s="103"/>
      <c r="I46" s="103"/>
      <c r="J46" s="103"/>
      <c r="K46" s="103"/>
      <c r="L46" s="103"/>
      <c r="M46" s="104"/>
    </row>
    <row r="47" spans="1:13" ht="21" customHeight="1">
      <c r="A47" s="82" t="s">
        <v>74</v>
      </c>
      <c r="B47" s="132"/>
      <c r="C47" s="132"/>
      <c r="D47" s="132"/>
      <c r="E47" s="133"/>
    </row>
    <row r="48" spans="1:13" ht="15.6" customHeight="1">
      <c r="A48" s="72"/>
      <c r="B48" s="72"/>
      <c r="C48" s="72"/>
      <c r="D48" s="72"/>
      <c r="E48" s="72"/>
    </row>
    <row r="49" spans="1:6" ht="19.899999999999999" customHeight="1">
      <c r="A49" s="72"/>
      <c r="B49" s="72"/>
      <c r="C49" s="72"/>
      <c r="D49" s="72"/>
      <c r="E49" s="72"/>
    </row>
    <row r="50" spans="1:6">
      <c r="A50" s="72"/>
      <c r="B50" s="72"/>
      <c r="C50" s="72"/>
      <c r="D50" s="72"/>
      <c r="E50" s="72"/>
    </row>
    <row r="51" spans="1:6">
      <c r="A51" s="72"/>
      <c r="B51" s="72"/>
      <c r="C51" s="72"/>
      <c r="D51" s="72"/>
      <c r="E51" s="72"/>
    </row>
    <row r="52" spans="1:6">
      <c r="A52" s="72"/>
      <c r="B52" s="72"/>
      <c r="C52" s="72"/>
      <c r="D52" s="72"/>
      <c r="E52" s="72"/>
    </row>
    <row r="53" spans="1:6">
      <c r="A53" s="72"/>
      <c r="B53" s="72"/>
      <c r="C53" s="72"/>
      <c r="D53" s="72"/>
      <c r="E53" s="72"/>
    </row>
    <row r="54" spans="1:6">
      <c r="A54" s="134"/>
      <c r="B54" s="72"/>
      <c r="C54" s="72"/>
      <c r="D54" s="72"/>
      <c r="E54" s="72"/>
    </row>
    <row r="55" spans="1:6" ht="27.75">
      <c r="A55" s="135" t="s">
        <v>75</v>
      </c>
      <c r="B55" s="135"/>
      <c r="C55" s="135"/>
      <c r="D55" s="135"/>
      <c r="E55" s="135"/>
    </row>
    <row r="56" spans="1:6" ht="26.25" thickBot="1">
      <c r="A56" s="134"/>
      <c r="B56" s="136"/>
      <c r="C56" s="136"/>
      <c r="D56" s="11" t="s">
        <v>12</v>
      </c>
      <c r="E56" s="11"/>
    </row>
    <row r="57" spans="1:6" ht="41.65" customHeight="1">
      <c r="A57" s="137" t="s">
        <v>76</v>
      </c>
      <c r="B57" s="138"/>
      <c r="C57" s="139" t="s">
        <v>77</v>
      </c>
      <c r="D57" s="140" t="s">
        <v>78</v>
      </c>
      <c r="E57" s="141" t="s">
        <v>79</v>
      </c>
    </row>
    <row r="58" spans="1:6" ht="35.65" customHeight="1">
      <c r="A58" s="142" t="s">
        <v>80</v>
      </c>
      <c r="B58" s="143" t="s">
        <v>4</v>
      </c>
      <c r="C58" s="144">
        <f>+B46</f>
        <v>6521969</v>
      </c>
      <c r="D58" s="144">
        <f>+C46</f>
        <v>13610791</v>
      </c>
      <c r="E58" s="145">
        <f>+D46</f>
        <v>20132760</v>
      </c>
    </row>
    <row r="59" spans="1:6" ht="35.65" customHeight="1">
      <c r="A59" s="146"/>
      <c r="B59" s="143" t="s">
        <v>5</v>
      </c>
      <c r="C59" s="147">
        <f>+C58/E58*100</f>
        <v>32.394808262751852</v>
      </c>
      <c r="D59" s="147">
        <f>+D58/E58*100</f>
        <v>67.605191737248148</v>
      </c>
      <c r="E59" s="148">
        <v>100</v>
      </c>
    </row>
    <row r="60" spans="1:6" ht="35.65" customHeight="1">
      <c r="A60" s="142" t="s">
        <v>81</v>
      </c>
      <c r="B60" s="143" t="s">
        <v>4</v>
      </c>
      <c r="C60" s="144">
        <v>6803222</v>
      </c>
      <c r="D60" s="144">
        <v>12870468</v>
      </c>
      <c r="E60" s="145">
        <v>19673690</v>
      </c>
      <c r="F60" s="84"/>
    </row>
    <row r="61" spans="1:6" ht="35.65" customHeight="1">
      <c r="A61" s="146"/>
      <c r="B61" s="149" t="s">
        <v>5</v>
      </c>
      <c r="C61" s="147">
        <v>34.580304965667345</v>
      </c>
      <c r="D61" s="147">
        <v>65.419695034332662</v>
      </c>
      <c r="E61" s="148">
        <v>100</v>
      </c>
      <c r="F61" s="150"/>
    </row>
    <row r="62" spans="1:6" ht="35.65" customHeight="1">
      <c r="A62" s="142" t="s">
        <v>82</v>
      </c>
      <c r="B62" s="151" t="s">
        <v>6</v>
      </c>
      <c r="C62" s="152">
        <f>+C58-C60</f>
        <v>-281253</v>
      </c>
      <c r="D62" s="152">
        <f>+D58-D60</f>
        <v>740323</v>
      </c>
      <c r="E62" s="153">
        <f>+E58-E60</f>
        <v>459070</v>
      </c>
      <c r="F62" s="84"/>
    </row>
    <row r="63" spans="1:6" ht="35.65" customHeight="1" thickBot="1">
      <c r="A63" s="154"/>
      <c r="B63" s="155" t="s">
        <v>7</v>
      </c>
      <c r="C63" s="156">
        <f>+C62/C60*100</f>
        <v>-4.1341146885990199</v>
      </c>
      <c r="D63" s="156">
        <f>+D62/D60*100</f>
        <v>5.7521062948138333</v>
      </c>
      <c r="E63" s="157">
        <f>+E62/E60*100</f>
        <v>2.3334209291698711</v>
      </c>
      <c r="F63" s="158"/>
    </row>
    <row r="64" spans="1:6" ht="16.899999999999999" customHeight="1">
      <c r="A64" s="72"/>
      <c r="B64" s="159"/>
      <c r="C64" s="159"/>
      <c r="D64" s="159"/>
      <c r="E64" s="159"/>
    </row>
    <row r="65" spans="1:5" ht="32.65" customHeight="1">
      <c r="A65" s="160"/>
      <c r="B65" s="161"/>
      <c r="C65" s="161"/>
      <c r="D65" s="161"/>
      <c r="E65" s="162"/>
    </row>
    <row r="66" spans="1:5">
      <c r="B66" s="83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8"/>
  <sheetViews>
    <sheetView view="pageBreakPreview" zoomScale="85" zoomScaleNormal="85" zoomScaleSheetLayoutView="85" zoomScalePageLayoutView="85" workbookViewId="0">
      <selection activeCell="J11" sqref="J11"/>
    </sheetView>
  </sheetViews>
  <sheetFormatPr defaultColWidth="8.77734375" defaultRowHeight="16.5"/>
  <cols>
    <col min="1" max="1" width="51.77734375" style="8" customWidth="1"/>
    <col min="2" max="2" width="13.77734375" style="9" customWidth="1"/>
    <col min="3" max="3" width="11" style="9" customWidth="1"/>
    <col min="4" max="4" width="13.109375" style="9" customWidth="1"/>
    <col min="5" max="5" width="10.77734375" style="74" customWidth="1"/>
    <col min="6" max="6" width="13.21875" style="7" customWidth="1"/>
    <col min="7" max="7" width="10.77734375" style="2" customWidth="1"/>
    <col min="8" max="9" width="11.21875" style="2" bestFit="1" customWidth="1"/>
    <col min="10" max="16384" width="8.77734375" style="2"/>
  </cols>
  <sheetData>
    <row r="1" spans="1:7" ht="30">
      <c r="A1" s="1" t="s">
        <v>11</v>
      </c>
      <c r="B1" s="1"/>
      <c r="C1" s="1"/>
      <c r="D1" s="1"/>
      <c r="E1" s="1"/>
      <c r="F1" s="1"/>
      <c r="G1" s="1"/>
    </row>
    <row r="2" spans="1:7">
      <c r="A2" s="3"/>
      <c r="B2" s="3"/>
      <c r="C2" s="3"/>
      <c r="D2" s="3"/>
      <c r="E2" s="3"/>
      <c r="F2" s="3"/>
      <c r="G2" s="3"/>
    </row>
    <row r="3" spans="1:7">
      <c r="A3" s="4"/>
      <c r="B3" s="5"/>
      <c r="C3" s="5"/>
      <c r="D3" s="5"/>
      <c r="E3" s="6"/>
    </row>
    <row r="4" spans="1:7" ht="18" thickBot="1">
      <c r="E4" s="10"/>
      <c r="F4" s="11" t="s">
        <v>12</v>
      </c>
      <c r="G4" s="11"/>
    </row>
    <row r="5" spans="1:7" s="17" customFormat="1" ht="21">
      <c r="A5" s="12" t="s">
        <v>13</v>
      </c>
      <c r="B5" s="13" t="s">
        <v>14</v>
      </c>
      <c r="C5" s="14"/>
      <c r="D5" s="13" t="s">
        <v>15</v>
      </c>
      <c r="E5" s="14"/>
      <c r="F5" s="15" t="s">
        <v>8</v>
      </c>
      <c r="G5" s="16"/>
    </row>
    <row r="6" spans="1:7" s="17" customFormat="1" ht="17.25" thickBot="1">
      <c r="A6" s="18"/>
      <c r="B6" s="19" t="s">
        <v>16</v>
      </c>
      <c r="C6" s="20" t="s">
        <v>17</v>
      </c>
      <c r="D6" s="19" t="s">
        <v>16</v>
      </c>
      <c r="E6" s="21" t="s">
        <v>17</v>
      </c>
      <c r="F6" s="22" t="s">
        <v>9</v>
      </c>
      <c r="G6" s="23" t="s">
        <v>18</v>
      </c>
    </row>
    <row r="7" spans="1:7" s="17" customFormat="1" ht="24" customHeight="1" thickBot="1">
      <c r="A7" s="24" t="s">
        <v>19</v>
      </c>
      <c r="B7" s="25">
        <v>2401681</v>
      </c>
      <c r="C7" s="26">
        <v>11.93</v>
      </c>
      <c r="D7" s="25">
        <v>2134091</v>
      </c>
      <c r="E7" s="26">
        <v>10.85</v>
      </c>
      <c r="F7" s="27">
        <f t="shared" ref="F7:F46" si="0">B7-D7</f>
        <v>267590</v>
      </c>
      <c r="G7" s="28">
        <f t="shared" ref="G7:G37" si="1">(F7/D7)*100</f>
        <v>12.538828006865687</v>
      </c>
    </row>
    <row r="8" spans="1:7" s="17" customFormat="1" ht="24" customHeight="1">
      <c r="A8" s="29" t="s">
        <v>20</v>
      </c>
      <c r="B8" s="30">
        <v>1469338</v>
      </c>
      <c r="C8" s="31">
        <v>7.3</v>
      </c>
      <c r="D8" s="30">
        <v>1336674</v>
      </c>
      <c r="E8" s="31">
        <v>6.8</v>
      </c>
      <c r="F8" s="32">
        <f t="shared" si="0"/>
        <v>132664</v>
      </c>
      <c r="G8" s="33">
        <f t="shared" si="1"/>
        <v>9.9249330801676408</v>
      </c>
    </row>
    <row r="9" spans="1:7" s="17" customFormat="1" ht="24" customHeight="1">
      <c r="A9" s="34" t="s">
        <v>21</v>
      </c>
      <c r="B9" s="35">
        <v>0</v>
      </c>
      <c r="C9" s="36">
        <v>0</v>
      </c>
      <c r="D9" s="35">
        <v>0</v>
      </c>
      <c r="E9" s="36">
        <v>0</v>
      </c>
      <c r="F9" s="37">
        <f t="shared" si="0"/>
        <v>0</v>
      </c>
      <c r="G9" s="38">
        <v>0</v>
      </c>
    </row>
    <row r="10" spans="1:7" s="17" customFormat="1" ht="24" customHeight="1">
      <c r="A10" s="34" t="s">
        <v>22</v>
      </c>
      <c r="B10" s="39">
        <v>1433865</v>
      </c>
      <c r="C10" s="40">
        <v>7.12</v>
      </c>
      <c r="D10" s="39">
        <v>1310416</v>
      </c>
      <c r="E10" s="40">
        <v>6.66</v>
      </c>
      <c r="F10" s="37">
        <f t="shared" si="0"/>
        <v>123449</v>
      </c>
      <c r="G10" s="41">
        <f t="shared" si="1"/>
        <v>9.4205962076165122</v>
      </c>
    </row>
    <row r="11" spans="1:7" s="17" customFormat="1" ht="24" customHeight="1">
      <c r="A11" s="34" t="s">
        <v>23</v>
      </c>
      <c r="B11" s="39">
        <v>12801</v>
      </c>
      <c r="C11" s="40">
        <v>7.0000000000000007E-2</v>
      </c>
      <c r="D11" s="39">
        <v>13624</v>
      </c>
      <c r="E11" s="40">
        <v>7.0000000000000007E-2</v>
      </c>
      <c r="F11" s="37">
        <f t="shared" si="0"/>
        <v>-823</v>
      </c>
      <c r="G11" s="42">
        <f t="shared" si="1"/>
        <v>-6.0408103347034645</v>
      </c>
    </row>
    <row r="12" spans="1:7" s="17" customFormat="1" ht="24" customHeight="1">
      <c r="A12" s="34" t="s">
        <v>24</v>
      </c>
      <c r="B12" s="39">
        <v>22672</v>
      </c>
      <c r="C12" s="40">
        <v>0.11</v>
      </c>
      <c r="D12" s="39">
        <v>12634</v>
      </c>
      <c r="E12" s="40">
        <v>7.0000000000000007E-2</v>
      </c>
      <c r="F12" s="37">
        <f t="shared" si="0"/>
        <v>10038</v>
      </c>
      <c r="G12" s="42">
        <f t="shared" si="1"/>
        <v>79.452271647934154</v>
      </c>
    </row>
    <row r="13" spans="1:7" s="17" customFormat="1" ht="24" customHeight="1">
      <c r="A13" s="34" t="s">
        <v>25</v>
      </c>
      <c r="B13" s="39">
        <v>932343</v>
      </c>
      <c r="C13" s="40">
        <v>4.63</v>
      </c>
      <c r="D13" s="39">
        <v>797417</v>
      </c>
      <c r="E13" s="40">
        <v>4.05</v>
      </c>
      <c r="F13" s="37">
        <f t="shared" si="0"/>
        <v>134926</v>
      </c>
      <c r="G13" s="41">
        <f t="shared" si="1"/>
        <v>16.920381682356911</v>
      </c>
    </row>
    <row r="14" spans="1:7" s="17" customFormat="1" ht="24" customHeight="1">
      <c r="A14" s="34" t="s">
        <v>26</v>
      </c>
      <c r="B14" s="39">
        <v>480473</v>
      </c>
      <c r="C14" s="40">
        <v>2.39</v>
      </c>
      <c r="D14" s="39">
        <v>410090</v>
      </c>
      <c r="E14" s="40">
        <v>2.08</v>
      </c>
      <c r="F14" s="37">
        <f t="shared" si="0"/>
        <v>70383</v>
      </c>
      <c r="G14" s="43">
        <f t="shared" si="1"/>
        <v>17.162817918017996</v>
      </c>
    </row>
    <row r="15" spans="1:7" s="17" customFormat="1" ht="24" customHeight="1">
      <c r="A15" s="34" t="s">
        <v>27</v>
      </c>
      <c r="B15" s="39">
        <v>451870</v>
      </c>
      <c r="C15" s="40">
        <v>2.2400000000000002</v>
      </c>
      <c r="D15" s="39">
        <v>387327</v>
      </c>
      <c r="E15" s="40">
        <v>1.97</v>
      </c>
      <c r="F15" s="37">
        <f t="shared" si="0"/>
        <v>64543</v>
      </c>
      <c r="G15" s="43">
        <f t="shared" si="1"/>
        <v>16.663697599186218</v>
      </c>
    </row>
    <row r="16" spans="1:7" s="17" customFormat="1" ht="24" customHeight="1">
      <c r="A16" s="34" t="s">
        <v>28</v>
      </c>
      <c r="B16" s="35">
        <v>0</v>
      </c>
      <c r="C16" s="36">
        <v>0</v>
      </c>
      <c r="D16" s="35">
        <v>0</v>
      </c>
      <c r="E16" s="36">
        <v>0</v>
      </c>
      <c r="F16" s="37">
        <f t="shared" si="0"/>
        <v>0</v>
      </c>
      <c r="G16" s="36">
        <v>0</v>
      </c>
    </row>
    <row r="17" spans="1:8" s="17" customFormat="1" ht="24" customHeight="1" thickBot="1">
      <c r="A17" s="44" t="s">
        <v>24</v>
      </c>
      <c r="B17" s="45">
        <v>0</v>
      </c>
      <c r="C17" s="46">
        <v>0</v>
      </c>
      <c r="D17" s="45">
        <v>0</v>
      </c>
      <c r="E17" s="46">
        <v>0</v>
      </c>
      <c r="F17" s="47">
        <f t="shared" si="0"/>
        <v>0</v>
      </c>
      <c r="G17" s="46">
        <v>0</v>
      </c>
    </row>
    <row r="18" spans="1:8" s="17" customFormat="1" ht="24" customHeight="1" thickBot="1">
      <c r="A18" s="24" t="s">
        <v>29</v>
      </c>
      <c r="B18" s="25">
        <v>17641440</v>
      </c>
      <c r="C18" s="26">
        <v>87.62</v>
      </c>
      <c r="D18" s="25">
        <v>17441516</v>
      </c>
      <c r="E18" s="26">
        <v>88.66</v>
      </c>
      <c r="F18" s="27">
        <f t="shared" si="0"/>
        <v>199924</v>
      </c>
      <c r="G18" s="28">
        <f t="shared" si="1"/>
        <v>1.1462535710771931</v>
      </c>
    </row>
    <row r="19" spans="1:8" s="17" customFormat="1" ht="24" customHeight="1">
      <c r="A19" s="29" t="s">
        <v>20</v>
      </c>
      <c r="B19" s="30">
        <v>17636593</v>
      </c>
      <c r="C19" s="31">
        <v>87.6</v>
      </c>
      <c r="D19" s="30">
        <v>17436689</v>
      </c>
      <c r="E19" s="31">
        <v>88.63</v>
      </c>
      <c r="F19" s="48">
        <f t="shared" si="0"/>
        <v>199904</v>
      </c>
      <c r="G19" s="41">
        <f t="shared" si="1"/>
        <v>1.1464561878691535</v>
      </c>
      <c r="H19" s="49"/>
    </row>
    <row r="20" spans="1:8" s="17" customFormat="1" ht="24" customHeight="1">
      <c r="A20" s="34" t="s">
        <v>30</v>
      </c>
      <c r="B20" s="39">
        <v>2025914</v>
      </c>
      <c r="C20" s="40">
        <v>10.06</v>
      </c>
      <c r="D20" s="39">
        <v>1904413</v>
      </c>
      <c r="E20" s="40">
        <v>9.68</v>
      </c>
      <c r="F20" s="32">
        <f t="shared" si="0"/>
        <v>121501</v>
      </c>
      <c r="G20" s="41">
        <f t="shared" si="1"/>
        <v>6.3799711512156243</v>
      </c>
    </row>
    <row r="21" spans="1:8" s="17" customFormat="1" ht="24" customHeight="1">
      <c r="A21" s="34" t="s">
        <v>31</v>
      </c>
      <c r="B21" s="39">
        <v>14719599</v>
      </c>
      <c r="C21" s="40">
        <v>73.11</v>
      </c>
      <c r="D21" s="39">
        <v>14835444</v>
      </c>
      <c r="E21" s="40">
        <v>75.41</v>
      </c>
      <c r="F21" s="37">
        <f t="shared" si="0"/>
        <v>-115845</v>
      </c>
      <c r="G21" s="41">
        <f t="shared" si="1"/>
        <v>-0.78086641694040293</v>
      </c>
    </row>
    <row r="22" spans="1:8" s="17" customFormat="1" ht="24" customHeight="1">
      <c r="A22" s="34" t="s">
        <v>32</v>
      </c>
      <c r="B22" s="39">
        <v>49820</v>
      </c>
      <c r="C22" s="40">
        <v>0.25</v>
      </c>
      <c r="D22" s="39">
        <v>41975</v>
      </c>
      <c r="E22" s="40">
        <v>0.21</v>
      </c>
      <c r="F22" s="37">
        <f t="shared" si="0"/>
        <v>7845</v>
      </c>
      <c r="G22" s="41">
        <f t="shared" si="1"/>
        <v>18.689696247766527</v>
      </c>
      <c r="H22" s="50"/>
    </row>
    <row r="23" spans="1:8" s="17" customFormat="1" ht="24" customHeight="1">
      <c r="A23" s="34" t="s">
        <v>33</v>
      </c>
      <c r="B23" s="39">
        <v>419846</v>
      </c>
      <c r="C23" s="40">
        <v>2.09</v>
      </c>
      <c r="D23" s="39">
        <v>322506</v>
      </c>
      <c r="E23" s="40">
        <v>1.64</v>
      </c>
      <c r="F23" s="37">
        <f t="shared" si="0"/>
        <v>97340</v>
      </c>
      <c r="G23" s="41">
        <f t="shared" si="1"/>
        <v>30.182384203704736</v>
      </c>
    </row>
    <row r="24" spans="1:8" s="17" customFormat="1" ht="24" customHeight="1">
      <c r="A24" s="34" t="s">
        <v>34</v>
      </c>
      <c r="B24" s="39">
        <v>421414</v>
      </c>
      <c r="C24" s="40">
        <v>2.09</v>
      </c>
      <c r="D24" s="39">
        <v>332351</v>
      </c>
      <c r="E24" s="40">
        <v>1.69</v>
      </c>
      <c r="F24" s="37">
        <f t="shared" si="0"/>
        <v>89063</v>
      </c>
      <c r="G24" s="41">
        <f t="shared" si="1"/>
        <v>26.797873332711504</v>
      </c>
    </row>
    <row r="25" spans="1:8" s="17" customFormat="1" ht="24" customHeight="1">
      <c r="A25" s="34" t="s">
        <v>35</v>
      </c>
      <c r="B25" s="39">
        <v>4847</v>
      </c>
      <c r="C25" s="40">
        <v>0.02</v>
      </c>
      <c r="D25" s="39">
        <v>4827</v>
      </c>
      <c r="E25" s="40">
        <v>0.03</v>
      </c>
      <c r="F25" s="37">
        <f t="shared" si="0"/>
        <v>20</v>
      </c>
      <c r="G25" s="41">
        <f t="shared" si="1"/>
        <v>0.41433602651750567</v>
      </c>
    </row>
    <row r="26" spans="1:8" s="17" customFormat="1" ht="24" customHeight="1">
      <c r="A26" s="34" t="s">
        <v>26</v>
      </c>
      <c r="B26" s="39">
        <v>2318</v>
      </c>
      <c r="C26" s="40">
        <v>0.01</v>
      </c>
      <c r="D26" s="39">
        <v>2726</v>
      </c>
      <c r="E26" s="40">
        <v>0.02</v>
      </c>
      <c r="F26" s="37">
        <f t="shared" si="0"/>
        <v>-408</v>
      </c>
      <c r="G26" s="41">
        <f t="shared" si="1"/>
        <v>-14.966984592809979</v>
      </c>
    </row>
    <row r="27" spans="1:8" s="17" customFormat="1" ht="24" customHeight="1">
      <c r="A27" s="34" t="s">
        <v>27</v>
      </c>
      <c r="B27" s="39">
        <v>2529</v>
      </c>
      <c r="C27" s="40">
        <v>0.01</v>
      </c>
      <c r="D27" s="39">
        <v>2101</v>
      </c>
      <c r="E27" s="40">
        <v>0.01</v>
      </c>
      <c r="F27" s="37">
        <f t="shared" si="0"/>
        <v>428</v>
      </c>
      <c r="G27" s="41">
        <f t="shared" si="1"/>
        <v>20.371251784864349</v>
      </c>
    </row>
    <row r="28" spans="1:8" s="17" customFormat="1" ht="24" customHeight="1">
      <c r="A28" s="34" t="s">
        <v>28</v>
      </c>
      <c r="B28" s="39">
        <v>0</v>
      </c>
      <c r="C28" s="36">
        <v>0</v>
      </c>
      <c r="D28" s="39">
        <v>0</v>
      </c>
      <c r="E28" s="36">
        <v>0</v>
      </c>
      <c r="F28" s="37">
        <f t="shared" si="0"/>
        <v>0</v>
      </c>
      <c r="G28" s="36">
        <v>0</v>
      </c>
    </row>
    <row r="29" spans="1:8" s="17" customFormat="1" ht="24" customHeight="1" thickBot="1">
      <c r="A29" s="44" t="s">
        <v>24</v>
      </c>
      <c r="B29" s="51">
        <v>0</v>
      </c>
      <c r="C29" s="46">
        <v>0</v>
      </c>
      <c r="D29" s="51">
        <v>0</v>
      </c>
      <c r="E29" s="46">
        <v>0</v>
      </c>
      <c r="F29" s="47">
        <f t="shared" si="0"/>
        <v>0</v>
      </c>
      <c r="G29" s="46">
        <v>0</v>
      </c>
    </row>
    <row r="30" spans="1:8" s="17" customFormat="1" ht="24" customHeight="1" thickBot="1">
      <c r="A30" s="24" t="s">
        <v>36</v>
      </c>
      <c r="B30" s="25">
        <v>74104</v>
      </c>
      <c r="C30" s="26">
        <v>0.37</v>
      </c>
      <c r="D30" s="25">
        <v>78797</v>
      </c>
      <c r="E30" s="26">
        <v>0.4</v>
      </c>
      <c r="F30" s="27">
        <f t="shared" si="0"/>
        <v>-4693</v>
      </c>
      <c r="G30" s="28">
        <f t="shared" si="1"/>
        <v>-5.9558105003997612</v>
      </c>
    </row>
    <row r="31" spans="1:8" s="17" customFormat="1" ht="24" customHeight="1">
      <c r="A31" s="29" t="s">
        <v>20</v>
      </c>
      <c r="B31" s="30">
        <v>7093</v>
      </c>
      <c r="C31" s="31">
        <v>0.04</v>
      </c>
      <c r="D31" s="30">
        <v>4061</v>
      </c>
      <c r="E31" s="31">
        <v>0.02</v>
      </c>
      <c r="F31" s="32">
        <f t="shared" si="0"/>
        <v>3032</v>
      </c>
      <c r="G31" s="41">
        <f t="shared" si="1"/>
        <v>74.661413444964296</v>
      </c>
    </row>
    <row r="32" spans="1:8" s="17" customFormat="1" ht="24" customHeight="1" thickBot="1">
      <c r="A32" s="44" t="s">
        <v>25</v>
      </c>
      <c r="B32" s="52">
        <v>67011</v>
      </c>
      <c r="C32" s="53">
        <v>0.33</v>
      </c>
      <c r="D32" s="52">
        <v>74736</v>
      </c>
      <c r="E32" s="53">
        <v>0.38</v>
      </c>
      <c r="F32" s="37">
        <f t="shared" si="0"/>
        <v>-7725</v>
      </c>
      <c r="G32" s="54">
        <f t="shared" si="1"/>
        <v>-10.336384071933205</v>
      </c>
    </row>
    <row r="33" spans="1:7" s="17" customFormat="1" ht="24" customHeight="1" thickBot="1">
      <c r="A33" s="24" t="s">
        <v>37</v>
      </c>
      <c r="B33" s="25">
        <v>15535</v>
      </c>
      <c r="C33" s="26">
        <v>0.08</v>
      </c>
      <c r="D33" s="25">
        <v>16602</v>
      </c>
      <c r="E33" s="26">
        <v>0.08</v>
      </c>
      <c r="F33" s="27">
        <f t="shared" si="0"/>
        <v>-1067</v>
      </c>
      <c r="G33" s="28">
        <f t="shared" si="1"/>
        <v>-6.4269365136730512</v>
      </c>
    </row>
    <row r="34" spans="1:7" s="17" customFormat="1" ht="24" customHeight="1">
      <c r="A34" s="29" t="s">
        <v>20</v>
      </c>
      <c r="B34" s="30">
        <v>9938</v>
      </c>
      <c r="C34" s="31">
        <v>0.05</v>
      </c>
      <c r="D34" s="30">
        <v>10809</v>
      </c>
      <c r="E34" s="31">
        <v>0.05</v>
      </c>
      <c r="F34" s="37">
        <f t="shared" si="0"/>
        <v>-871</v>
      </c>
      <c r="G34" s="33">
        <f t="shared" si="1"/>
        <v>-8.0580997317050613</v>
      </c>
    </row>
    <row r="35" spans="1:7" s="17" customFormat="1" ht="24" customHeight="1" thickBot="1">
      <c r="A35" s="44" t="s">
        <v>35</v>
      </c>
      <c r="B35" s="52">
        <v>5597</v>
      </c>
      <c r="C35" s="40">
        <v>0.03</v>
      </c>
      <c r="D35" s="52">
        <v>5793</v>
      </c>
      <c r="E35" s="40">
        <v>0.03</v>
      </c>
      <c r="F35" s="37">
        <f t="shared" si="0"/>
        <v>-196</v>
      </c>
      <c r="G35" s="54">
        <f t="shared" si="1"/>
        <v>-3.3833937510788883</v>
      </c>
    </row>
    <row r="36" spans="1:7" s="17" customFormat="1" ht="24" customHeight="1" thickBot="1">
      <c r="A36" s="55" t="s">
        <v>38</v>
      </c>
      <c r="B36" s="25">
        <v>20132760</v>
      </c>
      <c r="C36" s="26">
        <v>100</v>
      </c>
      <c r="D36" s="25">
        <v>19671006</v>
      </c>
      <c r="E36" s="26">
        <v>99.99</v>
      </c>
      <c r="F36" s="27">
        <f t="shared" si="0"/>
        <v>461754</v>
      </c>
      <c r="G36" s="28">
        <f t="shared" si="1"/>
        <v>2.347383758614074</v>
      </c>
    </row>
    <row r="37" spans="1:7" s="58" customFormat="1" ht="24" customHeight="1" thickBot="1">
      <c r="A37" s="56" t="s">
        <v>39</v>
      </c>
      <c r="B37" s="25">
        <v>0</v>
      </c>
      <c r="C37" s="57">
        <v>0</v>
      </c>
      <c r="D37" s="25">
        <v>2684</v>
      </c>
      <c r="E37" s="26">
        <v>0.01</v>
      </c>
      <c r="F37" s="27">
        <f t="shared" si="0"/>
        <v>-2684</v>
      </c>
      <c r="G37" s="28">
        <f t="shared" si="1"/>
        <v>-100</v>
      </c>
    </row>
    <row r="38" spans="1:7" s="17" customFormat="1" ht="24" customHeight="1">
      <c r="A38" s="59" t="s">
        <v>40</v>
      </c>
      <c r="B38" s="60">
        <v>0</v>
      </c>
      <c r="C38" s="36">
        <v>0</v>
      </c>
      <c r="D38" s="60">
        <v>150</v>
      </c>
      <c r="E38" s="31">
        <v>0</v>
      </c>
      <c r="F38" s="32">
        <f t="shared" si="0"/>
        <v>-150</v>
      </c>
      <c r="G38" s="38">
        <f>(F38/D38)*100</f>
        <v>-100</v>
      </c>
    </row>
    <row r="39" spans="1:7" s="17" customFormat="1" ht="24" customHeight="1">
      <c r="A39" s="34" t="s">
        <v>41</v>
      </c>
      <c r="B39" s="39">
        <v>0</v>
      </c>
      <c r="C39" s="36">
        <v>0</v>
      </c>
      <c r="D39" s="39">
        <v>0</v>
      </c>
      <c r="E39" s="36">
        <v>0</v>
      </c>
      <c r="F39" s="37">
        <f t="shared" si="0"/>
        <v>0</v>
      </c>
      <c r="G39" s="38">
        <v>0</v>
      </c>
    </row>
    <row r="40" spans="1:7" s="17" customFormat="1" ht="24" customHeight="1">
      <c r="A40" s="59" t="s">
        <v>42</v>
      </c>
      <c r="B40" s="39">
        <v>0</v>
      </c>
      <c r="C40" s="36">
        <v>0</v>
      </c>
      <c r="D40" s="39">
        <v>0</v>
      </c>
      <c r="E40" s="36">
        <v>0</v>
      </c>
      <c r="F40" s="47">
        <f t="shared" si="0"/>
        <v>0</v>
      </c>
      <c r="G40" s="38">
        <v>0</v>
      </c>
    </row>
    <row r="41" spans="1:7" s="17" customFormat="1" ht="24" customHeight="1" thickBot="1">
      <c r="A41" s="44" t="s">
        <v>43</v>
      </c>
      <c r="B41" s="51">
        <v>0</v>
      </c>
      <c r="C41" s="36">
        <v>0</v>
      </c>
      <c r="D41" s="51">
        <v>2534</v>
      </c>
      <c r="E41" s="31">
        <v>0.01</v>
      </c>
      <c r="F41" s="47">
        <f t="shared" si="0"/>
        <v>-2534</v>
      </c>
      <c r="G41" s="38">
        <f t="shared" ref="G41" si="2">(F41/D41)*100</f>
        <v>-100</v>
      </c>
    </row>
    <row r="42" spans="1:7" s="17" customFormat="1" ht="24" customHeight="1" thickBot="1">
      <c r="A42" s="24" t="s">
        <v>44</v>
      </c>
      <c r="B42" s="61">
        <v>0</v>
      </c>
      <c r="C42" s="57">
        <v>0</v>
      </c>
      <c r="D42" s="61">
        <v>0</v>
      </c>
      <c r="E42" s="57">
        <v>0</v>
      </c>
      <c r="F42" s="62">
        <f t="shared" si="0"/>
        <v>0</v>
      </c>
      <c r="G42" s="63">
        <f>C42-E42</f>
        <v>0</v>
      </c>
    </row>
    <row r="43" spans="1:7" s="17" customFormat="1" ht="24" customHeight="1">
      <c r="A43" s="29" t="s">
        <v>30</v>
      </c>
      <c r="B43" s="60">
        <v>0</v>
      </c>
      <c r="C43" s="64">
        <v>0</v>
      </c>
      <c r="D43" s="60">
        <v>0</v>
      </c>
      <c r="E43" s="64">
        <v>0</v>
      </c>
      <c r="F43" s="37">
        <f t="shared" si="0"/>
        <v>0</v>
      </c>
      <c r="G43" s="38">
        <v>0</v>
      </c>
    </row>
    <row r="44" spans="1:7" s="17" customFormat="1" ht="24" customHeight="1">
      <c r="A44" s="34" t="s">
        <v>45</v>
      </c>
      <c r="B44" s="39">
        <v>0</v>
      </c>
      <c r="C44" s="36">
        <v>0</v>
      </c>
      <c r="D44" s="39">
        <v>0</v>
      </c>
      <c r="E44" s="36">
        <v>0</v>
      </c>
      <c r="F44" s="37">
        <f t="shared" si="0"/>
        <v>0</v>
      </c>
      <c r="G44" s="38">
        <v>0</v>
      </c>
    </row>
    <row r="45" spans="1:7" s="17" customFormat="1" ht="24" customHeight="1" thickBot="1">
      <c r="A45" s="65" t="s">
        <v>46</v>
      </c>
      <c r="B45" s="52">
        <v>0</v>
      </c>
      <c r="C45" s="46">
        <v>0</v>
      </c>
      <c r="D45" s="52">
        <v>0</v>
      </c>
      <c r="E45" s="46">
        <v>0</v>
      </c>
      <c r="F45" s="37">
        <f t="shared" si="0"/>
        <v>0</v>
      </c>
      <c r="G45" s="38">
        <v>0</v>
      </c>
    </row>
    <row r="46" spans="1:7" s="17" customFormat="1" ht="24" customHeight="1" thickBot="1">
      <c r="A46" s="66" t="s">
        <v>47</v>
      </c>
      <c r="B46" s="25">
        <v>20132760</v>
      </c>
      <c r="C46" s="26">
        <v>100</v>
      </c>
      <c r="D46" s="25">
        <v>19673690</v>
      </c>
      <c r="E46" s="26">
        <v>100</v>
      </c>
      <c r="F46" s="27">
        <f t="shared" si="0"/>
        <v>459070</v>
      </c>
      <c r="G46" s="28">
        <f>(F46/D46)*100</f>
        <v>2.3334209291698711</v>
      </c>
    </row>
    <row r="47" spans="1:7" s="71" customFormat="1">
      <c r="A47" s="67" t="s">
        <v>10</v>
      </c>
      <c r="B47" s="68"/>
      <c r="C47" s="68"/>
      <c r="D47" s="68"/>
      <c r="E47" s="69"/>
      <c r="F47" s="68"/>
      <c r="G47" s="70"/>
    </row>
    <row r="48" spans="1:7" s="71" customFormat="1" ht="15.75">
      <c r="A48" s="72"/>
      <c r="B48" s="73"/>
      <c r="C48" s="73"/>
      <c r="D48" s="73"/>
      <c r="E48" s="73"/>
      <c r="F48" s="73"/>
      <c r="G48" s="70"/>
    </row>
  </sheetData>
  <mergeCells count="5">
    <mergeCell ref="A1:G1"/>
    <mergeCell ref="A2:G2"/>
    <mergeCell ref="F4:G4"/>
    <mergeCell ref="B5:C5"/>
    <mergeCell ref="D5:E5"/>
  </mergeCells>
  <phoneticPr fontId="2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陳佩瑜</dc:creator>
  <cp:lastModifiedBy>陳佩瑜</cp:lastModifiedBy>
  <dcterms:created xsi:type="dcterms:W3CDTF">2025-07-17T09:06:51Z</dcterms:created>
  <dcterms:modified xsi:type="dcterms:W3CDTF">2025-07-17T09:08:54Z</dcterms:modified>
</cp:coreProperties>
</file>