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40529\編輯\"/>
    </mc:Choice>
  </mc:AlternateContent>
  <bookViews>
    <workbookView xWindow="0" yWindow="0" windowWidth="28800" windowHeight="1114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G19" i="2"/>
  <c r="F19" i="2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2" i="1"/>
  <c r="E63" i="1" s="1"/>
  <c r="E58" i="1"/>
  <c r="D58" i="1"/>
  <c r="D59" i="1" s="1"/>
  <c r="C58" i="1"/>
  <c r="C62" i="1" s="1"/>
  <c r="C63" i="1" s="1"/>
  <c r="D62" i="1" l="1"/>
  <c r="D63" i="1" s="1"/>
  <c r="C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<sst xmlns="http://schemas.openxmlformats.org/spreadsheetml/2006/main" count="122" uniqueCount="83">
  <si>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</si>
  <si>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</si>
  <si>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</si>
  <si>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</si>
  <si>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</si>
  <si>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</si>
  <si>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</si>
  <si>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</si>
  <si>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</si>
  <si>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</si>
  <si>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</si>
  <si>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</si>
  <si>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</si>
  <si>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</si>
  <si>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</si>
  <si>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</si>
  <si>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</si>
  <si>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</si>
  <si>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</si>
  <si>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</si>
  <si>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</si>
  <si>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</si>
  <si>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</si>
  <si>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</si>
  <si>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</si>
  <si>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</si>
  <si>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</si>
  <si>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</si>
  <si>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</si>
  <si>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</si>
  <si>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</si>
  <si>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</si>
  <si>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</si>
  <si>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</si>
  <si>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</si>
  <si>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</si>
  <si>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</si>
  <si>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</si>
  <si>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</si>
  <si>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</si>
  <si>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</si>
  <si>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</si>
  <si>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</si>
  <si>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</si>
  <si>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</si>
  <si>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</si>
  <si>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</si>
  <si>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</si>
  <si>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</si>
  <si>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</si>
  <si>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</si>
  <si>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</si>
  <si>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</si>
  <si>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</si>
  <si>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</si>
  <si>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</si>
  <si>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</si>
  <si>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</si>
  <si>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</si>
  <si>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</si>
  <si>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</si>
  <si>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</si>
  <si>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</si>
  <si>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</si>
  <si>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</si>
  <si>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</si>
  <si>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</si>
  <si>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</si>
  <si>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</si>
  <si>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</si>
  <si>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</si>
  <si>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</si>
  <si>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</si>
  <si>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</si>
  <si>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</si>
  <si>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</si>
  <si>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</si>
  <si>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</si>
  <si>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</si>
  <si>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</si>
  <si>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4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</si>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</sst>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_-* #,##0.00_-;\-* #,##0.00_-;_-* &quot;-&quot;_-;_-@_-"/>
    <numFmt numFmtId="180" formatCode="0.00_ "/>
    <numFmt numFmtId="181" formatCode="#,##0_ "/>
    <numFmt numFmtId="182" formatCode="0.00_);[Red]\(0.00\)"/>
    <numFmt numFmtId="183" formatCode="_(* #,##0_);_(* \-#,##0_);_(* &quot;-&quot;_);_(@_)"/>
    <numFmt numFmtId="184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8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179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1" fontId="29" fillId="0" borderId="23" xfId="0" applyNumberFormat="1" applyFont="1" applyFill="1" applyBorder="1" applyProtection="1"/>
    <xf numFmtId="181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80" fontId="29" fillId="0" borderId="25" xfId="0" applyNumberFormat="1" applyFont="1" applyFill="1" applyBorder="1" applyProtection="1"/>
    <xf numFmtId="180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1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2" fontId="6" fillId="0" borderId="0" xfId="1" applyNumberFormat="1" applyFont="1" applyAlignment="1" applyProtection="1">
      <alignment horizontal="centerContinuous"/>
    </xf>
    <xf numFmtId="183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2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3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2" fontId="9" fillId="0" borderId="32" xfId="2" applyNumberFormat="1" applyFont="1" applyBorder="1" applyAlignment="1" applyProtection="1">
      <alignment horizontal="center" vertical="center"/>
      <protection hidden="1"/>
    </xf>
    <xf numFmtId="183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3" fontId="22" fillId="0" borderId="10" xfId="0" applyNumberFormat="1" applyFont="1" applyBorder="1" applyAlignment="1" applyProtection="1">
      <alignment horizontal="right" vertical="center"/>
    </xf>
    <xf numFmtId="180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3" fontId="9" fillId="0" borderId="29" xfId="0" applyNumberFormat="1" applyFont="1" applyBorder="1" applyAlignment="1" applyProtection="1">
      <alignment horizontal="right" vertical="center"/>
    </xf>
    <xf numFmtId="180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35" xfId="0" applyNumberFormat="1" applyFont="1" applyBorder="1" applyAlignment="1" applyProtection="1">
      <alignment horizontal="right" vertical="center"/>
    </xf>
    <xf numFmtId="183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0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0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3" fontId="9" fillId="0" borderId="28" xfId="0" applyNumberFormat="1" applyFont="1" applyBorder="1" applyAlignment="1" applyProtection="1">
      <alignment horizontal="right" vertical="center"/>
    </xf>
    <xf numFmtId="183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0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3" fontId="9" fillId="0" borderId="10" xfId="0" applyNumberFormat="1" applyFont="1" applyBorder="1" applyAlignment="1" applyProtection="1">
      <alignment horizontal="right" vertical="center"/>
    </xf>
    <xf numFmtId="183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2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c09584/Documents/114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3925061</v>
          </cell>
          <cell r="N6">
            <v>14.9</v>
          </cell>
        </row>
        <row r="7">
          <cell r="M7">
            <v>2417977</v>
          </cell>
          <cell r="N7">
            <v>9.18</v>
          </cell>
        </row>
        <row r="8">
          <cell r="M8">
            <v>1753563</v>
          </cell>
          <cell r="N8">
            <v>6.66</v>
          </cell>
        </row>
        <row r="9">
          <cell r="M9">
            <v>1526646</v>
          </cell>
          <cell r="N9">
            <v>5.8</v>
          </cell>
        </row>
        <row r="10">
          <cell r="M10">
            <v>1127093</v>
          </cell>
          <cell r="N10">
            <v>4.28</v>
          </cell>
        </row>
        <row r="11">
          <cell r="M11">
            <v>1092219</v>
          </cell>
          <cell r="N11">
            <v>4.1500000000000004</v>
          </cell>
        </row>
        <row r="12">
          <cell r="M12">
            <v>1056133</v>
          </cell>
          <cell r="N12">
            <v>4.01</v>
          </cell>
        </row>
        <row r="13">
          <cell r="M13">
            <v>935272</v>
          </cell>
          <cell r="N13">
            <v>3.55</v>
          </cell>
        </row>
        <row r="14">
          <cell r="M14">
            <v>909207</v>
          </cell>
          <cell r="N14">
            <v>3.45</v>
          </cell>
        </row>
        <row r="15">
          <cell r="M15">
            <v>726006</v>
          </cell>
          <cell r="N15">
            <v>2.76</v>
          </cell>
        </row>
        <row r="16">
          <cell r="M16">
            <v>712650</v>
          </cell>
          <cell r="N16">
            <v>2.71</v>
          </cell>
        </row>
        <row r="17">
          <cell r="M17">
            <v>526030</v>
          </cell>
          <cell r="N17">
            <v>2</v>
          </cell>
        </row>
        <row r="18">
          <cell r="M18">
            <v>501048</v>
          </cell>
          <cell r="N18">
            <v>1.9</v>
          </cell>
        </row>
        <row r="19">
          <cell r="M19">
            <v>399003</v>
          </cell>
          <cell r="N19">
            <v>1.51</v>
          </cell>
        </row>
        <row r="20">
          <cell r="M20">
            <v>302629</v>
          </cell>
          <cell r="N20">
            <v>1.1499999999999999</v>
          </cell>
        </row>
        <row r="21">
          <cell r="M21">
            <v>285196</v>
          </cell>
          <cell r="N21">
            <v>1.08</v>
          </cell>
        </row>
        <row r="22">
          <cell r="M22">
            <v>206031</v>
          </cell>
          <cell r="N22">
            <v>0.78</v>
          </cell>
        </row>
        <row r="23">
          <cell r="M23">
            <v>201546</v>
          </cell>
          <cell r="N23">
            <v>0.76</v>
          </cell>
        </row>
        <row r="24">
          <cell r="M24">
            <v>193200</v>
          </cell>
          <cell r="N24">
            <v>0.73</v>
          </cell>
        </row>
        <row r="25">
          <cell r="M25">
            <v>127850</v>
          </cell>
          <cell r="N25">
            <v>0.49</v>
          </cell>
        </row>
        <row r="26">
          <cell r="M26">
            <v>98990</v>
          </cell>
          <cell r="N26">
            <v>0.38</v>
          </cell>
        </row>
        <row r="27">
          <cell r="M27">
            <v>70582</v>
          </cell>
          <cell r="N27">
            <v>0.27</v>
          </cell>
        </row>
        <row r="28">
          <cell r="M28">
            <v>59431</v>
          </cell>
          <cell r="N28">
            <v>0.23</v>
          </cell>
        </row>
        <row r="29">
          <cell r="M29">
            <v>53090</v>
          </cell>
          <cell r="N29">
            <v>0.2</v>
          </cell>
        </row>
        <row r="30">
          <cell r="M30">
            <v>47857</v>
          </cell>
          <cell r="N30">
            <v>0.18</v>
          </cell>
        </row>
        <row r="31">
          <cell r="M31">
            <v>37427</v>
          </cell>
          <cell r="N31">
            <v>0.14000000000000001</v>
          </cell>
        </row>
        <row r="32">
          <cell r="M32">
            <v>33716</v>
          </cell>
          <cell r="N32">
            <v>0.13</v>
          </cell>
        </row>
        <row r="33">
          <cell r="M33">
            <v>31470</v>
          </cell>
          <cell r="N33">
            <v>0.12</v>
          </cell>
        </row>
        <row r="34">
          <cell r="M34">
            <v>4713</v>
          </cell>
          <cell r="N34">
            <v>0.02</v>
          </cell>
        </row>
        <row r="35">
          <cell r="M35">
            <v>2511</v>
          </cell>
          <cell r="N35">
            <v>0.01</v>
          </cell>
        </row>
        <row r="36">
          <cell r="M36">
            <v>1550</v>
          </cell>
          <cell r="N36">
            <v>0.01</v>
          </cell>
        </row>
        <row r="37">
          <cell r="M37">
            <v>1421</v>
          </cell>
          <cell r="N37">
            <v>0.01</v>
          </cell>
        </row>
        <row r="38">
          <cell r="M38">
            <v>995</v>
          </cell>
          <cell r="N38">
            <v>0</v>
          </cell>
        </row>
        <row r="39">
          <cell r="M39">
            <v>820</v>
          </cell>
          <cell r="N39">
            <v>0</v>
          </cell>
        </row>
        <row r="40">
          <cell r="M40">
            <v>645</v>
          </cell>
          <cell r="N40">
            <v>0</v>
          </cell>
        </row>
        <row r="41">
          <cell r="M41">
            <v>100</v>
          </cell>
          <cell r="N41">
            <v>0</v>
          </cell>
        </row>
        <row r="42">
          <cell r="M42">
            <v>39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1213765</v>
          </cell>
          <cell r="N46">
            <v>4.6100000000000003</v>
          </cell>
        </row>
        <row r="47">
          <cell r="M47">
            <v>920386</v>
          </cell>
          <cell r="N47">
            <v>3.49</v>
          </cell>
        </row>
        <row r="48">
          <cell r="M48">
            <v>687475</v>
          </cell>
          <cell r="N48">
            <v>2.61</v>
          </cell>
        </row>
        <row r="49">
          <cell r="M49">
            <v>586951</v>
          </cell>
          <cell r="N49">
            <v>2.23</v>
          </cell>
        </row>
        <row r="50">
          <cell r="M50">
            <v>450836</v>
          </cell>
          <cell r="N50">
            <v>1.71</v>
          </cell>
        </row>
        <row r="51">
          <cell r="M51">
            <v>378908</v>
          </cell>
          <cell r="N51">
            <v>1.44</v>
          </cell>
        </row>
        <row r="52">
          <cell r="M52">
            <v>315611</v>
          </cell>
          <cell r="N52">
            <v>1.2</v>
          </cell>
        </row>
        <row r="53">
          <cell r="M53">
            <v>268076</v>
          </cell>
          <cell r="N53">
            <v>1.02</v>
          </cell>
        </row>
        <row r="54">
          <cell r="M54">
            <v>267335</v>
          </cell>
          <cell r="N54">
            <v>1.01</v>
          </cell>
        </row>
        <row r="55">
          <cell r="M55">
            <v>247996</v>
          </cell>
          <cell r="N55">
            <v>0.94</v>
          </cell>
        </row>
        <row r="56">
          <cell r="M56">
            <v>214980</v>
          </cell>
          <cell r="N56">
            <v>0.82</v>
          </cell>
        </row>
        <row r="57">
          <cell r="M57">
            <v>212467</v>
          </cell>
          <cell r="N57">
            <v>0.81</v>
          </cell>
        </row>
        <row r="58">
          <cell r="M58">
            <v>184627</v>
          </cell>
          <cell r="N58">
            <v>0.7</v>
          </cell>
        </row>
        <row r="59">
          <cell r="M59">
            <v>169722</v>
          </cell>
          <cell r="N59">
            <v>0.64</v>
          </cell>
        </row>
        <row r="60">
          <cell r="M60">
            <v>162245</v>
          </cell>
          <cell r="N60">
            <v>0.62</v>
          </cell>
        </row>
        <row r="61">
          <cell r="M61">
            <v>159717</v>
          </cell>
          <cell r="N61">
            <v>0.61</v>
          </cell>
        </row>
        <row r="62">
          <cell r="M62">
            <v>150896</v>
          </cell>
          <cell r="N62">
            <v>0.56999999999999995</v>
          </cell>
        </row>
        <row r="63">
          <cell r="M63">
            <v>122462</v>
          </cell>
          <cell r="N63">
            <v>0.46</v>
          </cell>
        </row>
        <row r="64">
          <cell r="M64">
            <v>80960</v>
          </cell>
          <cell r="N64">
            <v>0.31</v>
          </cell>
        </row>
        <row r="65">
          <cell r="M65">
            <v>69845</v>
          </cell>
          <cell r="N65">
            <v>0.27</v>
          </cell>
        </row>
        <row r="66">
          <cell r="M66">
            <v>55574</v>
          </cell>
          <cell r="N66">
            <v>0.21</v>
          </cell>
        </row>
        <row r="67">
          <cell r="M67">
            <v>37576</v>
          </cell>
          <cell r="N67">
            <v>0.14000000000000001</v>
          </cell>
        </row>
        <row r="68">
          <cell r="M68">
            <v>4574</v>
          </cell>
          <cell r="N68">
            <v>0.02</v>
          </cell>
        </row>
        <row r="69">
          <cell r="M69">
            <v>1759</v>
          </cell>
          <cell r="N69">
            <v>0.01</v>
          </cell>
        </row>
        <row r="70">
          <cell r="M70">
            <v>1057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7042</v>
          </cell>
          <cell r="C6">
            <v>13.29</v>
          </cell>
          <cell r="G6">
            <v>0</v>
          </cell>
        </row>
        <row r="7">
          <cell r="B7">
            <v>4443</v>
          </cell>
          <cell r="C7">
            <v>8.3800000000000008</v>
          </cell>
          <cell r="G7">
            <v>0</v>
          </cell>
        </row>
        <row r="8">
          <cell r="B8">
            <v>4322</v>
          </cell>
          <cell r="C8">
            <v>8.15</v>
          </cell>
          <cell r="G8">
            <v>0</v>
          </cell>
        </row>
        <row r="9">
          <cell r="B9">
            <v>2880</v>
          </cell>
          <cell r="C9">
            <v>5.43</v>
          </cell>
          <cell r="G9">
            <v>0</v>
          </cell>
        </row>
        <row r="10">
          <cell r="B10">
            <v>1025</v>
          </cell>
          <cell r="C10">
            <v>1.93</v>
          </cell>
          <cell r="G10">
            <v>0</v>
          </cell>
        </row>
        <row r="11">
          <cell r="B11">
            <v>897</v>
          </cell>
          <cell r="C11">
            <v>1.69</v>
          </cell>
          <cell r="G11">
            <v>0</v>
          </cell>
        </row>
        <row r="12">
          <cell r="B12">
            <v>640</v>
          </cell>
          <cell r="C12">
            <v>1.21</v>
          </cell>
          <cell r="G12">
            <v>0</v>
          </cell>
        </row>
        <row r="13">
          <cell r="B13">
            <v>640</v>
          </cell>
          <cell r="C13">
            <v>1.21</v>
          </cell>
          <cell r="G13">
            <v>0</v>
          </cell>
        </row>
        <row r="14">
          <cell r="B14">
            <v>480</v>
          </cell>
          <cell r="C14">
            <v>0.91</v>
          </cell>
          <cell r="G14">
            <v>0</v>
          </cell>
        </row>
        <row r="15">
          <cell r="B15">
            <v>384</v>
          </cell>
          <cell r="C15">
            <v>0.73</v>
          </cell>
          <cell r="G15">
            <v>24215</v>
          </cell>
        </row>
        <row r="16">
          <cell r="B16">
            <v>256</v>
          </cell>
          <cell r="C16">
            <v>0.48</v>
          </cell>
          <cell r="G16">
            <v>0</v>
          </cell>
        </row>
        <row r="17">
          <cell r="B17">
            <v>192</v>
          </cell>
          <cell r="C17">
            <v>0.36</v>
          </cell>
          <cell r="G17">
            <v>1261</v>
          </cell>
        </row>
        <row r="18">
          <cell r="B18">
            <v>128</v>
          </cell>
          <cell r="C18">
            <v>0.24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38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793</v>
          </cell>
        </row>
        <row r="23">
          <cell r="B23">
            <v>0</v>
          </cell>
          <cell r="C23">
            <v>0</v>
          </cell>
          <cell r="G23">
            <v>62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7675</v>
          </cell>
          <cell r="C46">
            <v>14.48</v>
          </cell>
          <cell r="G46">
            <v>0</v>
          </cell>
        </row>
        <row r="47">
          <cell r="B47">
            <v>5945</v>
          </cell>
          <cell r="C47">
            <v>11.21</v>
          </cell>
          <cell r="G47">
            <v>0</v>
          </cell>
        </row>
        <row r="48">
          <cell r="B48">
            <v>5918</v>
          </cell>
          <cell r="C48">
            <v>11.16</v>
          </cell>
          <cell r="G48">
            <v>0</v>
          </cell>
        </row>
        <row r="49">
          <cell r="B49">
            <v>2819</v>
          </cell>
          <cell r="C49">
            <v>5.32</v>
          </cell>
          <cell r="G49">
            <v>0</v>
          </cell>
        </row>
        <row r="50">
          <cell r="B50">
            <v>2337</v>
          </cell>
          <cell r="C50">
            <v>4.41</v>
          </cell>
          <cell r="G50">
            <v>0</v>
          </cell>
        </row>
        <row r="51">
          <cell r="B51">
            <v>1343</v>
          </cell>
          <cell r="C51">
            <v>2.5299999999999998</v>
          </cell>
          <cell r="G51">
            <v>0</v>
          </cell>
        </row>
        <row r="52">
          <cell r="B52">
            <v>961</v>
          </cell>
          <cell r="C52">
            <v>1.81</v>
          </cell>
          <cell r="G52">
            <v>0</v>
          </cell>
        </row>
        <row r="53">
          <cell r="B53">
            <v>799</v>
          </cell>
          <cell r="C53">
            <v>1.51</v>
          </cell>
          <cell r="G53">
            <v>0</v>
          </cell>
        </row>
        <row r="54">
          <cell r="B54">
            <v>767</v>
          </cell>
          <cell r="C54">
            <v>1.45</v>
          </cell>
          <cell r="G54">
            <v>0</v>
          </cell>
        </row>
        <row r="55">
          <cell r="B55">
            <v>480</v>
          </cell>
          <cell r="C55">
            <v>0.91</v>
          </cell>
          <cell r="G55">
            <v>0</v>
          </cell>
        </row>
        <row r="56">
          <cell r="B56">
            <v>320</v>
          </cell>
          <cell r="C56">
            <v>0.6</v>
          </cell>
          <cell r="G56">
            <v>0</v>
          </cell>
        </row>
        <row r="57">
          <cell r="B57">
            <v>256</v>
          </cell>
          <cell r="C57">
            <v>0.48</v>
          </cell>
          <cell r="G57">
            <v>0</v>
          </cell>
        </row>
        <row r="58">
          <cell r="B58">
            <v>64</v>
          </cell>
          <cell r="C58">
            <v>0.12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2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3" customWidth="1"/>
    <col min="6" max="6" width="17.5546875" style="2" hidden="1" customWidth="1"/>
    <col min="7" max="7" width="13.77734375" style="2" customWidth="1"/>
    <col min="8" max="8" width="14.77734375" style="2" customWidth="1"/>
    <col min="9" max="9" width="13.77734375" style="2" customWidth="1"/>
    <col min="10" max="16384" width="8.77734375" style="2"/>
  </cols>
  <sheetData>
    <row r="1" spans="1:10" ht="30.75" thickBot="1">
      <c r="A1" s="159" t="s">
        <v>0</v>
      </c>
      <c r="B1" s="159"/>
      <c r="C1" s="159"/>
      <c r="D1" s="159"/>
      <c r="E1" s="159"/>
      <c r="F1" s="1" t="s">
        <v>1</v>
      </c>
    </row>
    <row r="2" spans="1:10" ht="31.15" customHeight="1">
      <c r="A2" s="160" t="s">
        <v>2</v>
      </c>
      <c r="B2" s="160"/>
      <c r="C2" s="160"/>
      <c r="D2" s="160"/>
      <c r="E2" s="160"/>
      <c r="F2" s="3" t="s">
        <v>3</v>
      </c>
    </row>
    <row r="3" spans="1:10" ht="19.5">
      <c r="A3" s="161" t="s">
        <v>80</v>
      </c>
      <c r="B3" s="161"/>
      <c r="C3" s="161"/>
      <c r="D3" s="161"/>
      <c r="E3" s="161"/>
      <c r="F3" s="4"/>
    </row>
    <row r="4" spans="1:10" ht="18" thickBot="1">
      <c r="A4" s="5"/>
      <c r="B4" s="6"/>
      <c r="C4" s="6"/>
      <c r="D4" s="162" t="s">
        <v>4</v>
      </c>
      <c r="E4" s="162"/>
      <c r="F4" s="7"/>
    </row>
    <row r="5" spans="1:10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0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0" s="14" customFormat="1" ht="28.15" customHeight="1" thickBot="1">
      <c r="A7" s="20" t="s">
        <v>12</v>
      </c>
      <c r="B7" s="21">
        <v>1378889</v>
      </c>
      <c r="C7" s="22">
        <v>1862232</v>
      </c>
      <c r="D7" s="23">
        <v>3241121</v>
      </c>
      <c r="E7" s="24">
        <v>14.54</v>
      </c>
      <c r="F7" s="25">
        <v>348376</v>
      </c>
      <c r="G7" s="26"/>
      <c r="H7" s="26"/>
      <c r="I7" s="26"/>
      <c r="J7" s="27"/>
    </row>
    <row r="8" spans="1:10" s="14" customFormat="1" ht="28.15" customHeight="1">
      <c r="A8" s="28" t="s">
        <v>13</v>
      </c>
      <c r="B8" s="29">
        <v>1378889</v>
      </c>
      <c r="C8" s="29">
        <v>398410</v>
      </c>
      <c r="D8" s="29">
        <v>1777299</v>
      </c>
      <c r="E8" s="30">
        <v>7.97</v>
      </c>
      <c r="F8" s="31">
        <v>324465</v>
      </c>
      <c r="G8" s="26"/>
      <c r="H8" s="26"/>
      <c r="I8" s="26"/>
      <c r="J8" s="27"/>
    </row>
    <row r="9" spans="1:10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27"/>
    </row>
    <row r="10" spans="1:10" s="14" customFormat="1" ht="24" hidden="1" customHeight="1">
      <c r="A10" s="28" t="s">
        <v>15</v>
      </c>
      <c r="B10" s="29">
        <v>1366009</v>
      </c>
      <c r="C10" s="29">
        <v>369808</v>
      </c>
      <c r="D10" s="29">
        <v>1735817</v>
      </c>
      <c r="E10" s="32">
        <v>7.79</v>
      </c>
      <c r="F10" s="31">
        <v>324465</v>
      </c>
      <c r="G10" s="33"/>
      <c r="H10" s="33"/>
      <c r="I10" s="33"/>
      <c r="J10" s="27"/>
    </row>
    <row r="11" spans="1:10" s="14" customFormat="1" ht="24" hidden="1" customHeight="1">
      <c r="A11" s="28" t="s">
        <v>16</v>
      </c>
      <c r="B11" s="29">
        <v>8268</v>
      </c>
      <c r="C11" s="29">
        <v>9923</v>
      </c>
      <c r="D11" s="29">
        <v>18191</v>
      </c>
      <c r="E11" s="32">
        <v>0.08</v>
      </c>
      <c r="F11" s="31">
        <v>0</v>
      </c>
      <c r="G11" s="33"/>
      <c r="H11" s="33"/>
      <c r="I11" s="33"/>
      <c r="J11" s="27"/>
    </row>
    <row r="12" spans="1:10" s="14" customFormat="1" ht="24" hidden="1" customHeight="1">
      <c r="A12" s="28" t="s">
        <v>17</v>
      </c>
      <c r="B12" s="29">
        <v>4612</v>
      </c>
      <c r="C12" s="29">
        <v>18679</v>
      </c>
      <c r="D12" s="29">
        <v>23291</v>
      </c>
      <c r="E12" s="32">
        <v>0.1</v>
      </c>
      <c r="F12" s="31">
        <v>0</v>
      </c>
      <c r="G12" s="33"/>
      <c r="H12" s="33"/>
      <c r="I12" s="33"/>
      <c r="J12" s="27"/>
    </row>
    <row r="13" spans="1:10" s="14" customFormat="1" ht="24.75" customHeight="1" thickBot="1">
      <c r="A13" s="28" t="s">
        <v>18</v>
      </c>
      <c r="B13" s="29">
        <v>0</v>
      </c>
      <c r="C13" s="29">
        <v>1463822</v>
      </c>
      <c r="D13" s="29">
        <v>1463822</v>
      </c>
      <c r="E13" s="32">
        <v>6.57</v>
      </c>
      <c r="F13" s="31">
        <v>23911</v>
      </c>
      <c r="G13" s="26"/>
      <c r="H13" s="26"/>
      <c r="I13" s="26"/>
      <c r="J13" s="27"/>
    </row>
    <row r="14" spans="1:10" s="14" customFormat="1" ht="24" hidden="1" customHeight="1">
      <c r="A14" s="28" t="s">
        <v>19</v>
      </c>
      <c r="B14" s="29">
        <v>0</v>
      </c>
      <c r="C14" s="29">
        <v>837703</v>
      </c>
      <c r="D14" s="29">
        <v>837703</v>
      </c>
      <c r="E14" s="32">
        <v>3.76</v>
      </c>
      <c r="F14" s="31">
        <v>4378</v>
      </c>
      <c r="G14" s="33"/>
      <c r="H14" s="33"/>
      <c r="I14" s="33"/>
      <c r="J14" s="27"/>
    </row>
    <row r="15" spans="1:10" s="14" customFormat="1" ht="24" hidden="1" customHeight="1">
      <c r="A15" s="28" t="s">
        <v>20</v>
      </c>
      <c r="B15" s="29">
        <v>0</v>
      </c>
      <c r="C15" s="29">
        <v>626119</v>
      </c>
      <c r="D15" s="29">
        <v>626119</v>
      </c>
      <c r="E15" s="32">
        <v>2.81</v>
      </c>
      <c r="F15" s="31">
        <v>19533</v>
      </c>
      <c r="G15" s="33"/>
      <c r="H15" s="33"/>
      <c r="I15" s="33"/>
      <c r="J15" s="27"/>
    </row>
    <row r="16" spans="1:10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4">
        <v>0</v>
      </c>
      <c r="F16" s="31">
        <v>0</v>
      </c>
      <c r="G16" s="33"/>
      <c r="H16" s="33"/>
      <c r="I16" s="33"/>
      <c r="J16" s="27"/>
    </row>
    <row r="17" spans="1:10" s="14" customFormat="1" ht="24" hidden="1" customHeight="1">
      <c r="A17" s="35" t="s">
        <v>22</v>
      </c>
      <c r="B17" s="36">
        <v>0</v>
      </c>
      <c r="C17" s="36">
        <v>0</v>
      </c>
      <c r="D17" s="36">
        <v>0</v>
      </c>
      <c r="E17" s="34">
        <v>0</v>
      </c>
      <c r="F17" s="31">
        <v>0</v>
      </c>
      <c r="G17" s="33"/>
      <c r="H17" s="33"/>
      <c r="I17" s="33"/>
      <c r="J17" s="27"/>
    </row>
    <row r="18" spans="1:10" s="14" customFormat="1" ht="30" customHeight="1" thickBot="1">
      <c r="A18" s="37" t="s">
        <v>23</v>
      </c>
      <c r="B18" s="21">
        <v>6401941</v>
      </c>
      <c r="C18" s="22">
        <v>12531351</v>
      </c>
      <c r="D18" s="23">
        <v>18933292</v>
      </c>
      <c r="E18" s="24">
        <v>84.96</v>
      </c>
      <c r="F18" s="25">
        <v>3496142</v>
      </c>
      <c r="G18" s="26"/>
      <c r="H18" s="26"/>
      <c r="I18" s="26"/>
      <c r="J18" s="27"/>
    </row>
    <row r="19" spans="1:10" s="14" customFormat="1" ht="30" customHeight="1">
      <c r="A19" s="38" t="s">
        <v>24</v>
      </c>
      <c r="B19" s="29">
        <v>6401941</v>
      </c>
      <c r="C19" s="29">
        <v>12523200</v>
      </c>
      <c r="D19" s="29">
        <v>18925141</v>
      </c>
      <c r="E19" s="32">
        <v>84.92</v>
      </c>
      <c r="F19" s="31">
        <v>3474556</v>
      </c>
      <c r="G19" s="26"/>
      <c r="H19" s="26"/>
      <c r="I19" s="26"/>
      <c r="J19" s="27"/>
    </row>
    <row r="20" spans="1:10" s="14" customFormat="1" ht="24" hidden="1" customHeight="1">
      <c r="A20" s="28" t="s">
        <v>25</v>
      </c>
      <c r="B20" s="29">
        <v>208586</v>
      </c>
      <c r="C20" s="29">
        <v>1689008</v>
      </c>
      <c r="D20" s="29">
        <v>1897594</v>
      </c>
      <c r="E20" s="32">
        <v>8.51</v>
      </c>
      <c r="F20" s="31">
        <v>299570</v>
      </c>
      <c r="G20" s="33"/>
      <c r="H20" s="33"/>
      <c r="I20" s="33"/>
      <c r="J20" s="27"/>
    </row>
    <row r="21" spans="1:10" s="14" customFormat="1" ht="24" hidden="1" customHeight="1">
      <c r="A21" s="28" t="s">
        <v>26</v>
      </c>
      <c r="B21" s="29">
        <v>6061814</v>
      </c>
      <c r="C21" s="29">
        <v>10241070</v>
      </c>
      <c r="D21" s="29">
        <v>16302884</v>
      </c>
      <c r="E21" s="32">
        <v>73.16</v>
      </c>
      <c r="F21" s="31">
        <v>2894391</v>
      </c>
      <c r="G21" s="33"/>
      <c r="H21" s="33"/>
      <c r="I21" s="33"/>
      <c r="J21" s="27"/>
    </row>
    <row r="22" spans="1:10" s="14" customFormat="1" ht="24" hidden="1" customHeight="1">
      <c r="A22" s="28" t="s">
        <v>27</v>
      </c>
      <c r="B22" s="29">
        <v>51728</v>
      </c>
      <c r="C22" s="29">
        <v>39002</v>
      </c>
      <c r="D22" s="29">
        <v>90730</v>
      </c>
      <c r="E22" s="32">
        <v>0.41</v>
      </c>
      <c r="F22" s="31">
        <v>37034</v>
      </c>
      <c r="G22" s="33"/>
      <c r="H22" s="33"/>
      <c r="I22" s="33"/>
      <c r="J22" s="27"/>
    </row>
    <row r="23" spans="1:10" s="14" customFormat="1" ht="24" hidden="1" customHeight="1">
      <c r="A23" s="28" t="s">
        <v>28</v>
      </c>
      <c r="B23" s="29">
        <v>42176</v>
      </c>
      <c r="C23" s="29">
        <v>272961</v>
      </c>
      <c r="D23" s="29">
        <v>315137</v>
      </c>
      <c r="E23" s="32">
        <v>1.41</v>
      </c>
      <c r="F23" s="31">
        <v>123383</v>
      </c>
      <c r="G23" s="33"/>
      <c r="H23" s="33"/>
      <c r="I23" s="33"/>
      <c r="J23" s="27"/>
    </row>
    <row r="24" spans="1:10" s="14" customFormat="1" ht="24" hidden="1" customHeight="1">
      <c r="A24" s="28" t="s">
        <v>29</v>
      </c>
      <c r="B24" s="29">
        <v>37637</v>
      </c>
      <c r="C24" s="29">
        <v>281159</v>
      </c>
      <c r="D24" s="29">
        <v>318796</v>
      </c>
      <c r="E24" s="32">
        <v>1.43</v>
      </c>
      <c r="F24" s="31">
        <v>120178</v>
      </c>
      <c r="G24" s="33"/>
      <c r="H24" s="33"/>
      <c r="I24" s="33"/>
      <c r="J24" s="27"/>
    </row>
    <row r="25" spans="1:10" s="14" customFormat="1" ht="26.65" customHeight="1" thickBot="1">
      <c r="A25" s="28" t="s">
        <v>30</v>
      </c>
      <c r="B25" s="29">
        <v>0</v>
      </c>
      <c r="C25" s="29">
        <v>8151</v>
      </c>
      <c r="D25" s="29">
        <v>8151</v>
      </c>
      <c r="E25" s="32">
        <v>0.04</v>
      </c>
      <c r="F25" s="31">
        <v>21586</v>
      </c>
      <c r="G25" s="26"/>
      <c r="H25" s="26"/>
      <c r="I25" s="26"/>
      <c r="J25" s="27"/>
    </row>
    <row r="26" spans="1:10" s="14" customFormat="1" ht="24" hidden="1" customHeight="1">
      <c r="A26" s="28" t="s">
        <v>19</v>
      </c>
      <c r="B26" s="29">
        <v>0</v>
      </c>
      <c r="C26" s="29">
        <v>4520</v>
      </c>
      <c r="D26" s="29">
        <v>4520</v>
      </c>
      <c r="E26" s="32">
        <v>0.02</v>
      </c>
      <c r="F26" s="31">
        <v>9984</v>
      </c>
      <c r="G26" s="33"/>
      <c r="H26" s="33"/>
      <c r="I26" s="33"/>
      <c r="J26" s="27"/>
    </row>
    <row r="27" spans="1:10" s="14" customFormat="1" ht="24" hidden="1" customHeight="1">
      <c r="A27" s="28" t="s">
        <v>31</v>
      </c>
      <c r="B27" s="29">
        <v>0</v>
      </c>
      <c r="C27" s="29">
        <v>3631</v>
      </c>
      <c r="D27" s="29">
        <v>3631</v>
      </c>
      <c r="E27" s="32">
        <v>0.02</v>
      </c>
      <c r="F27" s="31">
        <v>11602</v>
      </c>
      <c r="G27" s="33"/>
      <c r="H27" s="33"/>
      <c r="I27" s="33"/>
      <c r="J27" s="27"/>
    </row>
    <row r="28" spans="1:10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4">
        <v>0</v>
      </c>
      <c r="F28" s="31">
        <v>0</v>
      </c>
      <c r="G28" s="33"/>
      <c r="H28" s="33"/>
      <c r="I28" s="33"/>
      <c r="J28" s="27"/>
    </row>
    <row r="29" spans="1:10" s="14" customFormat="1" ht="24" hidden="1" customHeight="1">
      <c r="A29" s="35" t="s">
        <v>17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  <c r="G29" s="33"/>
      <c r="H29" s="33"/>
      <c r="I29" s="33"/>
      <c r="J29" s="27"/>
    </row>
    <row r="30" spans="1:10" s="14" customFormat="1" ht="30" customHeight="1" thickBot="1">
      <c r="A30" s="37" t="s">
        <v>32</v>
      </c>
      <c r="B30" s="23">
        <v>63592</v>
      </c>
      <c r="C30" s="23">
        <v>31198</v>
      </c>
      <c r="D30" s="23">
        <v>94790</v>
      </c>
      <c r="E30" s="24">
        <v>0.43</v>
      </c>
      <c r="F30" s="25">
        <v>2400</v>
      </c>
      <c r="G30" s="26"/>
      <c r="H30" s="26"/>
      <c r="I30" s="26"/>
      <c r="J30" s="27"/>
    </row>
    <row r="31" spans="1:10" s="14" customFormat="1" ht="30" customHeight="1" thickBot="1">
      <c r="A31" s="40" t="s">
        <v>13</v>
      </c>
      <c r="B31" s="29">
        <v>10</v>
      </c>
      <c r="C31" s="29">
        <v>1480</v>
      </c>
      <c r="D31" s="29">
        <v>1490</v>
      </c>
      <c r="E31" s="30">
        <v>0.01</v>
      </c>
      <c r="F31" s="41">
        <v>19</v>
      </c>
      <c r="G31" s="26"/>
      <c r="H31" s="26"/>
      <c r="I31" s="26"/>
      <c r="J31" s="27"/>
    </row>
    <row r="32" spans="1:10" s="14" customFormat="1" ht="30" customHeight="1" thickBot="1">
      <c r="A32" s="35" t="s">
        <v>18</v>
      </c>
      <c r="B32" s="36">
        <v>63582</v>
      </c>
      <c r="C32" s="36">
        <v>29718</v>
      </c>
      <c r="D32" s="36">
        <v>93300</v>
      </c>
      <c r="E32" s="32">
        <v>0.42</v>
      </c>
      <c r="F32" s="42">
        <v>2381</v>
      </c>
      <c r="G32" s="26"/>
      <c r="H32" s="26"/>
      <c r="I32" s="26"/>
      <c r="J32" s="27"/>
    </row>
    <row r="33" spans="1:10" s="14" customFormat="1" ht="30" customHeight="1" thickBot="1">
      <c r="A33" s="37" t="s">
        <v>33</v>
      </c>
      <c r="B33" s="23">
        <v>0</v>
      </c>
      <c r="C33" s="23">
        <v>12416</v>
      </c>
      <c r="D33" s="23">
        <v>12416</v>
      </c>
      <c r="E33" s="24">
        <v>0.05</v>
      </c>
      <c r="F33" s="25">
        <v>0</v>
      </c>
      <c r="G33" s="26"/>
      <c r="H33" s="26"/>
      <c r="I33" s="26"/>
      <c r="J33" s="27"/>
    </row>
    <row r="34" spans="1:10" s="14" customFormat="1" ht="30" customHeight="1">
      <c r="A34" s="40" t="s">
        <v>13</v>
      </c>
      <c r="B34" s="29">
        <v>0</v>
      </c>
      <c r="C34" s="29">
        <v>9161</v>
      </c>
      <c r="D34" s="29">
        <v>9161</v>
      </c>
      <c r="E34" s="32">
        <v>0.04</v>
      </c>
      <c r="F34" s="31">
        <v>0</v>
      </c>
      <c r="G34" s="26"/>
      <c r="H34" s="26"/>
      <c r="I34" s="26"/>
      <c r="J34" s="27"/>
    </row>
    <row r="35" spans="1:10" s="14" customFormat="1" ht="30" customHeight="1" thickBot="1">
      <c r="A35" s="35" t="s">
        <v>18</v>
      </c>
      <c r="B35" s="36">
        <v>0</v>
      </c>
      <c r="C35" s="36">
        <v>3255</v>
      </c>
      <c r="D35" s="36">
        <v>3255</v>
      </c>
      <c r="E35" s="32">
        <v>0.01</v>
      </c>
      <c r="F35" s="39">
        <v>0</v>
      </c>
      <c r="G35" s="26"/>
      <c r="H35" s="26"/>
      <c r="I35" s="26"/>
      <c r="J35" s="27"/>
    </row>
    <row r="36" spans="1:10" s="14" customFormat="1" ht="30" customHeight="1" thickBot="1">
      <c r="A36" s="43" t="s">
        <v>34</v>
      </c>
      <c r="B36" s="23">
        <v>7844422</v>
      </c>
      <c r="C36" s="23">
        <v>14437197</v>
      </c>
      <c r="D36" s="23">
        <v>22281619</v>
      </c>
      <c r="E36" s="24">
        <v>99.98</v>
      </c>
      <c r="F36" s="25">
        <v>3846918</v>
      </c>
      <c r="G36" s="26"/>
      <c r="H36" s="26"/>
      <c r="I36" s="26"/>
      <c r="J36" s="27"/>
    </row>
    <row r="37" spans="1:10" s="14" customFormat="1" ht="30" customHeight="1" thickBot="1">
      <c r="A37" s="44" t="s">
        <v>35</v>
      </c>
      <c r="B37" s="23">
        <v>2200</v>
      </c>
      <c r="C37" s="23">
        <v>1410</v>
      </c>
      <c r="D37" s="23">
        <v>3610</v>
      </c>
      <c r="E37" s="24">
        <v>0.02</v>
      </c>
      <c r="F37" s="45">
        <v>0</v>
      </c>
      <c r="G37" s="26"/>
      <c r="H37" s="26"/>
      <c r="I37" s="26"/>
      <c r="J37" s="27"/>
    </row>
    <row r="38" spans="1:10" s="14" customFormat="1" ht="24" hidden="1" customHeight="1">
      <c r="A38" s="46" t="s">
        <v>36</v>
      </c>
      <c r="B38" s="29">
        <v>0</v>
      </c>
      <c r="C38" s="29">
        <v>1410</v>
      </c>
      <c r="D38" s="29">
        <v>1410</v>
      </c>
      <c r="E38" s="30">
        <v>0.01</v>
      </c>
      <c r="F38" s="47">
        <v>0</v>
      </c>
      <c r="G38" s="26"/>
      <c r="H38" s="26"/>
      <c r="I38" s="26"/>
      <c r="J38" s="27"/>
    </row>
    <row r="39" spans="1:10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34">
        <v>0</v>
      </c>
      <c r="F39" s="31">
        <v>0</v>
      </c>
      <c r="G39" s="26"/>
      <c r="H39" s="26"/>
      <c r="I39" s="26"/>
      <c r="J39" s="27"/>
    </row>
    <row r="40" spans="1:10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34">
        <v>0</v>
      </c>
      <c r="F40" s="31">
        <v>0</v>
      </c>
      <c r="G40" s="26"/>
      <c r="H40" s="26"/>
      <c r="I40" s="26"/>
      <c r="J40" s="27"/>
    </row>
    <row r="41" spans="1:10" s="14" customFormat="1" ht="24" hidden="1" customHeight="1">
      <c r="A41" s="46" t="s">
        <v>39</v>
      </c>
      <c r="B41" s="36">
        <v>2200</v>
      </c>
      <c r="C41" s="36">
        <v>0</v>
      </c>
      <c r="D41" s="36">
        <v>2200</v>
      </c>
      <c r="E41" s="48">
        <v>0.01</v>
      </c>
      <c r="F41" s="39">
        <v>0</v>
      </c>
      <c r="G41" s="26"/>
      <c r="H41" s="26"/>
      <c r="I41" s="26"/>
      <c r="J41" s="27"/>
    </row>
    <row r="42" spans="1:10" s="14" customFormat="1" ht="30" customHeight="1" thickBot="1">
      <c r="A42" s="44" t="s">
        <v>40</v>
      </c>
      <c r="B42" s="49">
        <v>0</v>
      </c>
      <c r="C42" s="49">
        <v>0</v>
      </c>
      <c r="D42" s="49">
        <v>0</v>
      </c>
      <c r="E42" s="50">
        <v>0</v>
      </c>
      <c r="F42" s="51">
        <v>0</v>
      </c>
      <c r="G42" s="26"/>
      <c r="H42" s="26"/>
      <c r="I42" s="26"/>
      <c r="J42" s="27"/>
    </row>
    <row r="43" spans="1:10" s="14" customFormat="1" ht="24" hidden="1" customHeight="1">
      <c r="A43" s="40" t="s">
        <v>41</v>
      </c>
      <c r="B43" s="29">
        <v>0</v>
      </c>
      <c r="C43" s="29">
        <v>0</v>
      </c>
      <c r="D43" s="29">
        <v>0</v>
      </c>
      <c r="E43" s="34">
        <v>0</v>
      </c>
      <c r="F43" s="42">
        <v>0</v>
      </c>
      <c r="G43" s="26"/>
      <c r="H43" s="26"/>
      <c r="I43" s="26"/>
      <c r="J43" s="27"/>
    </row>
    <row r="44" spans="1:10" s="14" customFormat="1" ht="24" hidden="1" customHeight="1">
      <c r="A44" s="52" t="s">
        <v>42</v>
      </c>
      <c r="B44" s="53">
        <v>0</v>
      </c>
      <c r="C44" s="53">
        <v>0</v>
      </c>
      <c r="D44" s="53">
        <v>0</v>
      </c>
      <c r="E44" s="34">
        <v>0</v>
      </c>
      <c r="F44" s="31">
        <v>0</v>
      </c>
      <c r="G44" s="26"/>
      <c r="H44" s="26"/>
      <c r="I44" s="26"/>
      <c r="J44" s="27"/>
    </row>
    <row r="45" spans="1:10" s="14" customFormat="1" ht="24" hidden="1" customHeight="1">
      <c r="A45" s="54" t="s">
        <v>43</v>
      </c>
      <c r="B45" s="55">
        <v>0</v>
      </c>
      <c r="C45" s="55">
        <v>0</v>
      </c>
      <c r="D45" s="55">
        <v>0</v>
      </c>
      <c r="E45" s="34">
        <v>0</v>
      </c>
      <c r="F45" s="31">
        <v>0</v>
      </c>
      <c r="G45" s="26"/>
      <c r="H45" s="26"/>
      <c r="I45" s="26"/>
      <c r="J45" s="27"/>
    </row>
    <row r="46" spans="1:10" s="14" customFormat="1" ht="30" customHeight="1" thickBot="1">
      <c r="A46" s="43" t="s">
        <v>44</v>
      </c>
      <c r="B46" s="23">
        <v>7846622</v>
      </c>
      <c r="C46" s="23">
        <v>14438607</v>
      </c>
      <c r="D46" s="23">
        <v>22285229</v>
      </c>
      <c r="E46" s="24">
        <v>100</v>
      </c>
      <c r="F46" s="45">
        <v>3846918</v>
      </c>
      <c r="G46" s="26"/>
      <c r="H46" s="26"/>
      <c r="I46" s="26"/>
      <c r="J46" s="27"/>
    </row>
    <row r="47" spans="1:10" ht="21" customHeight="1">
      <c r="A47" s="5" t="s">
        <v>45</v>
      </c>
      <c r="B47" s="56"/>
      <c r="C47" s="56"/>
      <c r="D47" s="56"/>
      <c r="E47" s="57"/>
    </row>
    <row r="48" spans="1:10" ht="15.6" customHeight="1">
      <c r="A48" s="58"/>
      <c r="B48" s="58"/>
      <c r="C48" s="58"/>
      <c r="D48" s="58"/>
      <c r="E48" s="58"/>
    </row>
    <row r="49" spans="1:6" ht="19.899999999999999" customHeight="1">
      <c r="A49" s="58"/>
      <c r="B49" s="58"/>
      <c r="C49" s="58"/>
      <c r="D49" s="58"/>
      <c r="E49" s="58"/>
    </row>
    <row r="50" spans="1:6">
      <c r="A50" s="58"/>
      <c r="B50" s="58"/>
      <c r="C50" s="58"/>
      <c r="D50" s="58"/>
      <c r="E50" s="58"/>
    </row>
    <row r="51" spans="1:6">
      <c r="A51" s="58"/>
      <c r="B51" s="58"/>
      <c r="C51" s="58"/>
      <c r="D51" s="58"/>
      <c r="E51" s="58"/>
    </row>
    <row r="52" spans="1:6">
      <c r="A52" s="58"/>
      <c r="B52" s="58"/>
      <c r="C52" s="58"/>
      <c r="D52" s="58"/>
      <c r="E52" s="58"/>
    </row>
    <row r="53" spans="1:6">
      <c r="A53" s="58"/>
      <c r="B53" s="58"/>
      <c r="C53" s="58"/>
      <c r="D53" s="58"/>
      <c r="E53" s="58"/>
    </row>
    <row r="54" spans="1:6">
      <c r="A54" s="59"/>
      <c r="B54" s="58"/>
      <c r="C54" s="58"/>
      <c r="D54" s="58"/>
      <c r="E54" s="58"/>
    </row>
    <row r="55" spans="1:6" ht="27.75">
      <c r="A55" s="163" t="s">
        <v>46</v>
      </c>
      <c r="B55" s="163"/>
      <c r="C55" s="163"/>
      <c r="D55" s="163"/>
      <c r="E55" s="163"/>
    </row>
    <row r="56" spans="1:6" ht="26.25" thickBot="1">
      <c r="A56" s="59"/>
      <c r="B56" s="60"/>
      <c r="C56" s="60"/>
      <c r="D56" s="162" t="s">
        <v>4</v>
      </c>
      <c r="E56" s="162"/>
    </row>
    <row r="57" spans="1:6" ht="41.65" customHeight="1">
      <c r="A57" s="154" t="s">
        <v>47</v>
      </c>
      <c r="B57" s="155"/>
      <c r="C57" s="61" t="s">
        <v>48</v>
      </c>
      <c r="D57" s="62" t="s">
        <v>49</v>
      </c>
      <c r="E57" s="63" t="s">
        <v>50</v>
      </c>
    </row>
    <row r="58" spans="1:6" ht="35.65" customHeight="1">
      <c r="A58" s="156" t="s">
        <v>51</v>
      </c>
      <c r="B58" s="64" t="s">
        <v>52</v>
      </c>
      <c r="C58" s="65">
        <f>+B46</f>
        <v>7846622</v>
      </c>
      <c r="D58" s="65">
        <f>+C46</f>
        <v>14438607</v>
      </c>
      <c r="E58" s="66">
        <f>+D46</f>
        <v>22285229</v>
      </c>
    </row>
    <row r="59" spans="1:6" ht="35.65" customHeight="1">
      <c r="A59" s="157"/>
      <c r="B59" s="64" t="s">
        <v>53</v>
      </c>
      <c r="C59" s="67">
        <f>+C58/E58*100</f>
        <v>35.209968001675016</v>
      </c>
      <c r="D59" s="67">
        <f>+D58/E58*100</f>
        <v>64.790031998324991</v>
      </c>
      <c r="E59" s="68">
        <v>100</v>
      </c>
    </row>
    <row r="60" spans="1:6" ht="35.65" customHeight="1">
      <c r="A60" s="156" t="s">
        <v>54</v>
      </c>
      <c r="B60" s="64" t="s">
        <v>52</v>
      </c>
      <c r="C60" s="65">
        <v>8913207</v>
      </c>
      <c r="D60" s="65">
        <v>16179267</v>
      </c>
      <c r="E60" s="66">
        <v>25092474</v>
      </c>
      <c r="F60" s="7"/>
    </row>
    <row r="61" spans="1:6" ht="35.65" customHeight="1">
      <c r="A61" s="157"/>
      <c r="B61" s="69" t="s">
        <v>53</v>
      </c>
      <c r="C61" s="67">
        <v>35.521435630460353</v>
      </c>
      <c r="D61" s="67">
        <v>64.478564369539654</v>
      </c>
      <c r="E61" s="68">
        <v>100</v>
      </c>
      <c r="F61" s="70"/>
    </row>
    <row r="62" spans="1:6" ht="35.65" customHeight="1">
      <c r="A62" s="156" t="s">
        <v>55</v>
      </c>
      <c r="B62" s="71" t="s">
        <v>56</v>
      </c>
      <c r="C62" s="72">
        <f>+C58-C60</f>
        <v>-1066585</v>
      </c>
      <c r="D62" s="72">
        <f>+D58-D60</f>
        <v>-1740660</v>
      </c>
      <c r="E62" s="73">
        <f>+E58-E60</f>
        <v>-2807245</v>
      </c>
      <c r="F62" s="7"/>
    </row>
    <row r="63" spans="1:6" ht="35.65" customHeight="1" thickBot="1">
      <c r="A63" s="158"/>
      <c r="B63" s="74" t="s">
        <v>57</v>
      </c>
      <c r="C63" s="75">
        <f>+C62/C60*100</f>
        <v>-11.966343876003329</v>
      </c>
      <c r="D63" s="75">
        <f>+D62/D60*100</f>
        <v>-10.758583809760975</v>
      </c>
      <c r="E63" s="76">
        <f>+E62/E60*100</f>
        <v>-11.187597524261657</v>
      </c>
      <c r="F63" s="77"/>
    </row>
    <row r="64" spans="1:6" ht="16.899999999999999" customHeight="1">
      <c r="A64" s="58"/>
      <c r="B64" s="78"/>
      <c r="C64" s="78"/>
      <c r="D64" s="78"/>
      <c r="E64" s="78"/>
    </row>
    <row r="65" spans="1:5" ht="32.65" customHeight="1">
      <c r="A65" s="79"/>
      <c r="B65" s="80"/>
      <c r="C65" s="80"/>
      <c r="D65" s="80"/>
      <c r="E65" s="81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90" customWidth="1"/>
    <col min="2" max="2" width="13.77734375" style="91" customWidth="1"/>
    <col min="3" max="3" width="11" style="91" customWidth="1"/>
    <col min="4" max="4" width="13.109375" style="92" customWidth="1"/>
    <col min="5" max="5" width="10.77734375" style="153" customWidth="1"/>
    <col min="6" max="6" width="13.21875" style="89" customWidth="1"/>
    <col min="7" max="7" width="10.77734375" style="84" customWidth="1"/>
    <col min="8" max="16384" width="8.77734375" style="84"/>
  </cols>
  <sheetData>
    <row r="1" spans="1:7" ht="30">
      <c r="A1" s="164" t="s">
        <v>58</v>
      </c>
      <c r="B1" s="164"/>
      <c r="C1" s="164"/>
      <c r="D1" s="164"/>
      <c r="E1" s="164"/>
      <c r="F1" s="164"/>
      <c r="G1" s="164"/>
    </row>
    <row r="2" spans="1:7">
      <c r="A2" s="165"/>
      <c r="B2" s="165"/>
      <c r="C2" s="165"/>
      <c r="D2" s="165"/>
      <c r="E2" s="165"/>
      <c r="F2" s="165"/>
      <c r="G2" s="165"/>
    </row>
    <row r="3" spans="1:7">
      <c r="A3" s="85"/>
      <c r="B3" s="86"/>
      <c r="C3" s="86"/>
      <c r="D3" s="87"/>
      <c r="E3" s="88"/>
    </row>
    <row r="4" spans="1:7" ht="18" thickBot="1">
      <c r="E4" s="93"/>
      <c r="F4" s="162" t="s">
        <v>4</v>
      </c>
      <c r="G4" s="162"/>
    </row>
    <row r="5" spans="1:7" s="97" customFormat="1" ht="21">
      <c r="A5" s="94" t="s">
        <v>59</v>
      </c>
      <c r="B5" s="166" t="s">
        <v>81</v>
      </c>
      <c r="C5" s="167"/>
      <c r="D5" s="166" t="s">
        <v>82</v>
      </c>
      <c r="E5" s="167"/>
      <c r="F5" s="95" t="s">
        <v>60</v>
      </c>
      <c r="G5" s="96"/>
    </row>
    <row r="6" spans="1:7" s="97" customFormat="1" ht="17.25" thickBot="1">
      <c r="A6" s="98"/>
      <c r="B6" s="99" t="s">
        <v>61</v>
      </c>
      <c r="C6" s="100" t="s">
        <v>11</v>
      </c>
      <c r="D6" s="99" t="s">
        <v>61</v>
      </c>
      <c r="E6" s="101" t="s">
        <v>11</v>
      </c>
      <c r="F6" s="102" t="s">
        <v>62</v>
      </c>
      <c r="G6" s="103" t="s">
        <v>63</v>
      </c>
    </row>
    <row r="7" spans="1:7" s="97" customFormat="1" ht="24" customHeight="1" thickBot="1">
      <c r="A7" s="104" t="s">
        <v>64</v>
      </c>
      <c r="B7" s="105">
        <v>3241121</v>
      </c>
      <c r="C7" s="106">
        <v>14.54</v>
      </c>
      <c r="D7" s="105">
        <v>3172253</v>
      </c>
      <c r="E7" s="106">
        <v>12.64</v>
      </c>
      <c r="F7" s="107">
        <f t="shared" ref="F7:F46" si="0">B7-D7</f>
        <v>68868</v>
      </c>
      <c r="G7" s="108">
        <f t="shared" ref="G7:G38" si="1">(F7/D7)*100</f>
        <v>2.1709491645212409</v>
      </c>
    </row>
    <row r="8" spans="1:7" s="97" customFormat="1" ht="24" customHeight="1">
      <c r="A8" s="109" t="s">
        <v>24</v>
      </c>
      <c r="B8" s="110">
        <v>1777299</v>
      </c>
      <c r="C8" s="111">
        <v>7.97</v>
      </c>
      <c r="D8" s="110">
        <v>2089081</v>
      </c>
      <c r="E8" s="111">
        <v>8.32</v>
      </c>
      <c r="F8" s="112">
        <f t="shared" si="0"/>
        <v>-311782</v>
      </c>
      <c r="G8" s="113">
        <f t="shared" si="1"/>
        <v>-14.924361477606659</v>
      </c>
    </row>
    <row r="9" spans="1:7" s="97" customFormat="1" ht="24" customHeight="1">
      <c r="A9" s="114" t="s">
        <v>14</v>
      </c>
      <c r="B9" s="115">
        <v>0</v>
      </c>
      <c r="C9" s="116">
        <v>0</v>
      </c>
      <c r="D9" s="115">
        <v>0</v>
      </c>
      <c r="E9" s="116">
        <v>0</v>
      </c>
      <c r="F9" s="117">
        <f t="shared" si="0"/>
        <v>0</v>
      </c>
      <c r="G9" s="118">
        <v>0</v>
      </c>
    </row>
    <row r="10" spans="1:7" s="97" customFormat="1" ht="24" customHeight="1">
      <c r="A10" s="114" t="s">
        <v>15</v>
      </c>
      <c r="B10" s="119">
        <v>1735817</v>
      </c>
      <c r="C10" s="120">
        <v>7.79</v>
      </c>
      <c r="D10" s="119">
        <v>2051923</v>
      </c>
      <c r="E10" s="120">
        <v>8.17</v>
      </c>
      <c r="F10" s="117">
        <f t="shared" si="0"/>
        <v>-316106</v>
      </c>
      <c r="G10" s="121">
        <f t="shared" si="1"/>
        <v>-15.405353904605581</v>
      </c>
    </row>
    <row r="11" spans="1:7" s="97" customFormat="1" ht="24" customHeight="1">
      <c r="A11" s="114" t="s">
        <v>21</v>
      </c>
      <c r="B11" s="119">
        <v>18191</v>
      </c>
      <c r="C11" s="120">
        <v>0.08</v>
      </c>
      <c r="D11" s="119">
        <v>11986</v>
      </c>
      <c r="E11" s="120">
        <v>0.05</v>
      </c>
      <c r="F11" s="117">
        <f t="shared" si="0"/>
        <v>6205</v>
      </c>
      <c r="G11" s="122">
        <f t="shared" si="1"/>
        <v>51.768730185216086</v>
      </c>
    </row>
    <row r="12" spans="1:7" s="97" customFormat="1" ht="24" customHeight="1">
      <c r="A12" s="114" t="s">
        <v>17</v>
      </c>
      <c r="B12" s="119">
        <v>23291</v>
      </c>
      <c r="C12" s="120">
        <v>0.1</v>
      </c>
      <c r="D12" s="119">
        <v>25172</v>
      </c>
      <c r="E12" s="120">
        <v>0.1</v>
      </c>
      <c r="F12" s="117">
        <f t="shared" si="0"/>
        <v>-1881</v>
      </c>
      <c r="G12" s="122">
        <f t="shared" si="1"/>
        <v>-7.4725885904973781</v>
      </c>
    </row>
    <row r="13" spans="1:7" s="97" customFormat="1" ht="24" customHeight="1">
      <c r="A13" s="114" t="s">
        <v>18</v>
      </c>
      <c r="B13" s="119">
        <v>1463822</v>
      </c>
      <c r="C13" s="120">
        <v>6.57</v>
      </c>
      <c r="D13" s="119">
        <v>1083172</v>
      </c>
      <c r="E13" s="120">
        <v>4.32</v>
      </c>
      <c r="F13" s="117">
        <f t="shared" si="0"/>
        <v>380650</v>
      </c>
      <c r="G13" s="121">
        <f t="shared" si="1"/>
        <v>35.142156555006956</v>
      </c>
    </row>
    <row r="14" spans="1:7" s="97" customFormat="1" ht="24" customHeight="1">
      <c r="A14" s="114" t="s">
        <v>65</v>
      </c>
      <c r="B14" s="119">
        <v>837703</v>
      </c>
      <c r="C14" s="120">
        <v>3.76</v>
      </c>
      <c r="D14" s="119">
        <v>529344</v>
      </c>
      <c r="E14" s="120">
        <v>2.11</v>
      </c>
      <c r="F14" s="117">
        <f t="shared" si="0"/>
        <v>308359</v>
      </c>
      <c r="G14" s="123">
        <f t="shared" si="1"/>
        <v>58.253045278684553</v>
      </c>
    </row>
    <row r="15" spans="1:7" s="97" customFormat="1" ht="24" customHeight="1">
      <c r="A15" s="114" t="s">
        <v>66</v>
      </c>
      <c r="B15" s="119">
        <v>626119</v>
      </c>
      <c r="C15" s="120">
        <v>2.81</v>
      </c>
      <c r="D15" s="119">
        <v>553828</v>
      </c>
      <c r="E15" s="120">
        <v>2.21</v>
      </c>
      <c r="F15" s="117">
        <f t="shared" si="0"/>
        <v>72291</v>
      </c>
      <c r="G15" s="123">
        <f t="shared" si="1"/>
        <v>13.052969514000736</v>
      </c>
    </row>
    <row r="16" spans="1:7" s="97" customFormat="1" ht="24" customHeight="1">
      <c r="A16" s="114" t="s">
        <v>16</v>
      </c>
      <c r="B16" s="115">
        <v>0</v>
      </c>
      <c r="C16" s="116">
        <v>0</v>
      </c>
      <c r="D16" s="115">
        <v>0</v>
      </c>
      <c r="E16" s="116">
        <v>0</v>
      </c>
      <c r="F16" s="117">
        <f t="shared" si="0"/>
        <v>0</v>
      </c>
      <c r="G16" s="116">
        <v>0</v>
      </c>
    </row>
    <row r="17" spans="1:7" s="97" customFormat="1" ht="24" customHeight="1" thickBot="1">
      <c r="A17" s="124" t="s">
        <v>17</v>
      </c>
      <c r="B17" s="125">
        <v>0</v>
      </c>
      <c r="C17" s="126">
        <v>0</v>
      </c>
      <c r="D17" s="125">
        <v>0</v>
      </c>
      <c r="E17" s="126">
        <v>0</v>
      </c>
      <c r="F17" s="127">
        <f t="shared" si="0"/>
        <v>0</v>
      </c>
      <c r="G17" s="126">
        <v>0</v>
      </c>
    </row>
    <row r="18" spans="1:7" s="97" customFormat="1" ht="24" customHeight="1" thickBot="1">
      <c r="A18" s="104" t="s">
        <v>67</v>
      </c>
      <c r="B18" s="105">
        <v>18933292</v>
      </c>
      <c r="C18" s="106">
        <v>84.96</v>
      </c>
      <c r="D18" s="105">
        <v>21797012</v>
      </c>
      <c r="E18" s="106">
        <v>86.87</v>
      </c>
      <c r="F18" s="107">
        <f t="shared" si="0"/>
        <v>-2863720</v>
      </c>
      <c r="G18" s="108">
        <f t="shared" si="1"/>
        <v>-13.138131042915424</v>
      </c>
    </row>
    <row r="19" spans="1:7" s="97" customFormat="1" ht="24" customHeight="1">
      <c r="A19" s="109" t="s">
        <v>24</v>
      </c>
      <c r="B19" s="110">
        <v>18925141</v>
      </c>
      <c r="C19" s="111">
        <v>84.92</v>
      </c>
      <c r="D19" s="110">
        <v>21795573</v>
      </c>
      <c r="E19" s="111">
        <v>86.86</v>
      </c>
      <c r="F19" s="128">
        <f t="shared" si="0"/>
        <v>-2870432</v>
      </c>
      <c r="G19" s="121">
        <f t="shared" si="1"/>
        <v>-13.169793700766666</v>
      </c>
    </row>
    <row r="20" spans="1:7" s="97" customFormat="1" ht="24" customHeight="1">
      <c r="A20" s="114" t="s">
        <v>25</v>
      </c>
      <c r="B20" s="119">
        <v>1897594</v>
      </c>
      <c r="C20" s="120">
        <v>8.51</v>
      </c>
      <c r="D20" s="119">
        <v>1541872</v>
      </c>
      <c r="E20" s="120">
        <v>6.14</v>
      </c>
      <c r="F20" s="112">
        <f t="shared" si="0"/>
        <v>355722</v>
      </c>
      <c r="G20" s="121">
        <f t="shared" si="1"/>
        <v>23.070786680087583</v>
      </c>
    </row>
    <row r="21" spans="1:7" s="97" customFormat="1" ht="24" customHeight="1">
      <c r="A21" s="114" t="s">
        <v>26</v>
      </c>
      <c r="B21" s="119">
        <v>16302884</v>
      </c>
      <c r="C21" s="120">
        <v>73.16</v>
      </c>
      <c r="D21" s="119">
        <v>19288244</v>
      </c>
      <c r="E21" s="120">
        <v>76.87</v>
      </c>
      <c r="F21" s="117">
        <f t="shared" si="0"/>
        <v>-2985360</v>
      </c>
      <c r="G21" s="121">
        <f t="shared" si="1"/>
        <v>-15.477614240052127</v>
      </c>
    </row>
    <row r="22" spans="1:7" s="97" customFormat="1" ht="24" customHeight="1">
      <c r="A22" s="114" t="s">
        <v>27</v>
      </c>
      <c r="B22" s="119">
        <v>90730</v>
      </c>
      <c r="C22" s="120">
        <v>0.41</v>
      </c>
      <c r="D22" s="119">
        <v>96469</v>
      </c>
      <c r="E22" s="120">
        <v>0.38</v>
      </c>
      <c r="F22" s="117">
        <f t="shared" si="0"/>
        <v>-5739</v>
      </c>
      <c r="G22" s="121">
        <f t="shared" si="1"/>
        <v>-5.9490613564979427</v>
      </c>
    </row>
    <row r="23" spans="1:7" s="97" customFormat="1" ht="24" customHeight="1">
      <c r="A23" s="114" t="s">
        <v>28</v>
      </c>
      <c r="B23" s="119">
        <v>315137</v>
      </c>
      <c r="C23" s="120">
        <v>1.41</v>
      </c>
      <c r="D23" s="119">
        <v>428243</v>
      </c>
      <c r="E23" s="120">
        <v>1.71</v>
      </c>
      <c r="F23" s="117">
        <f t="shared" si="0"/>
        <v>-113106</v>
      </c>
      <c r="G23" s="121">
        <f t="shared" si="1"/>
        <v>-26.41164012021212</v>
      </c>
    </row>
    <row r="24" spans="1:7" s="97" customFormat="1" ht="24" customHeight="1">
      <c r="A24" s="114" t="s">
        <v>29</v>
      </c>
      <c r="B24" s="119">
        <v>318796</v>
      </c>
      <c r="C24" s="120">
        <v>1.43</v>
      </c>
      <c r="D24" s="119">
        <v>440745</v>
      </c>
      <c r="E24" s="120">
        <v>1.76</v>
      </c>
      <c r="F24" s="117">
        <f t="shared" si="0"/>
        <v>-121949</v>
      </c>
      <c r="G24" s="121">
        <f t="shared" si="1"/>
        <v>-27.668833452449832</v>
      </c>
    </row>
    <row r="25" spans="1:7" s="97" customFormat="1" ht="24" customHeight="1">
      <c r="A25" s="114" t="s">
        <v>30</v>
      </c>
      <c r="B25" s="119">
        <v>8151</v>
      </c>
      <c r="C25" s="120">
        <v>0.04</v>
      </c>
      <c r="D25" s="119">
        <v>1439</v>
      </c>
      <c r="E25" s="120">
        <v>0.01</v>
      </c>
      <c r="F25" s="117">
        <f t="shared" si="0"/>
        <v>6712</v>
      </c>
      <c r="G25" s="121">
        <f t="shared" si="1"/>
        <v>466.43502432244617</v>
      </c>
    </row>
    <row r="26" spans="1:7" s="97" customFormat="1" ht="24" customHeight="1">
      <c r="A26" s="114" t="s">
        <v>65</v>
      </c>
      <c r="B26" s="119">
        <v>4520</v>
      </c>
      <c r="C26" s="120">
        <v>0.02</v>
      </c>
      <c r="D26" s="119">
        <v>679</v>
      </c>
      <c r="E26" s="120">
        <v>0</v>
      </c>
      <c r="F26" s="117">
        <f t="shared" si="0"/>
        <v>3841</v>
      </c>
      <c r="G26" s="121">
        <f t="shared" si="1"/>
        <v>565.68483063328426</v>
      </c>
    </row>
    <row r="27" spans="1:7" s="97" customFormat="1" ht="24" customHeight="1">
      <c r="A27" s="114" t="s">
        <v>66</v>
      </c>
      <c r="B27" s="119">
        <v>3631</v>
      </c>
      <c r="C27" s="120">
        <v>0.02</v>
      </c>
      <c r="D27" s="119">
        <v>760</v>
      </c>
      <c r="E27" s="120">
        <v>0.01</v>
      </c>
      <c r="F27" s="117">
        <f t="shared" si="0"/>
        <v>2871</v>
      </c>
      <c r="G27" s="121">
        <f t="shared" si="1"/>
        <v>377.76315789473682</v>
      </c>
    </row>
    <row r="28" spans="1:7" s="97" customFormat="1" ht="24" customHeight="1">
      <c r="A28" s="114" t="s">
        <v>16</v>
      </c>
      <c r="B28" s="119">
        <v>0</v>
      </c>
      <c r="C28" s="116">
        <v>0</v>
      </c>
      <c r="D28" s="119">
        <v>0</v>
      </c>
      <c r="E28" s="116">
        <v>0</v>
      </c>
      <c r="F28" s="117">
        <f t="shared" si="0"/>
        <v>0</v>
      </c>
      <c r="G28" s="116">
        <v>0</v>
      </c>
    </row>
    <row r="29" spans="1:7" s="97" customFormat="1" ht="24" customHeight="1" thickBot="1">
      <c r="A29" s="124" t="s">
        <v>17</v>
      </c>
      <c r="B29" s="129">
        <v>0</v>
      </c>
      <c r="C29" s="126">
        <v>0</v>
      </c>
      <c r="D29" s="129">
        <v>0</v>
      </c>
      <c r="E29" s="126">
        <v>0</v>
      </c>
      <c r="F29" s="127">
        <f t="shared" si="0"/>
        <v>0</v>
      </c>
      <c r="G29" s="126">
        <v>0</v>
      </c>
    </row>
    <row r="30" spans="1:7" s="97" customFormat="1" ht="24" customHeight="1" thickBot="1">
      <c r="A30" s="104" t="s">
        <v>68</v>
      </c>
      <c r="B30" s="105">
        <v>94790</v>
      </c>
      <c r="C30" s="106">
        <v>0.43</v>
      </c>
      <c r="D30" s="105">
        <v>110336</v>
      </c>
      <c r="E30" s="106">
        <v>0.44</v>
      </c>
      <c r="F30" s="107">
        <f t="shared" si="0"/>
        <v>-15546</v>
      </c>
      <c r="G30" s="108">
        <f t="shared" si="1"/>
        <v>-14.089689675174014</v>
      </c>
    </row>
    <row r="31" spans="1:7" s="97" customFormat="1" ht="24" customHeight="1">
      <c r="A31" s="109" t="s">
        <v>24</v>
      </c>
      <c r="B31" s="110">
        <v>1490</v>
      </c>
      <c r="C31" s="111">
        <v>0.01</v>
      </c>
      <c r="D31" s="110">
        <v>4415</v>
      </c>
      <c r="E31" s="111">
        <v>0.02</v>
      </c>
      <c r="F31" s="112">
        <f t="shared" si="0"/>
        <v>-2925</v>
      </c>
      <c r="G31" s="121">
        <f t="shared" si="1"/>
        <v>-66.251415628539064</v>
      </c>
    </row>
    <row r="32" spans="1:7" s="97" customFormat="1" ht="24" customHeight="1" thickBot="1">
      <c r="A32" s="124" t="s">
        <v>18</v>
      </c>
      <c r="B32" s="130">
        <v>93300</v>
      </c>
      <c r="C32" s="131">
        <v>0.42</v>
      </c>
      <c r="D32" s="130">
        <v>105921</v>
      </c>
      <c r="E32" s="131">
        <v>0.42</v>
      </c>
      <c r="F32" s="117">
        <f t="shared" si="0"/>
        <v>-12621</v>
      </c>
      <c r="G32" s="132">
        <f t="shared" si="1"/>
        <v>-11.915484181607047</v>
      </c>
    </row>
    <row r="33" spans="1:7" s="97" customFormat="1" ht="24" customHeight="1" thickBot="1">
      <c r="A33" s="104" t="s">
        <v>69</v>
      </c>
      <c r="B33" s="105">
        <v>12416</v>
      </c>
      <c r="C33" s="106">
        <v>0.05</v>
      </c>
      <c r="D33" s="105">
        <v>11161</v>
      </c>
      <c r="E33" s="106">
        <v>0.04</v>
      </c>
      <c r="F33" s="107">
        <f t="shared" si="0"/>
        <v>1255</v>
      </c>
      <c r="G33" s="108">
        <f t="shared" si="1"/>
        <v>11.244512140489203</v>
      </c>
    </row>
    <row r="34" spans="1:7" s="97" customFormat="1" ht="24" customHeight="1">
      <c r="A34" s="109" t="s">
        <v>24</v>
      </c>
      <c r="B34" s="110">
        <v>9161</v>
      </c>
      <c r="C34" s="111">
        <v>0.04</v>
      </c>
      <c r="D34" s="110">
        <v>8441</v>
      </c>
      <c r="E34" s="111">
        <v>0.03</v>
      </c>
      <c r="F34" s="117">
        <f t="shared" si="0"/>
        <v>720</v>
      </c>
      <c r="G34" s="113">
        <f t="shared" si="1"/>
        <v>8.5297950479800981</v>
      </c>
    </row>
    <row r="35" spans="1:7" s="97" customFormat="1" ht="24" customHeight="1" thickBot="1">
      <c r="A35" s="124" t="s">
        <v>30</v>
      </c>
      <c r="B35" s="130">
        <v>3255</v>
      </c>
      <c r="C35" s="120">
        <v>0.01</v>
      </c>
      <c r="D35" s="130">
        <v>2720</v>
      </c>
      <c r="E35" s="120">
        <v>0.01</v>
      </c>
      <c r="F35" s="117">
        <f t="shared" si="0"/>
        <v>535</v>
      </c>
      <c r="G35" s="132">
        <f t="shared" si="1"/>
        <v>19.669117647058822</v>
      </c>
    </row>
    <row r="36" spans="1:7" s="97" customFormat="1" ht="24" customHeight="1" thickBot="1">
      <c r="A36" s="133" t="s">
        <v>70</v>
      </c>
      <c r="B36" s="105">
        <v>22281619</v>
      </c>
      <c r="C36" s="106">
        <v>99.98</v>
      </c>
      <c r="D36" s="105">
        <v>25090762</v>
      </c>
      <c r="E36" s="106">
        <v>99.99</v>
      </c>
      <c r="F36" s="107">
        <f t="shared" si="0"/>
        <v>-2809143</v>
      </c>
      <c r="G36" s="108">
        <f t="shared" si="1"/>
        <v>-11.195925416693203</v>
      </c>
    </row>
    <row r="37" spans="1:7" s="135" customFormat="1" ht="24" customHeight="1" thickBot="1">
      <c r="A37" s="134" t="s">
        <v>35</v>
      </c>
      <c r="B37" s="105">
        <v>3610</v>
      </c>
      <c r="C37" s="106">
        <v>0.02</v>
      </c>
      <c r="D37" s="105">
        <v>1712</v>
      </c>
      <c r="E37" s="106">
        <v>0.01</v>
      </c>
      <c r="F37" s="107">
        <f t="shared" si="0"/>
        <v>1898</v>
      </c>
      <c r="G37" s="108">
        <f t="shared" si="1"/>
        <v>110.86448598130841</v>
      </c>
    </row>
    <row r="38" spans="1:7" s="97" customFormat="1" ht="24" customHeight="1">
      <c r="A38" s="136" t="s">
        <v>71</v>
      </c>
      <c r="B38" s="137">
        <v>1410</v>
      </c>
      <c r="C38" s="111">
        <v>0.01</v>
      </c>
      <c r="D38" s="137">
        <v>1712</v>
      </c>
      <c r="E38" s="111">
        <v>0.01</v>
      </c>
      <c r="F38" s="112">
        <f t="shared" si="0"/>
        <v>-302</v>
      </c>
      <c r="G38" s="113">
        <f t="shared" si="1"/>
        <v>-17.640186915887853</v>
      </c>
    </row>
    <row r="39" spans="1:7" s="97" customFormat="1" ht="24" customHeight="1">
      <c r="A39" s="114" t="s">
        <v>72</v>
      </c>
      <c r="B39" s="119">
        <v>0</v>
      </c>
      <c r="C39" s="116">
        <v>0</v>
      </c>
      <c r="D39" s="119">
        <v>0</v>
      </c>
      <c r="E39" s="116">
        <v>0</v>
      </c>
      <c r="F39" s="117">
        <f t="shared" si="0"/>
        <v>0</v>
      </c>
      <c r="G39" s="118">
        <v>0</v>
      </c>
    </row>
    <row r="40" spans="1:7" s="97" customFormat="1" ht="24" customHeight="1">
      <c r="A40" s="136" t="s">
        <v>73</v>
      </c>
      <c r="B40" s="119">
        <v>0</v>
      </c>
      <c r="C40" s="116">
        <v>0</v>
      </c>
      <c r="D40" s="119">
        <v>0</v>
      </c>
      <c r="E40" s="116">
        <v>0</v>
      </c>
      <c r="F40" s="127">
        <f t="shared" si="0"/>
        <v>0</v>
      </c>
      <c r="G40" s="118">
        <v>0</v>
      </c>
    </row>
    <row r="41" spans="1:7" s="97" customFormat="1" ht="24" customHeight="1" thickBot="1">
      <c r="A41" s="124" t="s">
        <v>74</v>
      </c>
      <c r="B41" s="129">
        <v>2200</v>
      </c>
      <c r="C41" s="132">
        <v>0.01</v>
      </c>
      <c r="D41" s="129">
        <v>0</v>
      </c>
      <c r="E41" s="126">
        <v>0</v>
      </c>
      <c r="F41" s="127">
        <f t="shared" si="0"/>
        <v>2200</v>
      </c>
      <c r="G41" s="118">
        <v>0</v>
      </c>
    </row>
    <row r="42" spans="1:7" s="97" customFormat="1" ht="24" customHeight="1" thickBot="1">
      <c r="A42" s="104" t="s">
        <v>75</v>
      </c>
      <c r="B42" s="138">
        <v>0</v>
      </c>
      <c r="C42" s="139">
        <v>0</v>
      </c>
      <c r="D42" s="138">
        <v>0</v>
      </c>
      <c r="E42" s="139">
        <v>0</v>
      </c>
      <c r="F42" s="140">
        <f t="shared" si="0"/>
        <v>0</v>
      </c>
      <c r="G42" s="141">
        <f>C42-E42</f>
        <v>0</v>
      </c>
    </row>
    <row r="43" spans="1:7" s="97" customFormat="1" ht="24" customHeight="1">
      <c r="A43" s="109" t="s">
        <v>25</v>
      </c>
      <c r="B43" s="137">
        <v>0</v>
      </c>
      <c r="C43" s="142">
        <v>0</v>
      </c>
      <c r="D43" s="137">
        <v>0</v>
      </c>
      <c r="E43" s="142">
        <v>0</v>
      </c>
      <c r="F43" s="117">
        <f t="shared" si="0"/>
        <v>0</v>
      </c>
      <c r="G43" s="118">
        <v>0</v>
      </c>
    </row>
    <row r="44" spans="1:7" s="97" customFormat="1" ht="24" customHeight="1">
      <c r="A44" s="114" t="s">
        <v>76</v>
      </c>
      <c r="B44" s="119">
        <v>0</v>
      </c>
      <c r="C44" s="116">
        <v>0</v>
      </c>
      <c r="D44" s="119">
        <v>0</v>
      </c>
      <c r="E44" s="116">
        <v>0</v>
      </c>
      <c r="F44" s="117">
        <f t="shared" si="0"/>
        <v>0</v>
      </c>
      <c r="G44" s="118">
        <v>0</v>
      </c>
    </row>
    <row r="45" spans="1:7" s="97" customFormat="1" ht="24" customHeight="1" thickBot="1">
      <c r="A45" s="143" t="s">
        <v>77</v>
      </c>
      <c r="B45" s="130">
        <v>0</v>
      </c>
      <c r="C45" s="126">
        <v>0</v>
      </c>
      <c r="D45" s="130">
        <v>0</v>
      </c>
      <c r="E45" s="126">
        <v>0</v>
      </c>
      <c r="F45" s="117">
        <f t="shared" si="0"/>
        <v>0</v>
      </c>
      <c r="G45" s="118">
        <v>0</v>
      </c>
    </row>
    <row r="46" spans="1:7" s="97" customFormat="1" ht="24" customHeight="1" thickBot="1">
      <c r="A46" s="144" t="s">
        <v>78</v>
      </c>
      <c r="B46" s="105">
        <v>22285229</v>
      </c>
      <c r="C46" s="106">
        <v>100</v>
      </c>
      <c r="D46" s="105">
        <v>25092474</v>
      </c>
      <c r="E46" s="106">
        <v>100</v>
      </c>
      <c r="F46" s="107">
        <f t="shared" si="0"/>
        <v>-2807245</v>
      </c>
      <c r="G46" s="108">
        <f>(F46/D46)*100</f>
        <v>-11.187597524261657</v>
      </c>
    </row>
    <row r="47" spans="1:7" s="150" customFormat="1">
      <c r="A47" s="145" t="s">
        <v>79</v>
      </c>
      <c r="B47" s="146"/>
      <c r="C47" s="146"/>
      <c r="D47" s="147"/>
      <c r="E47" s="148"/>
      <c r="F47" s="146"/>
      <c r="G47" s="149"/>
    </row>
    <row r="48" spans="1:7" s="150" customFormat="1" ht="15.75">
      <c r="A48" s="58"/>
      <c r="B48" s="151"/>
      <c r="C48" s="151"/>
      <c r="D48" s="152"/>
      <c r="E48" s="152"/>
      <c r="F48" s="151"/>
      <c r="G48" s="14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2025-05-23T05:49:11Z</dcterms:created>
  <dcterms:modified xsi:type="dcterms:W3CDTF">2025-05-28T02:36:13Z</dcterms:modified>
</cp:coreProperties>
</file>