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40430\編輯\"/>
    </mc:Choice>
  </mc:AlternateContent>
  <bookViews>
    <workbookView xWindow="0" yWindow="0" windowWidth="28800" windowHeight="1114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G19" i="2"/>
  <c r="F19" i="2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3" i="1"/>
  <c r="D63" i="1"/>
  <c r="E62" i="1"/>
  <c r="D62" i="1"/>
  <c r="D59" i="1"/>
  <c r="C59" i="1"/>
  <c r="E58" i="1"/>
  <c r="D58" i="1"/>
  <c r="C58" i="1"/>
  <c r="C62" i="1" s="1"/>
  <c r="C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<sst xmlns="http://schemas.openxmlformats.org/spreadsheetml/2006/main" count="122" uniqueCount="83">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</sst>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21" fillId="0" borderId="0" xfId="0" applyNumberFormat="1" applyFont="1" applyFill="1" applyAlignment="1">
      <alignment horizontal="center" vertical="center" wrapText="1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c09584/Documents/11403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5189650</v>
          </cell>
          <cell r="N6">
            <v>17.45</v>
          </cell>
        </row>
        <row r="7">
          <cell r="M7">
            <v>2658967</v>
          </cell>
          <cell r="N7">
            <v>8.94</v>
          </cell>
        </row>
        <row r="8">
          <cell r="M8">
            <v>1854277</v>
          </cell>
          <cell r="N8">
            <v>6.24</v>
          </cell>
        </row>
        <row r="9">
          <cell r="M9">
            <v>1595941</v>
          </cell>
          <cell r="N9">
            <v>5.37</v>
          </cell>
        </row>
        <row r="10">
          <cell r="M10">
            <v>1332588</v>
          </cell>
          <cell r="N10">
            <v>4.4800000000000004</v>
          </cell>
        </row>
        <row r="11">
          <cell r="M11">
            <v>1252614</v>
          </cell>
          <cell r="N11">
            <v>4.21</v>
          </cell>
        </row>
        <row r="12">
          <cell r="M12">
            <v>1243179</v>
          </cell>
          <cell r="N12">
            <v>4.18</v>
          </cell>
        </row>
        <row r="13">
          <cell r="M13">
            <v>1084330</v>
          </cell>
          <cell r="N13">
            <v>3.65</v>
          </cell>
        </row>
        <row r="14">
          <cell r="M14">
            <v>930845</v>
          </cell>
          <cell r="N14">
            <v>3.13</v>
          </cell>
        </row>
        <row r="15">
          <cell r="M15">
            <v>819759</v>
          </cell>
          <cell r="N15">
            <v>2.76</v>
          </cell>
        </row>
        <row r="16">
          <cell r="M16">
            <v>749845</v>
          </cell>
          <cell r="N16">
            <v>2.52</v>
          </cell>
        </row>
        <row r="17">
          <cell r="M17">
            <v>560947</v>
          </cell>
          <cell r="N17">
            <v>1.89</v>
          </cell>
        </row>
        <row r="18">
          <cell r="M18">
            <v>534386</v>
          </cell>
          <cell r="N18">
            <v>1.8</v>
          </cell>
        </row>
        <row r="19">
          <cell r="M19">
            <v>395446</v>
          </cell>
          <cell r="N19">
            <v>1.33</v>
          </cell>
        </row>
        <row r="20">
          <cell r="M20">
            <v>356770</v>
          </cell>
          <cell r="N20">
            <v>1.2</v>
          </cell>
        </row>
        <row r="21">
          <cell r="M21">
            <v>289095</v>
          </cell>
          <cell r="N21">
            <v>0.97</v>
          </cell>
        </row>
        <row r="22">
          <cell r="M22">
            <v>257541</v>
          </cell>
          <cell r="N22">
            <v>0.87</v>
          </cell>
        </row>
        <row r="23">
          <cell r="M23">
            <v>178132</v>
          </cell>
          <cell r="N23">
            <v>0.6</v>
          </cell>
        </row>
        <row r="24">
          <cell r="M24">
            <v>133057</v>
          </cell>
          <cell r="N24">
            <v>0.45</v>
          </cell>
        </row>
        <row r="25">
          <cell r="M25">
            <v>126265</v>
          </cell>
          <cell r="N25">
            <v>0.42</v>
          </cell>
        </row>
        <row r="26">
          <cell r="M26">
            <v>74660</v>
          </cell>
          <cell r="N26">
            <v>0.25</v>
          </cell>
        </row>
        <row r="27">
          <cell r="M27">
            <v>71046</v>
          </cell>
          <cell r="N27">
            <v>0.24</v>
          </cell>
        </row>
        <row r="28">
          <cell r="M28">
            <v>66416</v>
          </cell>
          <cell r="N28">
            <v>0.22</v>
          </cell>
        </row>
        <row r="29">
          <cell r="M29">
            <v>60476</v>
          </cell>
          <cell r="N29">
            <v>0.2</v>
          </cell>
        </row>
        <row r="30">
          <cell r="M30">
            <v>51347</v>
          </cell>
          <cell r="N30">
            <v>0.17</v>
          </cell>
        </row>
        <row r="31">
          <cell r="M31">
            <v>47206</v>
          </cell>
          <cell r="N31">
            <v>0.16</v>
          </cell>
        </row>
        <row r="32">
          <cell r="M32">
            <v>46222</v>
          </cell>
          <cell r="N32">
            <v>0.16</v>
          </cell>
        </row>
        <row r="33">
          <cell r="M33">
            <v>42763</v>
          </cell>
          <cell r="N33">
            <v>0.14000000000000001</v>
          </cell>
        </row>
        <row r="34">
          <cell r="M34">
            <v>3417</v>
          </cell>
          <cell r="N34">
            <v>0.01</v>
          </cell>
        </row>
        <row r="35">
          <cell r="M35">
            <v>3373</v>
          </cell>
          <cell r="N35">
            <v>0.01</v>
          </cell>
        </row>
        <row r="36">
          <cell r="M36">
            <v>2925</v>
          </cell>
          <cell r="N36">
            <v>0.01</v>
          </cell>
        </row>
        <row r="37">
          <cell r="M37">
            <v>2590</v>
          </cell>
          <cell r="N37">
            <v>0.01</v>
          </cell>
        </row>
        <row r="38">
          <cell r="M38">
            <v>1375</v>
          </cell>
          <cell r="N38">
            <v>0</v>
          </cell>
        </row>
        <row r="39">
          <cell r="M39">
            <v>1024</v>
          </cell>
          <cell r="N39">
            <v>0</v>
          </cell>
        </row>
        <row r="40">
          <cell r="M40">
            <v>918</v>
          </cell>
          <cell r="N40">
            <v>0</v>
          </cell>
        </row>
        <row r="41">
          <cell r="M41">
            <v>728</v>
          </cell>
          <cell r="N41">
            <v>0</v>
          </cell>
        </row>
        <row r="42">
          <cell r="M42">
            <v>668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1320640</v>
          </cell>
          <cell r="N46">
            <v>4.4400000000000004</v>
          </cell>
        </row>
        <row r="47">
          <cell r="M47">
            <v>1055475</v>
          </cell>
          <cell r="N47">
            <v>3.55</v>
          </cell>
        </row>
        <row r="48">
          <cell r="M48">
            <v>617929</v>
          </cell>
          <cell r="N48">
            <v>2.08</v>
          </cell>
        </row>
        <row r="49">
          <cell r="M49">
            <v>617307</v>
          </cell>
          <cell r="N49">
            <v>2.08</v>
          </cell>
        </row>
        <row r="50">
          <cell r="M50">
            <v>451886</v>
          </cell>
          <cell r="N50">
            <v>1.52</v>
          </cell>
        </row>
        <row r="51">
          <cell r="M51">
            <v>396469</v>
          </cell>
          <cell r="N51">
            <v>1.33</v>
          </cell>
        </row>
        <row r="52">
          <cell r="M52">
            <v>335837</v>
          </cell>
          <cell r="N52">
            <v>1.1299999999999999</v>
          </cell>
        </row>
        <row r="53">
          <cell r="M53">
            <v>313628</v>
          </cell>
          <cell r="N53">
            <v>1.05</v>
          </cell>
        </row>
        <row r="54">
          <cell r="M54">
            <v>296113</v>
          </cell>
          <cell r="N54">
            <v>1</v>
          </cell>
        </row>
        <row r="55">
          <cell r="M55">
            <v>285995</v>
          </cell>
          <cell r="N55">
            <v>0.96</v>
          </cell>
        </row>
        <row r="56">
          <cell r="M56">
            <v>276653</v>
          </cell>
          <cell r="N56">
            <v>0.93</v>
          </cell>
        </row>
        <row r="57">
          <cell r="M57">
            <v>269757</v>
          </cell>
          <cell r="N57">
            <v>0.91</v>
          </cell>
        </row>
        <row r="58">
          <cell r="M58">
            <v>205729</v>
          </cell>
          <cell r="N58">
            <v>0.69</v>
          </cell>
        </row>
        <row r="59">
          <cell r="M59">
            <v>193884</v>
          </cell>
          <cell r="N59">
            <v>0.65</v>
          </cell>
        </row>
        <row r="60">
          <cell r="M60">
            <v>186815</v>
          </cell>
          <cell r="N60">
            <v>0.63</v>
          </cell>
        </row>
        <row r="61">
          <cell r="M61">
            <v>180072</v>
          </cell>
          <cell r="N61">
            <v>0.61</v>
          </cell>
        </row>
        <row r="62">
          <cell r="M62">
            <v>168228</v>
          </cell>
          <cell r="N62">
            <v>0.56999999999999995</v>
          </cell>
        </row>
        <row r="63">
          <cell r="M63">
            <v>156096</v>
          </cell>
          <cell r="N63">
            <v>0.52</v>
          </cell>
        </row>
        <row r="64">
          <cell r="M64">
            <v>154401</v>
          </cell>
          <cell r="N64">
            <v>0.52</v>
          </cell>
        </row>
        <row r="65">
          <cell r="M65">
            <v>140996</v>
          </cell>
          <cell r="N65">
            <v>0.47</v>
          </cell>
        </row>
        <row r="66">
          <cell r="M66">
            <v>65733</v>
          </cell>
          <cell r="N66">
            <v>0.22</v>
          </cell>
        </row>
        <row r="67">
          <cell r="M67">
            <v>18692</v>
          </cell>
          <cell r="N67">
            <v>0.06</v>
          </cell>
        </row>
        <row r="68">
          <cell r="M68">
            <v>7768</v>
          </cell>
          <cell r="N68">
            <v>0.03</v>
          </cell>
        </row>
        <row r="69">
          <cell r="M69">
            <v>2789</v>
          </cell>
          <cell r="N69">
            <v>0.01</v>
          </cell>
        </row>
        <row r="70">
          <cell r="M70">
            <v>730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6776</v>
          </cell>
          <cell r="C6">
            <v>15.82</v>
          </cell>
          <cell r="G6">
            <v>0</v>
          </cell>
        </row>
        <row r="7">
          <cell r="B7">
            <v>4312</v>
          </cell>
          <cell r="C7">
            <v>10.07</v>
          </cell>
          <cell r="G7">
            <v>0</v>
          </cell>
        </row>
        <row r="8">
          <cell r="B8">
            <v>4033</v>
          </cell>
          <cell r="C8">
            <v>9.41</v>
          </cell>
          <cell r="G8">
            <v>0</v>
          </cell>
        </row>
        <row r="9">
          <cell r="B9">
            <v>3586</v>
          </cell>
          <cell r="C9">
            <v>8.3699999999999992</v>
          </cell>
          <cell r="G9">
            <v>0</v>
          </cell>
        </row>
        <row r="10">
          <cell r="B10">
            <v>398</v>
          </cell>
          <cell r="C10">
            <v>0.93</v>
          </cell>
          <cell r="G10">
            <v>0</v>
          </cell>
        </row>
        <row r="11">
          <cell r="B11">
            <v>398</v>
          </cell>
          <cell r="C11">
            <v>0.93</v>
          </cell>
          <cell r="G11">
            <v>0</v>
          </cell>
        </row>
        <row r="12">
          <cell r="B12">
            <v>266</v>
          </cell>
          <cell r="C12">
            <v>0.62</v>
          </cell>
          <cell r="G12">
            <v>108</v>
          </cell>
        </row>
        <row r="13">
          <cell r="B13">
            <v>199</v>
          </cell>
          <cell r="C13">
            <v>0.46</v>
          </cell>
          <cell r="G13">
            <v>1040</v>
          </cell>
        </row>
        <row r="14">
          <cell r="B14">
            <v>166</v>
          </cell>
          <cell r="C14">
            <v>0.39</v>
          </cell>
          <cell r="G14">
            <v>0</v>
          </cell>
        </row>
        <row r="15">
          <cell r="B15">
            <v>133</v>
          </cell>
          <cell r="C15">
            <v>0.31</v>
          </cell>
          <cell r="G15">
            <v>0</v>
          </cell>
        </row>
        <row r="16">
          <cell r="B16">
            <v>133</v>
          </cell>
          <cell r="C16">
            <v>0.31</v>
          </cell>
          <cell r="G16">
            <v>0</v>
          </cell>
        </row>
        <row r="17">
          <cell r="B17">
            <v>133</v>
          </cell>
          <cell r="C17">
            <v>0.31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20279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854</v>
          </cell>
        </row>
        <row r="24">
          <cell r="B24">
            <v>0</v>
          </cell>
          <cell r="C24">
            <v>0</v>
          </cell>
          <cell r="G24">
            <v>251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7637</v>
          </cell>
          <cell r="C46">
            <v>17.829999999999998</v>
          </cell>
          <cell r="G46">
            <v>0</v>
          </cell>
        </row>
        <row r="47">
          <cell r="B47">
            <v>6501</v>
          </cell>
          <cell r="C47">
            <v>15.18</v>
          </cell>
          <cell r="G47">
            <v>0</v>
          </cell>
        </row>
        <row r="48">
          <cell r="B48">
            <v>2058</v>
          </cell>
          <cell r="C48">
            <v>4.8</v>
          </cell>
          <cell r="G48">
            <v>0</v>
          </cell>
        </row>
        <row r="49">
          <cell r="B49">
            <v>1793</v>
          </cell>
          <cell r="C49">
            <v>4.1900000000000004</v>
          </cell>
          <cell r="G49">
            <v>0</v>
          </cell>
        </row>
        <row r="50">
          <cell r="B50">
            <v>1659</v>
          </cell>
          <cell r="C50">
            <v>3.87</v>
          </cell>
          <cell r="G50">
            <v>0</v>
          </cell>
        </row>
        <row r="51">
          <cell r="B51">
            <v>930</v>
          </cell>
          <cell r="C51">
            <v>2.17</v>
          </cell>
          <cell r="G51">
            <v>0</v>
          </cell>
        </row>
        <row r="52">
          <cell r="B52">
            <v>664</v>
          </cell>
          <cell r="C52">
            <v>1.55</v>
          </cell>
          <cell r="G52">
            <v>0</v>
          </cell>
        </row>
        <row r="53">
          <cell r="B53">
            <v>531</v>
          </cell>
          <cell r="C53">
            <v>1.24</v>
          </cell>
          <cell r="G53">
            <v>0</v>
          </cell>
        </row>
        <row r="54">
          <cell r="B54">
            <v>332</v>
          </cell>
          <cell r="C54">
            <v>0.78</v>
          </cell>
          <cell r="G54">
            <v>0</v>
          </cell>
        </row>
        <row r="55">
          <cell r="B55">
            <v>199</v>
          </cell>
          <cell r="C55">
            <v>0.46</v>
          </cell>
          <cell r="G55">
            <v>0</v>
          </cell>
        </row>
        <row r="56">
          <cell r="B56">
            <v>0</v>
          </cell>
          <cell r="C56">
            <v>0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7.109375" style="2" customWidth="1"/>
    <col min="8" max="8" width="13.77734375" style="2" customWidth="1"/>
    <col min="9" max="9" width="14.77734375" style="2" customWidth="1"/>
    <col min="10" max="10" width="13.77734375" style="2" customWidth="1"/>
    <col min="11" max="16384" width="8.77734375" style="2"/>
  </cols>
  <sheetData>
    <row r="1" spans="1:11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11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11" ht="19.5">
      <c r="A3" s="160" t="s">
        <v>4</v>
      </c>
      <c r="B3" s="160"/>
      <c r="C3" s="160"/>
      <c r="D3" s="160"/>
      <c r="E3" s="160"/>
      <c r="F3" s="4"/>
    </row>
    <row r="4" spans="1:11" ht="18" thickBot="1">
      <c r="A4" s="5"/>
      <c r="B4" s="6"/>
      <c r="C4" s="6"/>
      <c r="D4" s="161" t="s">
        <v>5</v>
      </c>
      <c r="E4" s="161"/>
      <c r="F4" s="7"/>
    </row>
    <row r="5" spans="1:11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11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11" s="14" customFormat="1" ht="28.15" customHeight="1" thickBot="1">
      <c r="A7" s="20" t="s">
        <v>13</v>
      </c>
      <c r="B7" s="21">
        <v>1657566</v>
      </c>
      <c r="C7" s="22">
        <v>1514687</v>
      </c>
      <c r="D7" s="23">
        <v>3172253</v>
      </c>
      <c r="E7" s="24">
        <v>12.64</v>
      </c>
      <c r="F7" s="25">
        <v>348376</v>
      </c>
      <c r="G7" s="26"/>
      <c r="H7" s="26"/>
      <c r="I7" s="26"/>
      <c r="J7" s="26"/>
      <c r="K7" s="27"/>
    </row>
    <row r="8" spans="1:11" s="14" customFormat="1" ht="28.15" customHeight="1">
      <c r="A8" s="28" t="s">
        <v>14</v>
      </c>
      <c r="B8" s="29">
        <v>1657566</v>
      </c>
      <c r="C8" s="29">
        <v>431515</v>
      </c>
      <c r="D8" s="29">
        <v>2089081</v>
      </c>
      <c r="E8" s="30">
        <v>8.32</v>
      </c>
      <c r="F8" s="31">
        <v>324465</v>
      </c>
      <c r="G8" s="26"/>
      <c r="H8" s="26"/>
      <c r="I8" s="26"/>
      <c r="J8" s="26"/>
      <c r="K8" s="27"/>
    </row>
    <row r="9" spans="1:11" s="14" customFormat="1" ht="24" hidden="1" customHeight="1">
      <c r="A9" s="28" t="s">
        <v>15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33"/>
      <c r="K9" s="27"/>
    </row>
    <row r="10" spans="1:11" s="14" customFormat="1" ht="24" hidden="1" customHeight="1">
      <c r="A10" s="28" t="s">
        <v>16</v>
      </c>
      <c r="B10" s="29">
        <v>1647271</v>
      </c>
      <c r="C10" s="29">
        <v>404652</v>
      </c>
      <c r="D10" s="29">
        <v>2051923</v>
      </c>
      <c r="E10" s="32">
        <v>8.17</v>
      </c>
      <c r="F10" s="31">
        <v>324465</v>
      </c>
      <c r="G10" s="33"/>
      <c r="H10" s="33"/>
      <c r="I10" s="33"/>
      <c r="J10" s="33"/>
      <c r="K10" s="27"/>
    </row>
    <row r="11" spans="1:11" s="14" customFormat="1" ht="24" hidden="1" customHeight="1">
      <c r="A11" s="28" t="s">
        <v>17</v>
      </c>
      <c r="B11" s="29">
        <v>3648</v>
      </c>
      <c r="C11" s="29">
        <v>8338</v>
      </c>
      <c r="D11" s="29">
        <v>11986</v>
      </c>
      <c r="E11" s="32">
        <v>0.05</v>
      </c>
      <c r="F11" s="31">
        <v>0</v>
      </c>
      <c r="G11" s="33"/>
      <c r="H11" s="33"/>
      <c r="I11" s="33"/>
      <c r="J11" s="33"/>
      <c r="K11" s="27"/>
    </row>
    <row r="12" spans="1:11" s="14" customFormat="1" ht="24" hidden="1" customHeight="1">
      <c r="A12" s="28" t="s">
        <v>18</v>
      </c>
      <c r="B12" s="29">
        <v>6647</v>
      </c>
      <c r="C12" s="29">
        <v>18525</v>
      </c>
      <c r="D12" s="29">
        <v>25172</v>
      </c>
      <c r="E12" s="32">
        <v>0.1</v>
      </c>
      <c r="F12" s="31">
        <v>0</v>
      </c>
      <c r="G12" s="33"/>
      <c r="H12" s="33"/>
      <c r="I12" s="33"/>
      <c r="J12" s="33"/>
      <c r="K12" s="27"/>
    </row>
    <row r="13" spans="1:11" s="14" customFormat="1" ht="24.75" customHeight="1" thickBot="1">
      <c r="A13" s="28" t="s">
        <v>19</v>
      </c>
      <c r="B13" s="29">
        <v>0</v>
      </c>
      <c r="C13" s="29">
        <v>1083172</v>
      </c>
      <c r="D13" s="29">
        <v>1083172</v>
      </c>
      <c r="E13" s="32">
        <v>4.32</v>
      </c>
      <c r="F13" s="31">
        <v>23911</v>
      </c>
      <c r="G13" s="26"/>
      <c r="H13" s="26"/>
      <c r="I13" s="26"/>
      <c r="J13" s="26"/>
      <c r="K13" s="27"/>
    </row>
    <row r="14" spans="1:11" s="14" customFormat="1" ht="24" hidden="1" customHeight="1">
      <c r="A14" s="28" t="s">
        <v>20</v>
      </c>
      <c r="B14" s="29">
        <v>0</v>
      </c>
      <c r="C14" s="29">
        <v>529344</v>
      </c>
      <c r="D14" s="29">
        <v>529344</v>
      </c>
      <c r="E14" s="32">
        <v>2.11</v>
      </c>
      <c r="F14" s="31">
        <v>4378</v>
      </c>
      <c r="G14" s="33"/>
      <c r="H14" s="33"/>
      <c r="I14" s="33"/>
      <c r="J14" s="33"/>
      <c r="K14" s="27"/>
    </row>
    <row r="15" spans="1:11" s="14" customFormat="1" ht="24" hidden="1" customHeight="1">
      <c r="A15" s="28" t="s">
        <v>21</v>
      </c>
      <c r="B15" s="29">
        <v>0</v>
      </c>
      <c r="C15" s="29">
        <v>553828</v>
      </c>
      <c r="D15" s="29">
        <v>553828</v>
      </c>
      <c r="E15" s="32">
        <v>2.21</v>
      </c>
      <c r="F15" s="31">
        <v>19533</v>
      </c>
      <c r="G15" s="33"/>
      <c r="H15" s="33"/>
      <c r="I15" s="33"/>
      <c r="J15" s="33"/>
      <c r="K15" s="27"/>
    </row>
    <row r="16" spans="1:11" s="14" customFormat="1" ht="24" hidden="1" customHeight="1">
      <c r="A16" s="28" t="s">
        <v>22</v>
      </c>
      <c r="B16" s="29">
        <v>0</v>
      </c>
      <c r="C16" s="29">
        <v>0</v>
      </c>
      <c r="D16" s="29">
        <v>0</v>
      </c>
      <c r="E16" s="34">
        <v>0</v>
      </c>
      <c r="F16" s="31">
        <v>0</v>
      </c>
      <c r="G16" s="33"/>
      <c r="H16" s="33"/>
      <c r="I16" s="33"/>
      <c r="J16" s="33"/>
      <c r="K16" s="27"/>
    </row>
    <row r="17" spans="1:11" s="14" customFormat="1" ht="24" hidden="1" customHeight="1">
      <c r="A17" s="35" t="s">
        <v>23</v>
      </c>
      <c r="B17" s="36">
        <v>0</v>
      </c>
      <c r="C17" s="36">
        <v>0</v>
      </c>
      <c r="D17" s="36">
        <v>0</v>
      </c>
      <c r="E17" s="34">
        <v>0</v>
      </c>
      <c r="F17" s="31">
        <v>0</v>
      </c>
      <c r="G17" s="33"/>
      <c r="H17" s="33"/>
      <c r="I17" s="33"/>
      <c r="J17" s="33"/>
      <c r="K17" s="27"/>
    </row>
    <row r="18" spans="1:11" s="14" customFormat="1" ht="30" customHeight="1" thickBot="1">
      <c r="A18" s="37" t="s">
        <v>24</v>
      </c>
      <c r="B18" s="21">
        <v>7177126</v>
      </c>
      <c r="C18" s="22">
        <v>14619886</v>
      </c>
      <c r="D18" s="23">
        <v>21797012</v>
      </c>
      <c r="E18" s="24">
        <v>86.87</v>
      </c>
      <c r="F18" s="25">
        <v>3496142</v>
      </c>
      <c r="G18" s="26"/>
      <c r="H18" s="26"/>
      <c r="I18" s="26"/>
      <c r="J18" s="26"/>
      <c r="K18" s="27"/>
    </row>
    <row r="19" spans="1:11" s="14" customFormat="1" ht="30" customHeight="1">
      <c r="A19" s="38" t="s">
        <v>25</v>
      </c>
      <c r="B19" s="29">
        <v>7177126</v>
      </c>
      <c r="C19" s="29">
        <v>14618447</v>
      </c>
      <c r="D19" s="29">
        <v>21795573</v>
      </c>
      <c r="E19" s="32">
        <v>86.86</v>
      </c>
      <c r="F19" s="31">
        <v>3474556</v>
      </c>
      <c r="G19" s="26"/>
      <c r="H19" s="26"/>
      <c r="I19" s="26"/>
      <c r="J19" s="26"/>
      <c r="K19" s="27"/>
    </row>
    <row r="20" spans="1:11" s="14" customFormat="1" ht="24" hidden="1" customHeight="1">
      <c r="A20" s="28" t="s">
        <v>26</v>
      </c>
      <c r="B20" s="29">
        <v>193133</v>
      </c>
      <c r="C20" s="29">
        <v>1348739</v>
      </c>
      <c r="D20" s="29">
        <v>1541872</v>
      </c>
      <c r="E20" s="32">
        <v>6.14</v>
      </c>
      <c r="F20" s="31">
        <v>299570</v>
      </c>
      <c r="G20" s="33"/>
      <c r="H20" s="33"/>
      <c r="I20" s="33"/>
      <c r="J20" s="33"/>
      <c r="K20" s="27"/>
    </row>
    <row r="21" spans="1:11" s="14" customFormat="1" ht="24" hidden="1" customHeight="1">
      <c r="A21" s="28" t="s">
        <v>27</v>
      </c>
      <c r="B21" s="29">
        <v>6821492</v>
      </c>
      <c r="C21" s="29">
        <v>12466752</v>
      </c>
      <c r="D21" s="29">
        <v>19288244</v>
      </c>
      <c r="E21" s="32">
        <v>76.87</v>
      </c>
      <c r="F21" s="31">
        <v>2894391</v>
      </c>
      <c r="G21" s="33"/>
      <c r="H21" s="33"/>
      <c r="I21" s="33"/>
      <c r="J21" s="33"/>
      <c r="K21" s="27"/>
    </row>
    <row r="22" spans="1:11" s="14" customFormat="1" ht="24" hidden="1" customHeight="1">
      <c r="A22" s="28" t="s">
        <v>28</v>
      </c>
      <c r="B22" s="29">
        <v>93254</v>
      </c>
      <c r="C22" s="29">
        <v>3215</v>
      </c>
      <c r="D22" s="29">
        <v>96469</v>
      </c>
      <c r="E22" s="32">
        <v>0.38</v>
      </c>
      <c r="F22" s="31">
        <v>37034</v>
      </c>
      <c r="G22" s="33"/>
      <c r="H22" s="33"/>
      <c r="I22" s="33"/>
      <c r="J22" s="33"/>
      <c r="K22" s="27"/>
    </row>
    <row r="23" spans="1:11" s="14" customFormat="1" ht="24" hidden="1" customHeight="1">
      <c r="A23" s="28" t="s">
        <v>29</v>
      </c>
      <c r="B23" s="29">
        <v>34701</v>
      </c>
      <c r="C23" s="29">
        <v>393542</v>
      </c>
      <c r="D23" s="29">
        <v>428243</v>
      </c>
      <c r="E23" s="32">
        <v>1.71</v>
      </c>
      <c r="F23" s="31">
        <v>123383</v>
      </c>
      <c r="G23" s="33"/>
      <c r="H23" s="33"/>
      <c r="I23" s="33"/>
      <c r="J23" s="33"/>
      <c r="K23" s="27"/>
    </row>
    <row r="24" spans="1:11" s="14" customFormat="1" ht="24" hidden="1" customHeight="1">
      <c r="A24" s="28" t="s">
        <v>30</v>
      </c>
      <c r="B24" s="29">
        <v>34546</v>
      </c>
      <c r="C24" s="29">
        <v>406199</v>
      </c>
      <c r="D24" s="29">
        <v>440745</v>
      </c>
      <c r="E24" s="32">
        <v>1.76</v>
      </c>
      <c r="F24" s="31">
        <v>120178</v>
      </c>
      <c r="G24" s="33"/>
      <c r="H24" s="33"/>
      <c r="I24" s="33"/>
      <c r="J24" s="33"/>
      <c r="K24" s="27"/>
    </row>
    <row r="25" spans="1:11" s="14" customFormat="1" ht="26.65" customHeight="1" thickBot="1">
      <c r="A25" s="28" t="s">
        <v>31</v>
      </c>
      <c r="B25" s="29">
        <v>0</v>
      </c>
      <c r="C25" s="29">
        <v>1439</v>
      </c>
      <c r="D25" s="29">
        <v>1439</v>
      </c>
      <c r="E25" s="32">
        <v>0.01</v>
      </c>
      <c r="F25" s="31">
        <v>21586</v>
      </c>
      <c r="G25" s="26"/>
      <c r="H25" s="26"/>
      <c r="I25" s="26"/>
      <c r="J25" s="26"/>
      <c r="K25" s="27"/>
    </row>
    <row r="26" spans="1:11" s="14" customFormat="1" ht="24" hidden="1" customHeight="1">
      <c r="A26" s="28" t="s">
        <v>20</v>
      </c>
      <c r="B26" s="29">
        <v>0</v>
      </c>
      <c r="C26" s="29">
        <v>679</v>
      </c>
      <c r="D26" s="29">
        <v>679</v>
      </c>
      <c r="E26" s="32">
        <v>0</v>
      </c>
      <c r="F26" s="31">
        <v>9984</v>
      </c>
      <c r="G26" s="33"/>
      <c r="H26" s="33"/>
      <c r="I26" s="33"/>
      <c r="J26" s="33"/>
      <c r="K26" s="27"/>
    </row>
    <row r="27" spans="1:11" s="14" customFormat="1" ht="24" hidden="1" customHeight="1">
      <c r="A27" s="28" t="s">
        <v>32</v>
      </c>
      <c r="B27" s="29">
        <v>0</v>
      </c>
      <c r="C27" s="29">
        <v>760</v>
      </c>
      <c r="D27" s="29">
        <v>760</v>
      </c>
      <c r="E27" s="32">
        <v>0.01</v>
      </c>
      <c r="F27" s="31">
        <v>11602</v>
      </c>
      <c r="G27" s="33"/>
      <c r="H27" s="33"/>
      <c r="I27" s="33"/>
      <c r="J27" s="33"/>
      <c r="K27" s="27"/>
    </row>
    <row r="28" spans="1:11" s="14" customFormat="1" ht="24" hidden="1" customHeight="1">
      <c r="A28" s="28" t="s">
        <v>17</v>
      </c>
      <c r="B28" s="29">
        <v>0</v>
      </c>
      <c r="C28" s="29">
        <v>0</v>
      </c>
      <c r="D28" s="29">
        <v>0</v>
      </c>
      <c r="E28" s="34">
        <v>0</v>
      </c>
      <c r="F28" s="31">
        <v>0</v>
      </c>
      <c r="G28" s="33"/>
      <c r="H28" s="33"/>
      <c r="I28" s="33"/>
      <c r="J28" s="33"/>
      <c r="K28" s="27"/>
    </row>
    <row r="29" spans="1:11" s="14" customFormat="1" ht="24" hidden="1" customHeight="1">
      <c r="A29" s="35" t="s">
        <v>18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  <c r="G29" s="33"/>
      <c r="H29" s="33"/>
      <c r="I29" s="33"/>
      <c r="J29" s="33"/>
      <c r="K29" s="27"/>
    </row>
    <row r="30" spans="1:11" s="14" customFormat="1" ht="30" customHeight="1" thickBot="1">
      <c r="A30" s="37" t="s">
        <v>33</v>
      </c>
      <c r="B30" s="23">
        <v>78515</v>
      </c>
      <c r="C30" s="23">
        <v>31821</v>
      </c>
      <c r="D30" s="23">
        <v>110336</v>
      </c>
      <c r="E30" s="24">
        <v>0.44</v>
      </c>
      <c r="F30" s="25">
        <v>2400</v>
      </c>
      <c r="G30" s="26"/>
      <c r="H30" s="26"/>
      <c r="I30" s="26"/>
      <c r="J30" s="26"/>
      <c r="K30" s="27"/>
    </row>
    <row r="31" spans="1:11" s="14" customFormat="1" ht="30" customHeight="1" thickBot="1">
      <c r="A31" s="40" t="s">
        <v>14</v>
      </c>
      <c r="B31" s="29">
        <v>0</v>
      </c>
      <c r="C31" s="29">
        <v>4415</v>
      </c>
      <c r="D31" s="29">
        <v>4415</v>
      </c>
      <c r="E31" s="30">
        <v>0.02</v>
      </c>
      <c r="F31" s="41">
        <v>19</v>
      </c>
      <c r="G31" s="33"/>
      <c r="H31" s="26"/>
      <c r="I31" s="26"/>
      <c r="J31" s="26"/>
      <c r="K31" s="27"/>
    </row>
    <row r="32" spans="1:11" s="14" customFormat="1" ht="30" customHeight="1" thickBot="1">
      <c r="A32" s="35" t="s">
        <v>19</v>
      </c>
      <c r="B32" s="36">
        <v>78515</v>
      </c>
      <c r="C32" s="36">
        <v>27406</v>
      </c>
      <c r="D32" s="36">
        <v>105921</v>
      </c>
      <c r="E32" s="32">
        <v>0.42</v>
      </c>
      <c r="F32" s="42">
        <v>2381</v>
      </c>
      <c r="G32" s="33"/>
      <c r="H32" s="26"/>
      <c r="I32" s="26"/>
      <c r="J32" s="26"/>
      <c r="K32" s="27"/>
    </row>
    <row r="33" spans="1:11" s="14" customFormat="1" ht="30" customHeight="1" thickBot="1">
      <c r="A33" s="37" t="s">
        <v>34</v>
      </c>
      <c r="B33" s="23">
        <v>0</v>
      </c>
      <c r="C33" s="23">
        <v>11161</v>
      </c>
      <c r="D33" s="23">
        <v>11161</v>
      </c>
      <c r="E33" s="24">
        <v>0.04</v>
      </c>
      <c r="F33" s="25">
        <v>0</v>
      </c>
      <c r="G33" s="26"/>
      <c r="H33" s="26"/>
      <c r="I33" s="26"/>
      <c r="J33" s="26"/>
      <c r="K33" s="27"/>
    </row>
    <row r="34" spans="1:11" s="14" customFormat="1" ht="30" customHeight="1">
      <c r="A34" s="40" t="s">
        <v>14</v>
      </c>
      <c r="B34" s="29">
        <v>0</v>
      </c>
      <c r="C34" s="29">
        <v>8441</v>
      </c>
      <c r="D34" s="29">
        <v>8441</v>
      </c>
      <c r="E34" s="32">
        <v>0.03</v>
      </c>
      <c r="F34" s="31">
        <v>0</v>
      </c>
      <c r="G34" s="33"/>
      <c r="H34" s="26"/>
      <c r="I34" s="26"/>
      <c r="J34" s="26"/>
      <c r="K34" s="27"/>
    </row>
    <row r="35" spans="1:11" s="14" customFormat="1" ht="30" customHeight="1" thickBot="1">
      <c r="A35" s="35" t="s">
        <v>19</v>
      </c>
      <c r="B35" s="36">
        <v>0</v>
      </c>
      <c r="C35" s="36">
        <v>2720</v>
      </c>
      <c r="D35" s="36">
        <v>2720</v>
      </c>
      <c r="E35" s="32">
        <v>0.01</v>
      </c>
      <c r="F35" s="39">
        <v>0</v>
      </c>
      <c r="G35" s="33"/>
      <c r="H35" s="26"/>
      <c r="I35" s="26"/>
      <c r="J35" s="26"/>
      <c r="K35" s="27"/>
    </row>
    <row r="36" spans="1:11" s="14" customFormat="1" ht="30" customHeight="1" thickBot="1">
      <c r="A36" s="43" t="s">
        <v>35</v>
      </c>
      <c r="B36" s="23">
        <v>8913207</v>
      </c>
      <c r="C36" s="23">
        <v>16177555</v>
      </c>
      <c r="D36" s="23">
        <v>25090762</v>
      </c>
      <c r="E36" s="24">
        <v>99.99</v>
      </c>
      <c r="F36" s="25">
        <v>3846918</v>
      </c>
      <c r="G36" s="26"/>
      <c r="H36" s="26"/>
      <c r="I36" s="26"/>
      <c r="J36" s="26"/>
      <c r="K36" s="27"/>
    </row>
    <row r="37" spans="1:11" s="14" customFormat="1" ht="30" customHeight="1" thickBot="1">
      <c r="A37" s="44" t="s">
        <v>36</v>
      </c>
      <c r="B37" s="23">
        <v>0</v>
      </c>
      <c r="C37" s="23">
        <v>1712</v>
      </c>
      <c r="D37" s="23">
        <v>1712</v>
      </c>
      <c r="E37" s="24">
        <v>0.01</v>
      </c>
      <c r="F37" s="45">
        <v>0</v>
      </c>
      <c r="G37" s="26"/>
      <c r="H37" s="26"/>
      <c r="I37" s="26"/>
      <c r="J37" s="26"/>
      <c r="K37" s="27"/>
    </row>
    <row r="38" spans="1:11" s="14" customFormat="1" ht="24" hidden="1" customHeight="1">
      <c r="A38" s="46" t="s">
        <v>37</v>
      </c>
      <c r="B38" s="29">
        <v>0</v>
      </c>
      <c r="C38" s="29">
        <v>1712</v>
      </c>
      <c r="D38" s="29">
        <v>1712</v>
      </c>
      <c r="E38" s="30">
        <v>0.01</v>
      </c>
      <c r="F38" s="47">
        <v>0</v>
      </c>
      <c r="G38" s="26"/>
      <c r="H38" s="26"/>
      <c r="I38" s="26"/>
      <c r="J38" s="26"/>
      <c r="K38" s="27"/>
    </row>
    <row r="39" spans="1:11" s="14" customFormat="1" ht="24" hidden="1" customHeight="1">
      <c r="A39" s="28" t="s">
        <v>38</v>
      </c>
      <c r="B39" s="29">
        <v>0</v>
      </c>
      <c r="C39" s="29">
        <v>0</v>
      </c>
      <c r="D39" s="29">
        <v>0</v>
      </c>
      <c r="E39" s="34">
        <v>0</v>
      </c>
      <c r="F39" s="31">
        <v>0</v>
      </c>
      <c r="G39" s="26"/>
      <c r="H39" s="26"/>
      <c r="I39" s="26"/>
      <c r="J39" s="26"/>
      <c r="K39" s="27"/>
    </row>
    <row r="40" spans="1:11" s="14" customFormat="1" ht="24" hidden="1" customHeight="1">
      <c r="A40" s="28" t="s">
        <v>39</v>
      </c>
      <c r="B40" s="29">
        <v>0</v>
      </c>
      <c r="C40" s="29">
        <v>0</v>
      </c>
      <c r="D40" s="29">
        <v>0</v>
      </c>
      <c r="E40" s="34">
        <v>0</v>
      </c>
      <c r="F40" s="31">
        <v>0</v>
      </c>
      <c r="G40" s="26"/>
      <c r="H40" s="26"/>
      <c r="I40" s="26"/>
      <c r="J40" s="26"/>
      <c r="K40" s="27"/>
    </row>
    <row r="41" spans="1:11" s="14" customFormat="1" ht="24" hidden="1" customHeight="1">
      <c r="A41" s="46" t="s">
        <v>40</v>
      </c>
      <c r="B41" s="36">
        <v>0</v>
      </c>
      <c r="C41" s="36">
        <v>0</v>
      </c>
      <c r="D41" s="36">
        <v>0</v>
      </c>
      <c r="E41" s="34">
        <v>0</v>
      </c>
      <c r="F41" s="39">
        <v>0</v>
      </c>
      <c r="G41" s="26"/>
      <c r="H41" s="26"/>
      <c r="I41" s="26"/>
      <c r="J41" s="26"/>
      <c r="K41" s="27"/>
    </row>
    <row r="42" spans="1:11" s="14" customFormat="1" ht="30" customHeight="1" thickBot="1">
      <c r="A42" s="44" t="s">
        <v>41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6"/>
      <c r="K42" s="27"/>
    </row>
    <row r="43" spans="1:11" s="14" customFormat="1" ht="24" hidden="1" customHeight="1">
      <c r="A43" s="40" t="s">
        <v>42</v>
      </c>
      <c r="B43" s="29">
        <v>0</v>
      </c>
      <c r="C43" s="29">
        <v>0</v>
      </c>
      <c r="D43" s="29">
        <v>0</v>
      </c>
      <c r="E43" s="34">
        <v>0</v>
      </c>
      <c r="F43" s="42">
        <v>0</v>
      </c>
      <c r="G43" s="26"/>
      <c r="H43" s="26"/>
      <c r="I43" s="26"/>
      <c r="J43" s="26"/>
      <c r="K43" s="27"/>
    </row>
    <row r="44" spans="1:11" s="14" customFormat="1" ht="24" hidden="1" customHeight="1">
      <c r="A44" s="51" t="s">
        <v>43</v>
      </c>
      <c r="B44" s="52">
        <v>0</v>
      </c>
      <c r="C44" s="52">
        <v>0</v>
      </c>
      <c r="D44" s="52">
        <v>0</v>
      </c>
      <c r="E44" s="34">
        <v>0</v>
      </c>
      <c r="F44" s="31">
        <v>0</v>
      </c>
      <c r="G44" s="26"/>
      <c r="H44" s="26"/>
      <c r="I44" s="26"/>
      <c r="J44" s="26"/>
      <c r="K44" s="27"/>
    </row>
    <row r="45" spans="1:11" s="14" customFormat="1" ht="24" hidden="1" customHeight="1">
      <c r="A45" s="53" t="s">
        <v>44</v>
      </c>
      <c r="B45" s="54">
        <v>0</v>
      </c>
      <c r="C45" s="54">
        <v>0</v>
      </c>
      <c r="D45" s="54">
        <v>0</v>
      </c>
      <c r="E45" s="34">
        <v>0</v>
      </c>
      <c r="F45" s="31">
        <v>0</v>
      </c>
      <c r="G45" s="26"/>
      <c r="H45" s="26"/>
      <c r="I45" s="26"/>
      <c r="J45" s="26"/>
      <c r="K45" s="27"/>
    </row>
    <row r="46" spans="1:11" s="14" customFormat="1" ht="30" customHeight="1" thickBot="1">
      <c r="A46" s="43" t="s">
        <v>45</v>
      </c>
      <c r="B46" s="23">
        <v>8913207</v>
      </c>
      <c r="C46" s="23">
        <v>16179267</v>
      </c>
      <c r="D46" s="23">
        <v>25092474</v>
      </c>
      <c r="E46" s="24">
        <v>100</v>
      </c>
      <c r="F46" s="45">
        <v>3846918</v>
      </c>
      <c r="G46" s="26"/>
      <c r="H46" s="26"/>
      <c r="I46" s="26"/>
      <c r="J46" s="26"/>
      <c r="K46" s="27"/>
    </row>
    <row r="47" spans="1:11" ht="21" customHeight="1">
      <c r="A47" s="5" t="s">
        <v>46</v>
      </c>
      <c r="B47" s="55"/>
      <c r="C47" s="55"/>
      <c r="D47" s="55"/>
      <c r="E47" s="56"/>
    </row>
    <row r="48" spans="1:11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2" t="s">
        <v>47</v>
      </c>
      <c r="B55" s="162"/>
      <c r="C55" s="162"/>
      <c r="D55" s="162"/>
      <c r="E55" s="162"/>
    </row>
    <row r="56" spans="1:6" ht="26.25" thickBot="1">
      <c r="A56" s="58"/>
      <c r="B56" s="59"/>
      <c r="C56" s="59"/>
      <c r="D56" s="161" t="s">
        <v>5</v>
      </c>
      <c r="E56" s="161"/>
    </row>
    <row r="57" spans="1:6" ht="41.65" customHeight="1">
      <c r="A57" s="153" t="s">
        <v>48</v>
      </c>
      <c r="B57" s="154"/>
      <c r="C57" s="60" t="s">
        <v>49</v>
      </c>
      <c r="D57" s="61" t="s">
        <v>50</v>
      </c>
      <c r="E57" s="62" t="s">
        <v>51</v>
      </c>
    </row>
    <row r="58" spans="1:6" ht="35.65" customHeight="1">
      <c r="A58" s="155" t="s">
        <v>52</v>
      </c>
      <c r="B58" s="63" t="s">
        <v>53</v>
      </c>
      <c r="C58" s="64">
        <f>+B46</f>
        <v>8913207</v>
      </c>
      <c r="D58" s="64">
        <f>+C46</f>
        <v>16179267</v>
      </c>
      <c r="E58" s="65">
        <f>+D46</f>
        <v>25092474</v>
      </c>
    </row>
    <row r="59" spans="1:6" ht="35.65" customHeight="1">
      <c r="A59" s="156"/>
      <c r="B59" s="63" t="s">
        <v>54</v>
      </c>
      <c r="C59" s="66">
        <f>+C58/E58*100</f>
        <v>35.521435630460353</v>
      </c>
      <c r="D59" s="66">
        <f>+D58/E58*100</f>
        <v>64.478564369539654</v>
      </c>
      <c r="E59" s="67">
        <v>100</v>
      </c>
    </row>
    <row r="60" spans="1:6" ht="35.65" customHeight="1">
      <c r="A60" s="155" t="s">
        <v>55</v>
      </c>
      <c r="B60" s="63" t="s">
        <v>53</v>
      </c>
      <c r="C60" s="64">
        <v>7987159</v>
      </c>
      <c r="D60" s="64">
        <v>14547565</v>
      </c>
      <c r="E60" s="65">
        <v>22534724</v>
      </c>
      <c r="F60" s="7"/>
    </row>
    <row r="61" spans="1:6" ht="35.65" customHeight="1">
      <c r="A61" s="156"/>
      <c r="B61" s="68" t="s">
        <v>54</v>
      </c>
      <c r="C61" s="66">
        <v>35.443784445729179</v>
      </c>
      <c r="D61" s="66">
        <v>64.556215554270821</v>
      </c>
      <c r="E61" s="67">
        <v>100</v>
      </c>
      <c r="F61" s="69"/>
    </row>
    <row r="62" spans="1:6" ht="35.65" customHeight="1">
      <c r="A62" s="155" t="s">
        <v>56</v>
      </c>
      <c r="B62" s="70" t="s">
        <v>57</v>
      </c>
      <c r="C62" s="71">
        <f>+C58-C60</f>
        <v>926048</v>
      </c>
      <c r="D62" s="71">
        <f>+D58-D60</f>
        <v>1631702</v>
      </c>
      <c r="E62" s="72">
        <f>+E58-E60</f>
        <v>2557750</v>
      </c>
      <c r="F62" s="7"/>
    </row>
    <row r="63" spans="1:6" ht="35.65" customHeight="1" thickBot="1">
      <c r="A63" s="157"/>
      <c r="B63" s="73" t="s">
        <v>58</v>
      </c>
      <c r="C63" s="74">
        <f>+C62/C60*100</f>
        <v>11.594210156577576</v>
      </c>
      <c r="D63" s="74">
        <f>+D62/D60*100</f>
        <v>11.216323831514071</v>
      </c>
      <c r="E63" s="75">
        <f>+E62/E60*100</f>
        <v>11.350261046019467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3" t="s">
        <v>59</v>
      </c>
      <c r="B1" s="163"/>
      <c r="C1" s="163"/>
      <c r="D1" s="163"/>
      <c r="E1" s="163"/>
      <c r="F1" s="163"/>
      <c r="G1" s="163"/>
    </row>
    <row r="2" spans="1:7">
      <c r="A2" s="164"/>
      <c r="B2" s="164"/>
      <c r="C2" s="164"/>
      <c r="D2" s="164"/>
      <c r="E2" s="164"/>
      <c r="F2" s="164"/>
      <c r="G2" s="164"/>
    </row>
    <row r="3" spans="1:7">
      <c r="A3" s="84"/>
      <c r="B3" s="85"/>
      <c r="C3" s="85"/>
      <c r="D3" s="86"/>
      <c r="E3" s="87"/>
    </row>
    <row r="4" spans="1:7" ht="18" thickBot="1">
      <c r="E4" s="92"/>
      <c r="F4" s="161" t="s">
        <v>5</v>
      </c>
      <c r="G4" s="161"/>
    </row>
    <row r="5" spans="1:7" s="96" customFormat="1" ht="21">
      <c r="A5" s="93" t="s">
        <v>60</v>
      </c>
      <c r="B5" s="165" t="s">
        <v>81</v>
      </c>
      <c r="C5" s="166"/>
      <c r="D5" s="165" t="s">
        <v>82</v>
      </c>
      <c r="E5" s="166"/>
      <c r="F5" s="94" t="s">
        <v>61</v>
      </c>
      <c r="G5" s="95"/>
    </row>
    <row r="6" spans="1:7" s="96" customFormat="1" ht="17.25" thickBot="1">
      <c r="A6" s="97"/>
      <c r="B6" s="98" t="s">
        <v>62</v>
      </c>
      <c r="C6" s="99" t="s">
        <v>12</v>
      </c>
      <c r="D6" s="98" t="s">
        <v>62</v>
      </c>
      <c r="E6" s="100" t="s">
        <v>12</v>
      </c>
      <c r="F6" s="101" t="s">
        <v>63</v>
      </c>
      <c r="G6" s="102" t="s">
        <v>64</v>
      </c>
    </row>
    <row r="7" spans="1:7" s="96" customFormat="1" ht="24" customHeight="1" thickBot="1">
      <c r="A7" s="103" t="s">
        <v>65</v>
      </c>
      <c r="B7" s="104">
        <v>3172253</v>
      </c>
      <c r="C7" s="105">
        <v>12.64</v>
      </c>
      <c r="D7" s="104">
        <v>2760097</v>
      </c>
      <c r="E7" s="105">
        <v>12.25</v>
      </c>
      <c r="F7" s="106">
        <f t="shared" ref="F7:F46" si="0">B7-D7</f>
        <v>412156</v>
      </c>
      <c r="G7" s="107">
        <f t="shared" ref="G7:G38" si="1">(F7/D7)*100</f>
        <v>14.932663598417012</v>
      </c>
    </row>
    <row r="8" spans="1:7" s="96" customFormat="1" ht="24" customHeight="1">
      <c r="A8" s="108" t="s">
        <v>25</v>
      </c>
      <c r="B8" s="109">
        <v>2089081</v>
      </c>
      <c r="C8" s="110">
        <v>8.32</v>
      </c>
      <c r="D8" s="109">
        <v>1672189</v>
      </c>
      <c r="E8" s="110">
        <v>7.42</v>
      </c>
      <c r="F8" s="111">
        <f t="shared" si="0"/>
        <v>416892</v>
      </c>
      <c r="G8" s="112">
        <f t="shared" si="1"/>
        <v>24.9309139098511</v>
      </c>
    </row>
    <row r="9" spans="1:7" s="96" customFormat="1" ht="24" customHeight="1">
      <c r="A9" s="113" t="s">
        <v>15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16</v>
      </c>
      <c r="B10" s="118">
        <v>2051923</v>
      </c>
      <c r="C10" s="119">
        <v>8.17</v>
      </c>
      <c r="D10" s="118">
        <v>1605679</v>
      </c>
      <c r="E10" s="119">
        <v>7.12</v>
      </c>
      <c r="F10" s="116">
        <f t="shared" si="0"/>
        <v>446244</v>
      </c>
      <c r="G10" s="120">
        <f t="shared" si="1"/>
        <v>27.791607164321135</v>
      </c>
    </row>
    <row r="11" spans="1:7" s="96" customFormat="1" ht="24" customHeight="1">
      <c r="A11" s="113" t="s">
        <v>22</v>
      </c>
      <c r="B11" s="118">
        <v>11986</v>
      </c>
      <c r="C11" s="119">
        <v>0.05</v>
      </c>
      <c r="D11" s="118">
        <v>28807</v>
      </c>
      <c r="E11" s="119">
        <v>0.13</v>
      </c>
      <c r="F11" s="116">
        <f t="shared" si="0"/>
        <v>-16821</v>
      </c>
      <c r="G11" s="121">
        <f t="shared" si="1"/>
        <v>-58.392057486027703</v>
      </c>
    </row>
    <row r="12" spans="1:7" s="96" customFormat="1" ht="24" customHeight="1">
      <c r="A12" s="113" t="s">
        <v>18</v>
      </c>
      <c r="B12" s="118">
        <v>25172</v>
      </c>
      <c r="C12" s="119">
        <v>0.1</v>
      </c>
      <c r="D12" s="118">
        <v>37703</v>
      </c>
      <c r="E12" s="119">
        <v>0.17</v>
      </c>
      <c r="F12" s="116">
        <f t="shared" si="0"/>
        <v>-12531</v>
      </c>
      <c r="G12" s="121">
        <f t="shared" si="1"/>
        <v>-33.236082009389172</v>
      </c>
    </row>
    <row r="13" spans="1:7" s="96" customFormat="1" ht="24" customHeight="1">
      <c r="A13" s="113" t="s">
        <v>19</v>
      </c>
      <c r="B13" s="118">
        <v>1083172</v>
      </c>
      <c r="C13" s="119">
        <v>4.32</v>
      </c>
      <c r="D13" s="118">
        <v>1087908</v>
      </c>
      <c r="E13" s="119">
        <v>4.83</v>
      </c>
      <c r="F13" s="116">
        <f t="shared" si="0"/>
        <v>-4736</v>
      </c>
      <c r="G13" s="120">
        <f t="shared" si="1"/>
        <v>-0.4353309287182372</v>
      </c>
    </row>
    <row r="14" spans="1:7" s="96" customFormat="1" ht="24" customHeight="1">
      <c r="A14" s="113" t="s">
        <v>66</v>
      </c>
      <c r="B14" s="118">
        <v>529344</v>
      </c>
      <c r="C14" s="119">
        <v>2.11</v>
      </c>
      <c r="D14" s="118">
        <v>515344</v>
      </c>
      <c r="E14" s="119">
        <v>2.29</v>
      </c>
      <c r="F14" s="116">
        <f t="shared" si="0"/>
        <v>14000</v>
      </c>
      <c r="G14" s="122">
        <f t="shared" si="1"/>
        <v>2.7166319972678443</v>
      </c>
    </row>
    <row r="15" spans="1:7" s="96" customFormat="1" ht="24" customHeight="1">
      <c r="A15" s="113" t="s">
        <v>67</v>
      </c>
      <c r="B15" s="118">
        <v>553828</v>
      </c>
      <c r="C15" s="119">
        <v>2.21</v>
      </c>
      <c r="D15" s="118">
        <v>572564</v>
      </c>
      <c r="E15" s="119">
        <v>2.54</v>
      </c>
      <c r="F15" s="116">
        <f t="shared" si="0"/>
        <v>-18736</v>
      </c>
      <c r="G15" s="122">
        <f t="shared" si="1"/>
        <v>-3.2722979439853015</v>
      </c>
    </row>
    <row r="16" spans="1:7" s="96" customFormat="1" ht="24" customHeight="1">
      <c r="A16" s="113" t="s">
        <v>17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18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68</v>
      </c>
      <c r="B18" s="104">
        <v>21797012</v>
      </c>
      <c r="C18" s="105">
        <v>86.87</v>
      </c>
      <c r="D18" s="104">
        <v>19666033</v>
      </c>
      <c r="E18" s="105">
        <v>87.27</v>
      </c>
      <c r="F18" s="106">
        <f t="shared" si="0"/>
        <v>2130979</v>
      </c>
      <c r="G18" s="107">
        <f t="shared" si="1"/>
        <v>10.835835574973357</v>
      </c>
    </row>
    <row r="19" spans="1:7" s="96" customFormat="1" ht="24" customHeight="1">
      <c r="A19" s="108" t="s">
        <v>25</v>
      </c>
      <c r="B19" s="109">
        <v>21795573</v>
      </c>
      <c r="C19" s="110">
        <v>86.86</v>
      </c>
      <c r="D19" s="109">
        <v>19663175</v>
      </c>
      <c r="E19" s="110">
        <v>87.26</v>
      </c>
      <c r="F19" s="127">
        <f t="shared" si="0"/>
        <v>2132398</v>
      </c>
      <c r="G19" s="120">
        <f t="shared" si="1"/>
        <v>10.844627075739293</v>
      </c>
    </row>
    <row r="20" spans="1:7" s="96" customFormat="1" ht="24" customHeight="1">
      <c r="A20" s="113" t="s">
        <v>26</v>
      </c>
      <c r="B20" s="118">
        <v>1541872</v>
      </c>
      <c r="C20" s="119">
        <v>6.14</v>
      </c>
      <c r="D20" s="118">
        <v>1377165</v>
      </c>
      <c r="E20" s="119">
        <v>6.11</v>
      </c>
      <c r="F20" s="111">
        <f t="shared" si="0"/>
        <v>164707</v>
      </c>
      <c r="G20" s="120">
        <f t="shared" si="1"/>
        <v>11.959859566573359</v>
      </c>
    </row>
    <row r="21" spans="1:7" s="96" customFormat="1" ht="24" customHeight="1">
      <c r="A21" s="113" t="s">
        <v>27</v>
      </c>
      <c r="B21" s="118">
        <v>19288244</v>
      </c>
      <c r="C21" s="119">
        <v>76.87</v>
      </c>
      <c r="D21" s="118">
        <v>17380927</v>
      </c>
      <c r="E21" s="119">
        <v>77.13</v>
      </c>
      <c r="F21" s="116">
        <f t="shared" si="0"/>
        <v>1907317</v>
      </c>
      <c r="G21" s="120">
        <f t="shared" si="1"/>
        <v>10.973620682026914</v>
      </c>
    </row>
    <row r="22" spans="1:7" s="96" customFormat="1" ht="24" customHeight="1">
      <c r="A22" s="113" t="s">
        <v>28</v>
      </c>
      <c r="B22" s="118">
        <v>96469</v>
      </c>
      <c r="C22" s="119">
        <v>0.38</v>
      </c>
      <c r="D22" s="118">
        <v>84750</v>
      </c>
      <c r="E22" s="119">
        <v>0.38</v>
      </c>
      <c r="F22" s="116">
        <f t="shared" si="0"/>
        <v>11719</v>
      </c>
      <c r="G22" s="120">
        <f t="shared" si="1"/>
        <v>13.82772861356932</v>
      </c>
    </row>
    <row r="23" spans="1:7" s="96" customFormat="1" ht="24" customHeight="1">
      <c r="A23" s="113" t="s">
        <v>29</v>
      </c>
      <c r="B23" s="118">
        <v>428243</v>
      </c>
      <c r="C23" s="119">
        <v>1.71</v>
      </c>
      <c r="D23" s="118">
        <v>407342</v>
      </c>
      <c r="E23" s="119">
        <v>1.81</v>
      </c>
      <c r="F23" s="116">
        <f t="shared" si="0"/>
        <v>20901</v>
      </c>
      <c r="G23" s="120">
        <f t="shared" si="1"/>
        <v>5.1310692243863878</v>
      </c>
    </row>
    <row r="24" spans="1:7" s="96" customFormat="1" ht="24" customHeight="1">
      <c r="A24" s="113" t="s">
        <v>30</v>
      </c>
      <c r="B24" s="118">
        <v>440745</v>
      </c>
      <c r="C24" s="119">
        <v>1.76</v>
      </c>
      <c r="D24" s="118">
        <v>412991</v>
      </c>
      <c r="E24" s="119">
        <v>1.83</v>
      </c>
      <c r="F24" s="116">
        <f t="shared" si="0"/>
        <v>27754</v>
      </c>
      <c r="G24" s="120">
        <f t="shared" si="1"/>
        <v>6.7202432982801081</v>
      </c>
    </row>
    <row r="25" spans="1:7" s="96" customFormat="1" ht="24" customHeight="1">
      <c r="A25" s="113" t="s">
        <v>31</v>
      </c>
      <c r="B25" s="118">
        <v>1439</v>
      </c>
      <c r="C25" s="119">
        <v>0.01</v>
      </c>
      <c r="D25" s="118">
        <v>2858</v>
      </c>
      <c r="E25" s="119">
        <v>0.01</v>
      </c>
      <c r="F25" s="116">
        <f t="shared" si="0"/>
        <v>-1419</v>
      </c>
      <c r="G25" s="120">
        <f t="shared" si="1"/>
        <v>-49.650104968509446</v>
      </c>
    </row>
    <row r="26" spans="1:7" s="96" customFormat="1" ht="24" customHeight="1">
      <c r="A26" s="113" t="s">
        <v>66</v>
      </c>
      <c r="B26" s="118">
        <v>679</v>
      </c>
      <c r="C26" s="119">
        <v>0</v>
      </c>
      <c r="D26" s="118">
        <v>1452</v>
      </c>
      <c r="E26" s="119">
        <v>0.01</v>
      </c>
      <c r="F26" s="116">
        <f t="shared" si="0"/>
        <v>-773</v>
      </c>
      <c r="G26" s="120">
        <f t="shared" si="1"/>
        <v>-53.236914600550968</v>
      </c>
    </row>
    <row r="27" spans="1:7" s="96" customFormat="1" ht="24" customHeight="1">
      <c r="A27" s="113" t="s">
        <v>67</v>
      </c>
      <c r="B27" s="118">
        <v>760</v>
      </c>
      <c r="C27" s="119">
        <v>0.01</v>
      </c>
      <c r="D27" s="118">
        <v>1406</v>
      </c>
      <c r="E27" s="119">
        <v>0</v>
      </c>
      <c r="F27" s="116">
        <f t="shared" si="0"/>
        <v>-646</v>
      </c>
      <c r="G27" s="120">
        <f t="shared" si="1"/>
        <v>-45.945945945945951</v>
      </c>
    </row>
    <row r="28" spans="1:7" s="96" customFormat="1" ht="24" customHeight="1">
      <c r="A28" s="113" t="s">
        <v>17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18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69</v>
      </c>
      <c r="B30" s="104">
        <v>110336</v>
      </c>
      <c r="C30" s="105">
        <v>0.44</v>
      </c>
      <c r="D30" s="104">
        <v>99748</v>
      </c>
      <c r="E30" s="105">
        <v>0.44</v>
      </c>
      <c r="F30" s="106">
        <f t="shared" si="0"/>
        <v>10588</v>
      </c>
      <c r="G30" s="107">
        <f t="shared" si="1"/>
        <v>10.614749167903117</v>
      </c>
    </row>
    <row r="31" spans="1:7" s="96" customFormat="1" ht="24" customHeight="1">
      <c r="A31" s="108" t="s">
        <v>25</v>
      </c>
      <c r="B31" s="109">
        <v>4415</v>
      </c>
      <c r="C31" s="110">
        <v>0.02</v>
      </c>
      <c r="D31" s="109">
        <v>7583</v>
      </c>
      <c r="E31" s="110">
        <v>0.03</v>
      </c>
      <c r="F31" s="111">
        <f t="shared" si="0"/>
        <v>-3168</v>
      </c>
      <c r="G31" s="120">
        <f t="shared" si="1"/>
        <v>-41.777660556507982</v>
      </c>
    </row>
    <row r="32" spans="1:7" s="96" customFormat="1" ht="24" customHeight="1" thickBot="1">
      <c r="A32" s="123" t="s">
        <v>19</v>
      </c>
      <c r="B32" s="129">
        <v>105921</v>
      </c>
      <c r="C32" s="130">
        <v>0.42</v>
      </c>
      <c r="D32" s="129">
        <v>92165</v>
      </c>
      <c r="E32" s="130">
        <v>0.41</v>
      </c>
      <c r="F32" s="116">
        <f t="shared" si="0"/>
        <v>13756</v>
      </c>
      <c r="G32" s="131">
        <f t="shared" si="1"/>
        <v>14.925405522703846</v>
      </c>
    </row>
    <row r="33" spans="1:7" s="96" customFormat="1" ht="24" customHeight="1" thickBot="1">
      <c r="A33" s="103" t="s">
        <v>70</v>
      </c>
      <c r="B33" s="104">
        <v>11161</v>
      </c>
      <c r="C33" s="105">
        <v>0.04</v>
      </c>
      <c r="D33" s="104">
        <v>7361</v>
      </c>
      <c r="E33" s="105">
        <v>0.03</v>
      </c>
      <c r="F33" s="106">
        <f t="shared" si="0"/>
        <v>3800</v>
      </c>
      <c r="G33" s="107">
        <f t="shared" si="1"/>
        <v>51.623420730878955</v>
      </c>
    </row>
    <row r="34" spans="1:7" s="96" customFormat="1" ht="24" customHeight="1">
      <c r="A34" s="108" t="s">
        <v>25</v>
      </c>
      <c r="B34" s="109">
        <v>8441</v>
      </c>
      <c r="C34" s="110">
        <v>0.03</v>
      </c>
      <c r="D34" s="109">
        <v>4446</v>
      </c>
      <c r="E34" s="110">
        <v>0.02</v>
      </c>
      <c r="F34" s="116">
        <f t="shared" si="0"/>
        <v>3995</v>
      </c>
      <c r="G34" s="112">
        <f t="shared" si="1"/>
        <v>89.856050382366163</v>
      </c>
    </row>
    <row r="35" spans="1:7" s="96" customFormat="1" ht="24" customHeight="1" thickBot="1">
      <c r="A35" s="123" t="s">
        <v>31</v>
      </c>
      <c r="B35" s="129">
        <v>2720</v>
      </c>
      <c r="C35" s="119">
        <v>0.01</v>
      </c>
      <c r="D35" s="129">
        <v>2915</v>
      </c>
      <c r="E35" s="119">
        <v>0.01</v>
      </c>
      <c r="F35" s="116">
        <f t="shared" si="0"/>
        <v>-195</v>
      </c>
      <c r="G35" s="131">
        <f t="shared" si="1"/>
        <v>-6.6895368782161233</v>
      </c>
    </row>
    <row r="36" spans="1:7" s="96" customFormat="1" ht="24" customHeight="1" thickBot="1">
      <c r="A36" s="132" t="s">
        <v>71</v>
      </c>
      <c r="B36" s="104">
        <v>25090762</v>
      </c>
      <c r="C36" s="105">
        <v>99.99</v>
      </c>
      <c r="D36" s="104">
        <v>22533239</v>
      </c>
      <c r="E36" s="105">
        <v>99.99</v>
      </c>
      <c r="F36" s="106">
        <f t="shared" si="0"/>
        <v>2557523</v>
      </c>
      <c r="G36" s="107">
        <f t="shared" si="1"/>
        <v>11.350001657551317</v>
      </c>
    </row>
    <row r="37" spans="1:7" s="134" customFormat="1" ht="24" customHeight="1" thickBot="1">
      <c r="A37" s="133" t="s">
        <v>36</v>
      </c>
      <c r="B37" s="104">
        <v>1712</v>
      </c>
      <c r="C37" s="105">
        <v>0.01</v>
      </c>
      <c r="D37" s="104">
        <v>1485</v>
      </c>
      <c r="E37" s="105">
        <v>0.01</v>
      </c>
      <c r="F37" s="106">
        <f t="shared" si="0"/>
        <v>227</v>
      </c>
      <c r="G37" s="107">
        <f t="shared" si="1"/>
        <v>15.286195286195287</v>
      </c>
    </row>
    <row r="38" spans="1:7" s="96" customFormat="1" ht="24" customHeight="1">
      <c r="A38" s="135" t="s">
        <v>72</v>
      </c>
      <c r="B38" s="136">
        <v>1712</v>
      </c>
      <c r="C38" s="110">
        <v>0.01</v>
      </c>
      <c r="D38" s="136">
        <v>1485</v>
      </c>
      <c r="E38" s="110">
        <v>0.01</v>
      </c>
      <c r="F38" s="111">
        <f t="shared" si="0"/>
        <v>227</v>
      </c>
      <c r="G38" s="112">
        <f t="shared" si="1"/>
        <v>15.286195286195287</v>
      </c>
    </row>
    <row r="39" spans="1:7" s="96" customFormat="1" ht="24" customHeight="1">
      <c r="A39" s="113" t="s">
        <v>73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74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75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76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26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77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78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79</v>
      </c>
      <c r="B46" s="104">
        <v>25092474</v>
      </c>
      <c r="C46" s="105">
        <v>100</v>
      </c>
      <c r="D46" s="104">
        <v>22534724</v>
      </c>
      <c r="E46" s="105">
        <v>100</v>
      </c>
      <c r="F46" s="106">
        <f t="shared" si="0"/>
        <v>2557750</v>
      </c>
      <c r="G46" s="107">
        <f>(F46/D46)*100</f>
        <v>11.350261046019467</v>
      </c>
    </row>
    <row r="47" spans="1:7" s="149" customFormat="1">
      <c r="A47" s="144" t="s">
        <v>80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cp:lastPrinted>2025-04-23T01:44:56Z</cp:lastPrinted>
  <dcterms:created xsi:type="dcterms:W3CDTF">2025-04-23T01:31:48Z</dcterms:created>
  <dcterms:modified xsi:type="dcterms:W3CDTF">2025-04-25T06:09:00Z</dcterms:modified>
</cp:coreProperties>
</file>