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1595" activeTab="1"/>
  </bookViews>
  <sheets>
    <sheet name="附表1" sheetId="1" r:id="rId1"/>
    <sheet name="附表2" sheetId="2" r:id="rId2"/>
  </sheets>
  <externalReferences>
    <externalReference r:id="rId3"/>
    <externalReference r:id="rId4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'[2]表7銀行別NDF-排序'!$G$6:$G$44,'[2]表7銀行別NDF-排序'!$G$46:$G$76</definedName>
    <definedName name="交易量占比">'[2]表3銀行別(排序) '!$N$6:$N$44,'[2]表3銀行別(排序) '!$N$46:$N$76</definedName>
    <definedName name="交易量排名範圍">'[2]表3銀行別(排序) '!$M$6:$M$44,'[2]表3銀行別(排序) '!$M$46:$M$76</definedName>
    <definedName name="無本金占比">'[2]表7銀行別NDF-排序'!$C$6:$C$44,'[2]表7銀行別NDF-排序'!$C$46:$C$76</definedName>
    <definedName name="無本金排名範圍">'[2]表7銀行別NDF-排序'!$B$6:$B$44,'[2]表7銀行別NDF-排序'!$B$46:$B$76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G38" i="2"/>
  <c r="F38" i="2"/>
  <c r="F37" i="2"/>
  <c r="G37" i="2" s="1"/>
  <c r="F36" i="2"/>
  <c r="G36" i="2" s="1"/>
  <c r="F35" i="2"/>
  <c r="G35" i="2" s="1"/>
  <c r="G34" i="2"/>
  <c r="F34" i="2"/>
  <c r="F33" i="2"/>
  <c r="G33" i="2" s="1"/>
  <c r="F32" i="2"/>
  <c r="G32" i="2" s="1"/>
  <c r="G31" i="2"/>
  <c r="F31" i="2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F16" i="2"/>
  <c r="G15" i="2"/>
  <c r="F15" i="2"/>
  <c r="F14" i="2"/>
  <c r="G14" i="2" s="1"/>
  <c r="F13" i="2"/>
  <c r="G13" i="2" s="1"/>
  <c r="F12" i="2"/>
  <c r="G12" i="2" s="1"/>
  <c r="F11" i="2"/>
  <c r="G11" i="2" s="1"/>
  <c r="F10" i="2"/>
  <c r="G10" i="2" s="1"/>
  <c r="F9" i="2"/>
  <c r="F8" i="2"/>
  <c r="G8" i="2" s="1"/>
  <c r="F7" i="2"/>
  <c r="G7" i="2" s="1"/>
  <c r="E58" i="1"/>
  <c r="D58" i="1"/>
  <c r="D62" i="1" s="1"/>
  <c r="D63" i="1" s="1"/>
  <c r="C58" i="1"/>
  <c r="C62" i="1" s="1"/>
  <c r="C63" i="1" s="1"/>
  <c r="C59" i="1" l="1"/>
  <c r="E62" i="1"/>
  <c r="E63" i="1" s="1"/>
  <c r="D59" i="1"/>
</calcChain>
</file>

<file path=xl/sharedStrings.xml><?xml version="1.0" encoding="utf-8"?>
<sst xmlns="http://schemas.openxmlformats.org/spreadsheetml/2006/main" count="122" uniqueCount="83">
  <si>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</si>
  <si>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</si>
  <si>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</si>
  <si>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</si>
  <si>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</si>
  <si>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</si>
  <si>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</si>
  <si>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</si>
  <si>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</si>
  <si>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</si>
  <si>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</si>
  <si>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</si>
  <si>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</si>
  <si>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</si>
  <si>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</si>
  <si>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</si>
  <si>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</si>
  <si>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</si>
  <si>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</si>
  <si>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</si>
  <si>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</si>
  <si>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</si>
  <si>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</si>
  <si>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</si>
  <si>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</si>
  <si>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</si>
  <si>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</si>
  <si>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</si>
  <si>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</si>
  <si>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</si>
  <si>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</si>
  <si>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</si>
  <si>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</si>
  <si>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</si>
  <si>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</si>
  <si>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</si>
  <si>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</si>
  <si>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</si>
  <si>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</si>
  <si>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</si>
  <si>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</si>
  <si>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</si>
  <si>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</si>
  <si>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</si>
  <si>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</si>
  <si>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</si>
  <si>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</si>
  <si>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</si>
  <si>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</si>
  <si>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</si>
  <si>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</si>
  <si>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</si>
  <si>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</si>
  <si>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</si>
  <si>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</si>
  <si>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</si>
  <si>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</si>
  <si>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</si>
  <si>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</si>
  <si>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</si>
  <si>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</si>
  <si>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</si>
  <si>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</si>
  <si>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</si>
  <si>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</si>
  <si>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</si>
  <si>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</si>
  <si>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</si>
  <si>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</si>
  <si>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</si>
  <si>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</si>
  <si>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</si>
  <si>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</si>
  <si>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</si>
  <si>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</si>
  <si>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</si>
  <si>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</si>
  <si>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</si>
  <si>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</si>
  <si>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</si>
  <si>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月</t>
    </r>
    <phoneticPr fontId="4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</si>
  <si>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月</t>
    </r>
    <phoneticPr fontId="5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</si>
  <si>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月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</si>
</sst>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84" formatCode="0.00_ "/>
    <numFmt numFmtId="185" formatCode="#,##0_ "/>
    <numFmt numFmtId="186" formatCode="0.00_);[Red]\(0.00\)"/>
    <numFmt numFmtId="187" formatCode="_(* #,##0_);_(* \-#,##0_);_(* &quot;-&quot;_);_(@_)"/>
    <numFmt numFmtId="188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color rgb="FFFF0000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67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0" fontId="8" fillId="0" borderId="0" xfId="0" applyFont="1" applyFill="1" applyAlignment="1">
      <alignment horizontal="center" vertical="center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3" fontId="11" fillId="0" borderId="3" xfId="2" applyNumberFormat="1" applyFont="1" applyFill="1" applyBorder="1" applyAlignment="1" applyProtection="1">
      <alignment horizontal="right"/>
      <protection hidden="1"/>
    </xf>
    <xf numFmtId="176" fontId="7" fillId="0" borderId="0" xfId="0" applyNumberFormat="1" applyFont="1" applyFill="1"/>
    <xf numFmtId="0" fontId="13" fillId="0" borderId="4" xfId="0" applyFont="1" applyFill="1" applyBorder="1" applyAlignment="1">
      <alignment horizontal="center" vertical="center" shrinkToFit="1"/>
    </xf>
    <xf numFmtId="49" fontId="15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7" fillId="0" borderId="9" xfId="2" applyFont="1" applyFill="1" applyBorder="1" applyAlignment="1" applyProtection="1">
      <alignment horizontal="left" vertical="center"/>
      <protection hidden="1"/>
    </xf>
    <xf numFmtId="176" fontId="20" fillId="0" borderId="10" xfId="0" applyNumberFormat="1" applyFont="1" applyFill="1" applyBorder="1" applyAlignment="1" applyProtection="1">
      <alignment horizontal="right" vertical="center"/>
      <protection locked="0"/>
    </xf>
    <xf numFmtId="176" fontId="20" fillId="0" borderId="11" xfId="0" applyNumberFormat="1" applyFont="1" applyFill="1" applyBorder="1" applyAlignment="1" applyProtection="1">
      <alignment horizontal="right" vertical="center"/>
      <protection locked="0"/>
    </xf>
    <xf numFmtId="176" fontId="20" fillId="0" borderId="12" xfId="0" applyNumberFormat="1" applyFont="1" applyFill="1" applyBorder="1" applyAlignment="1" applyProtection="1">
      <alignment horizontal="right" vertical="center"/>
      <protection locked="0"/>
    </xf>
    <xf numFmtId="177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21" fillId="0" borderId="9" xfId="0" applyNumberFormat="1" applyFont="1" applyFill="1" applyBorder="1" applyAlignment="1">
      <alignment horizontal="right" vertical="center"/>
    </xf>
    <xf numFmtId="176" fontId="16" fillId="0" borderId="0" xfId="0" applyNumberFormat="1" applyFont="1" applyFill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5" fillId="0" borderId="15" xfId="0" applyNumberFormat="1" applyFont="1" applyFill="1" applyBorder="1" applyAlignment="1" applyProtection="1">
      <alignment horizontal="right" vertical="center"/>
      <protection locked="0"/>
    </xf>
    <xf numFmtId="177" fontId="15" fillId="0" borderId="16" xfId="1" applyNumberFormat="1" applyFont="1" applyFill="1" applyBorder="1" applyAlignment="1" applyProtection="1">
      <alignment horizontal="right" vertical="center"/>
      <protection locked="0"/>
    </xf>
    <xf numFmtId="178" fontId="16" fillId="0" borderId="14" xfId="0" applyNumberFormat="1" applyFont="1" applyFill="1" applyBorder="1" applyAlignment="1">
      <alignment horizontal="right" vertical="center"/>
    </xf>
    <xf numFmtId="177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0" xfId="0" applyNumberFormat="1" applyFont="1" applyFill="1" applyAlignment="1">
      <alignment horizontal="center" vertical="center" wrapText="1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5" fillId="0" borderId="19" xfId="0" applyNumberFormat="1" applyFont="1" applyFill="1" applyBorder="1" applyAlignment="1" applyProtection="1">
      <alignment horizontal="right" vertical="center"/>
      <protection locked="0"/>
    </xf>
    <xf numFmtId="0" fontId="22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6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6" fillId="0" borderId="9" xfId="0" applyNumberFormat="1" applyFont="1" applyFill="1" applyBorder="1" applyAlignment="1" applyProtection="1">
      <alignment horizontal="right" vertical="center"/>
      <protection locked="0"/>
    </xf>
    <xf numFmtId="178" fontId="16" fillId="0" borderId="20" xfId="0" applyNumberFormat="1" applyFont="1" applyFill="1" applyBorder="1" applyAlignment="1">
      <alignment horizontal="right" vertical="center"/>
    </xf>
    <xf numFmtId="0" fontId="20" fillId="0" borderId="9" xfId="2" applyFont="1" applyFill="1" applyBorder="1" applyAlignment="1" applyProtection="1">
      <alignment horizontal="center" vertical="center" shrinkToFit="1"/>
      <protection hidden="1"/>
    </xf>
    <xf numFmtId="0" fontId="22" fillId="0" borderId="9" xfId="2" applyFont="1" applyFill="1" applyBorder="1" applyAlignment="1" applyProtection="1">
      <alignment horizontal="left" vertical="center" shrinkToFit="1"/>
      <protection hidden="1"/>
    </xf>
    <xf numFmtId="178" fontId="21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6" fillId="0" borderId="22" xfId="0" applyNumberFormat="1" applyFont="1" applyFill="1" applyBorder="1" applyAlignment="1">
      <alignment horizontal="right" vertical="center"/>
    </xf>
    <xf numFmtId="41" fontId="15" fillId="0" borderId="17" xfId="1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41" fontId="20" fillId="0" borderId="13" xfId="1" applyNumberFormat="1" applyFont="1" applyFill="1" applyBorder="1" applyAlignment="1" applyProtection="1">
      <alignment horizontal="right" vertical="center"/>
      <protection locked="0"/>
    </xf>
    <xf numFmtId="178" fontId="16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5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5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6" fillId="0" borderId="26" xfId="0" applyFont="1" applyFill="1" applyBorder="1" applyAlignment="1" applyProtection="1">
      <alignment horizontal="center" vertical="center"/>
    </xf>
    <xf numFmtId="0" fontId="26" fillId="0" borderId="27" xfId="0" applyFont="1" applyFill="1" applyBorder="1" applyAlignment="1" applyProtection="1">
      <alignment horizontal="center" vertical="center"/>
    </xf>
    <xf numFmtId="49" fontId="15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5" fillId="0" borderId="5" xfId="2" applyNumberFormat="1" applyFont="1" applyFill="1" applyBorder="1" applyAlignment="1" applyProtection="1">
      <alignment horizontal="center" vertical="center"/>
      <protection hidden="1"/>
    </xf>
    <xf numFmtId="49" fontId="15" fillId="0" borderId="16" xfId="2" applyNumberFormat="1" applyFont="1" applyFill="1" applyBorder="1" applyAlignment="1" applyProtection="1">
      <alignment horizontal="center" vertical="center"/>
      <protection hidden="1"/>
    </xf>
    <xf numFmtId="0" fontId="26" fillId="0" borderId="28" xfId="0" applyFont="1" applyFill="1" applyBorder="1" applyAlignment="1" applyProtection="1">
      <alignment horizontal="center" vertical="center"/>
    </xf>
    <xf numFmtId="176" fontId="28" fillId="0" borderId="15" xfId="0" applyNumberFormat="1" applyFont="1" applyFill="1" applyBorder="1" applyAlignment="1">
      <alignment horizontal="center" vertical="center"/>
    </xf>
    <xf numFmtId="176" fontId="29" fillId="0" borderId="23" xfId="0" applyNumberFormat="1" applyFont="1" applyFill="1" applyBorder="1" applyProtection="1"/>
    <xf numFmtId="176" fontId="29" fillId="0" borderId="17" xfId="0" applyNumberFormat="1" applyFont="1" applyFill="1" applyBorder="1" applyProtection="1"/>
    <xf numFmtId="0" fontId="26" fillId="0" borderId="29" xfId="0" applyFont="1" applyFill="1" applyBorder="1" applyAlignment="1" applyProtection="1">
      <alignment horizontal="center" vertical="center"/>
    </xf>
    <xf numFmtId="184" fontId="29" fillId="0" borderId="23" xfId="0" applyNumberFormat="1" applyFont="1" applyFill="1" applyBorder="1" applyProtection="1"/>
    <xf numFmtId="184" fontId="29" fillId="0" borderId="17" xfId="0" applyNumberFormat="1" applyFont="1" applyFill="1" applyBorder="1" applyProtection="1"/>
    <xf numFmtId="176" fontId="28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8" fillId="0" borderId="23" xfId="0" applyFont="1" applyFill="1" applyBorder="1" applyAlignment="1" applyProtection="1">
      <alignment horizontal="center" vertical="center"/>
    </xf>
    <xf numFmtId="185" fontId="29" fillId="0" borderId="23" xfId="0" applyNumberFormat="1" applyFont="1" applyFill="1" applyBorder="1" applyProtection="1"/>
    <xf numFmtId="185" fontId="29" fillId="0" borderId="17" xfId="0" applyNumberFormat="1" applyFont="1" applyFill="1" applyBorder="1" applyProtection="1"/>
    <xf numFmtId="0" fontId="30" fillId="0" borderId="30" xfId="0" applyFont="1" applyFill="1" applyBorder="1" applyAlignment="1">
      <alignment vertical="center"/>
    </xf>
    <xf numFmtId="0" fontId="28" fillId="0" borderId="25" xfId="0" applyFont="1" applyFill="1" applyBorder="1" applyAlignment="1" applyProtection="1">
      <alignment horizontal="center" vertical="center"/>
    </xf>
    <xf numFmtId="184" fontId="29" fillId="0" borderId="25" xfId="0" applyNumberFormat="1" applyFont="1" applyFill="1" applyBorder="1" applyProtection="1"/>
    <xf numFmtId="184" fontId="29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5" fontId="16" fillId="0" borderId="0" xfId="0" applyNumberFormat="1" applyFont="1" applyFill="1" applyBorder="1" applyProtection="1"/>
    <xf numFmtId="10" fontId="16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2" fillId="0" borderId="0" xfId="0" applyFont="1" applyAlignment="1" applyProtection="1">
      <alignment horizontal="center" vertical="center"/>
    </xf>
    <xf numFmtId="0" fontId="7" fillId="0" borderId="0" xfId="0" applyFont="1" applyProtection="1"/>
    <xf numFmtId="0" fontId="7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6" fontId="6" fillId="0" borderId="0" xfId="1" applyNumberFormat="1" applyFont="1" applyAlignment="1" applyProtection="1">
      <alignment horizontal="centerContinuous"/>
    </xf>
    <xf numFmtId="187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6" fontId="6" fillId="0" borderId="0" xfId="0" applyNumberFormat="1" applyFont="1" applyProtection="1"/>
    <xf numFmtId="0" fontId="29" fillId="0" borderId="4" xfId="0" applyFont="1" applyBorder="1" applyAlignment="1" applyProtection="1">
      <alignment horizontal="center" vertical="center" shrinkToFit="1"/>
    </xf>
    <xf numFmtId="187" fontId="16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6" fontId="9" fillId="0" borderId="32" xfId="2" applyNumberFormat="1" applyFont="1" applyBorder="1" applyAlignment="1" applyProtection="1">
      <alignment horizontal="center" vertical="center"/>
      <protection hidden="1"/>
    </xf>
    <xf numFmtId="187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/>
      <protection hidden="1"/>
    </xf>
    <xf numFmtId="176" fontId="22" fillId="0" borderId="10" xfId="0" applyNumberFormat="1" applyFont="1" applyBorder="1" applyAlignment="1" applyProtection="1">
      <alignment horizontal="right" vertical="center"/>
      <protection locked="0"/>
    </xf>
    <xf numFmtId="177" fontId="22" fillId="0" borderId="13" xfId="1" applyNumberFormat="1" applyFont="1" applyBorder="1" applyAlignment="1" applyProtection="1">
      <alignment horizontal="right" vertical="center"/>
      <protection locked="0"/>
    </xf>
    <xf numFmtId="187" fontId="22" fillId="0" borderId="10" xfId="0" applyNumberFormat="1" applyFont="1" applyBorder="1" applyAlignment="1" applyProtection="1">
      <alignment horizontal="right" vertical="center"/>
    </xf>
    <xf numFmtId="184" fontId="22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7" fontId="9" fillId="0" borderId="29" xfId="0" applyNumberFormat="1" applyFont="1" applyBorder="1" applyAlignment="1" applyProtection="1">
      <alignment horizontal="right" vertical="center"/>
    </xf>
    <xf numFmtId="184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7" fontId="9" fillId="0" borderId="35" xfId="0" applyNumberFormat="1" applyFont="1" applyBorder="1" applyAlignment="1" applyProtection="1">
      <alignment horizontal="right" vertical="center"/>
    </xf>
    <xf numFmtId="187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84" fontId="9" fillId="0" borderId="17" xfId="1" applyNumberFormat="1" applyFont="1" applyBorder="1" applyAlignment="1" applyProtection="1">
      <alignment horizontal="right" vertical="center"/>
      <protection locked="0"/>
    </xf>
    <xf numFmtId="188" fontId="9" fillId="0" borderId="17" xfId="1" applyNumberFormat="1" applyFont="1" applyBorder="1" applyAlignment="1" applyProtection="1">
      <alignment horizontal="right" vertical="center"/>
      <protection locked="0"/>
    </xf>
    <xf numFmtId="184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7" fontId="9" fillId="0" borderId="28" xfId="0" applyNumberFormat="1" applyFont="1" applyBorder="1" applyAlignment="1" applyProtection="1">
      <alignment horizontal="right" vertical="center"/>
    </xf>
    <xf numFmtId="187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84" fontId="9" fillId="0" borderId="32" xfId="1" applyNumberFormat="1" applyFont="1" applyBorder="1" applyAlignment="1" applyProtection="1">
      <alignment horizontal="right" vertical="center"/>
      <protection locked="0"/>
    </xf>
    <xf numFmtId="0" fontId="22" fillId="0" borderId="9" xfId="2" applyFont="1" applyBorder="1" applyAlignment="1" applyProtection="1">
      <alignment horizontal="center" vertical="center"/>
      <protection hidden="1"/>
    </xf>
    <xf numFmtId="0" fontId="22" fillId="0" borderId="9" xfId="2" applyFont="1" applyBorder="1" applyAlignment="1" applyProtection="1">
      <alignment horizontal="left" vertical="center" shrinkToFit="1"/>
      <protection hidden="1"/>
    </xf>
    <xf numFmtId="0" fontId="23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7" fontId="9" fillId="0" borderId="10" xfId="0" applyNumberFormat="1" applyFont="1" applyBorder="1" applyAlignment="1" applyProtection="1">
      <alignment horizontal="right" vertical="center"/>
    </xf>
    <xf numFmtId="187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center" vertical="center"/>
      <protection hidden="1"/>
    </xf>
    <xf numFmtId="0" fontId="7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186" fontId="6" fillId="0" borderId="0" xfId="1" applyNumberFormat="1" applyFont="1" applyProtection="1"/>
    <xf numFmtId="0" fontId="15" fillId="0" borderId="0" xfId="0" applyFont="1" applyFill="1" applyAlignment="1">
      <alignment horizontal="center" vertical="center"/>
    </xf>
    <xf numFmtId="49" fontId="15" fillId="0" borderId="31" xfId="2" applyNumberFormat="1" applyFont="1" applyBorder="1" applyAlignment="1" applyProtection="1">
      <alignment horizontal="center" vertical="center" wrapText="1"/>
      <protection hidden="1"/>
    </xf>
    <xf numFmtId="49" fontId="15" fillId="0" borderId="16" xfId="2" applyNumberFormat="1" applyFont="1" applyBorder="1" applyAlignment="1" applyProtection="1">
      <alignment horizontal="center" vertical="center" wrapText="1"/>
      <protection hidden="1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1402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表1"/>
      <sheetName val="附表2"/>
      <sheetName val="圖1 趨勢圖"/>
      <sheetName val="圖2分布圖"/>
      <sheetName val="表3銀行別(需排序)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6NDF，保證金"/>
      <sheetName val="表7銀行別NDF "/>
      <sheetName val="表7銀行別NDF  (2)"/>
      <sheetName val="表7銀行別NDF-排序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M6">
            <v>4655307</v>
          </cell>
          <cell r="N6">
            <v>17.41</v>
          </cell>
        </row>
        <row r="7">
          <cell r="M7">
            <v>2089696</v>
          </cell>
          <cell r="N7">
            <v>7.81</v>
          </cell>
        </row>
        <row r="8">
          <cell r="M8">
            <v>1999484</v>
          </cell>
          <cell r="N8">
            <v>7.48</v>
          </cell>
        </row>
        <row r="9">
          <cell r="M9">
            <v>1414776</v>
          </cell>
          <cell r="N9">
            <v>5.29</v>
          </cell>
        </row>
        <row r="10">
          <cell r="M10">
            <v>1142511</v>
          </cell>
          <cell r="N10">
            <v>4.2699999999999996</v>
          </cell>
        </row>
        <row r="11">
          <cell r="M11">
            <v>1047234</v>
          </cell>
          <cell r="N11">
            <v>3.92</v>
          </cell>
        </row>
        <row r="12">
          <cell r="M12">
            <v>974484</v>
          </cell>
          <cell r="N12">
            <v>3.64</v>
          </cell>
        </row>
        <row r="13">
          <cell r="M13">
            <v>811382</v>
          </cell>
          <cell r="N13">
            <v>3.04</v>
          </cell>
        </row>
        <row r="14">
          <cell r="M14">
            <v>794471</v>
          </cell>
          <cell r="N14">
            <v>2.97</v>
          </cell>
        </row>
        <row r="15">
          <cell r="M15">
            <v>765670</v>
          </cell>
          <cell r="N15">
            <v>2.86</v>
          </cell>
        </row>
        <row r="16">
          <cell r="M16">
            <v>649797</v>
          </cell>
          <cell r="N16">
            <v>2.4300000000000002</v>
          </cell>
        </row>
        <row r="17">
          <cell r="M17">
            <v>627802</v>
          </cell>
          <cell r="N17">
            <v>2.35</v>
          </cell>
        </row>
        <row r="18">
          <cell r="M18">
            <v>463790</v>
          </cell>
          <cell r="N18">
            <v>1.74</v>
          </cell>
        </row>
        <row r="19">
          <cell r="M19">
            <v>368209</v>
          </cell>
          <cell r="N19">
            <v>1.38</v>
          </cell>
        </row>
        <row r="20">
          <cell r="M20">
            <v>287047</v>
          </cell>
          <cell r="N20">
            <v>1.07</v>
          </cell>
        </row>
        <row r="21">
          <cell r="M21">
            <v>278955</v>
          </cell>
          <cell r="N21">
            <v>1.04</v>
          </cell>
        </row>
        <row r="22">
          <cell r="M22">
            <v>241402</v>
          </cell>
          <cell r="N22">
            <v>0.9</v>
          </cell>
        </row>
        <row r="23">
          <cell r="M23">
            <v>186956</v>
          </cell>
          <cell r="N23">
            <v>0.7</v>
          </cell>
        </row>
        <row r="24">
          <cell r="M24">
            <v>144682</v>
          </cell>
          <cell r="N24">
            <v>0.54</v>
          </cell>
        </row>
        <row r="25">
          <cell r="M25">
            <v>121054</v>
          </cell>
          <cell r="N25">
            <v>0.45</v>
          </cell>
        </row>
        <row r="26">
          <cell r="M26">
            <v>83956</v>
          </cell>
          <cell r="N26">
            <v>0.31</v>
          </cell>
        </row>
        <row r="27">
          <cell r="M27">
            <v>75708</v>
          </cell>
          <cell r="N27">
            <v>0.28000000000000003</v>
          </cell>
        </row>
        <row r="28">
          <cell r="M28">
            <v>67176</v>
          </cell>
          <cell r="N28">
            <v>0.25</v>
          </cell>
        </row>
        <row r="29">
          <cell r="M29">
            <v>59651</v>
          </cell>
          <cell r="N29">
            <v>0.22</v>
          </cell>
        </row>
        <row r="30">
          <cell r="M30">
            <v>44985</v>
          </cell>
          <cell r="N30">
            <v>0.17</v>
          </cell>
        </row>
        <row r="31">
          <cell r="M31">
            <v>44970</v>
          </cell>
          <cell r="N31">
            <v>0.17</v>
          </cell>
        </row>
        <row r="32">
          <cell r="M32">
            <v>43091</v>
          </cell>
          <cell r="N32">
            <v>0.16</v>
          </cell>
        </row>
        <row r="33">
          <cell r="M33">
            <v>37397</v>
          </cell>
          <cell r="N33">
            <v>0.14000000000000001</v>
          </cell>
        </row>
        <row r="34">
          <cell r="M34">
            <v>8671</v>
          </cell>
          <cell r="N34">
            <v>0.03</v>
          </cell>
        </row>
        <row r="35">
          <cell r="M35">
            <v>3059</v>
          </cell>
          <cell r="N35">
            <v>0.01</v>
          </cell>
        </row>
        <row r="36">
          <cell r="M36">
            <v>2579</v>
          </cell>
          <cell r="N36">
            <v>0.01</v>
          </cell>
        </row>
        <row r="37">
          <cell r="M37">
            <v>1774</v>
          </cell>
          <cell r="N37">
            <v>0.01</v>
          </cell>
        </row>
        <row r="38">
          <cell r="M38">
            <v>1144</v>
          </cell>
          <cell r="N38">
            <v>0.01</v>
          </cell>
        </row>
        <row r="39">
          <cell r="M39">
            <v>1093</v>
          </cell>
          <cell r="N39">
            <v>0.01</v>
          </cell>
        </row>
        <row r="40">
          <cell r="M40">
            <v>636</v>
          </cell>
          <cell r="N40">
            <v>0</v>
          </cell>
        </row>
        <row r="41">
          <cell r="M41">
            <v>605</v>
          </cell>
          <cell r="N41">
            <v>0</v>
          </cell>
        </row>
        <row r="42">
          <cell r="M42">
            <v>280</v>
          </cell>
          <cell r="N42">
            <v>0</v>
          </cell>
        </row>
        <row r="43">
          <cell r="M43">
            <v>0</v>
          </cell>
          <cell r="N43">
            <v>0</v>
          </cell>
        </row>
        <row r="44">
          <cell r="M44">
            <v>0</v>
          </cell>
          <cell r="N44">
            <v>0</v>
          </cell>
        </row>
        <row r="46">
          <cell r="M46">
            <v>1006144</v>
          </cell>
          <cell r="N46">
            <v>3.76</v>
          </cell>
        </row>
        <row r="47">
          <cell r="M47">
            <v>936050</v>
          </cell>
          <cell r="N47">
            <v>3.5</v>
          </cell>
        </row>
        <row r="48">
          <cell r="M48">
            <v>766542</v>
          </cell>
          <cell r="N48">
            <v>2.87</v>
          </cell>
        </row>
        <row r="49">
          <cell r="M49">
            <v>541247</v>
          </cell>
          <cell r="N49">
            <v>2.02</v>
          </cell>
        </row>
        <row r="50">
          <cell r="M50">
            <v>445003</v>
          </cell>
          <cell r="N50">
            <v>1.66</v>
          </cell>
        </row>
        <row r="51">
          <cell r="M51">
            <v>440844</v>
          </cell>
          <cell r="N51">
            <v>1.65</v>
          </cell>
        </row>
        <row r="52">
          <cell r="M52">
            <v>412017</v>
          </cell>
          <cell r="N52">
            <v>1.54</v>
          </cell>
        </row>
        <row r="53">
          <cell r="M53">
            <v>306442</v>
          </cell>
          <cell r="N53">
            <v>1.1499999999999999</v>
          </cell>
        </row>
        <row r="54">
          <cell r="M54">
            <v>267157</v>
          </cell>
          <cell r="N54">
            <v>1</v>
          </cell>
        </row>
        <row r="55">
          <cell r="M55">
            <v>246808</v>
          </cell>
          <cell r="N55">
            <v>0.92</v>
          </cell>
        </row>
        <row r="56">
          <cell r="M56">
            <v>228740</v>
          </cell>
          <cell r="N56">
            <v>0.86</v>
          </cell>
        </row>
        <row r="57">
          <cell r="M57">
            <v>200587</v>
          </cell>
          <cell r="N57">
            <v>0.75</v>
          </cell>
        </row>
        <row r="58">
          <cell r="M58">
            <v>189091</v>
          </cell>
          <cell r="N58">
            <v>0.71</v>
          </cell>
        </row>
        <row r="59">
          <cell r="M59">
            <v>185998</v>
          </cell>
          <cell r="N59">
            <v>0.7</v>
          </cell>
        </row>
        <row r="60">
          <cell r="M60">
            <v>180500</v>
          </cell>
          <cell r="N60">
            <v>0.67</v>
          </cell>
        </row>
        <row r="61">
          <cell r="M61">
            <v>166642</v>
          </cell>
          <cell r="N61">
            <v>0.62</v>
          </cell>
        </row>
        <row r="62">
          <cell r="M62">
            <v>144215</v>
          </cell>
          <cell r="N62">
            <v>0.54</v>
          </cell>
        </row>
        <row r="63">
          <cell r="M63">
            <v>143733</v>
          </cell>
          <cell r="N63">
            <v>0.54</v>
          </cell>
        </row>
        <row r="64">
          <cell r="M64">
            <v>143323</v>
          </cell>
          <cell r="N64">
            <v>0.54</v>
          </cell>
        </row>
        <row r="65">
          <cell r="M65">
            <v>128789</v>
          </cell>
          <cell r="N65">
            <v>0.48</v>
          </cell>
        </row>
        <row r="66">
          <cell r="M66">
            <v>99514</v>
          </cell>
          <cell r="N66">
            <v>0.37</v>
          </cell>
        </row>
        <row r="67">
          <cell r="M67">
            <v>14061</v>
          </cell>
          <cell r="N67">
            <v>0.05</v>
          </cell>
        </row>
        <row r="68">
          <cell r="M68">
            <v>4871</v>
          </cell>
          <cell r="N68">
            <v>0.02</v>
          </cell>
        </row>
        <row r="69">
          <cell r="M69">
            <v>2691</v>
          </cell>
          <cell r="N69">
            <v>0.01</v>
          </cell>
        </row>
        <row r="70">
          <cell r="M70">
            <v>1382</v>
          </cell>
          <cell r="N70">
            <v>0</v>
          </cell>
        </row>
        <row r="71">
          <cell r="M71">
            <v>0</v>
          </cell>
          <cell r="N71">
            <v>0</v>
          </cell>
        </row>
        <row r="72">
          <cell r="M72">
            <v>0</v>
          </cell>
          <cell r="N72">
            <v>0</v>
          </cell>
        </row>
        <row r="73">
          <cell r="M73">
            <v>0</v>
          </cell>
          <cell r="N73">
            <v>0</v>
          </cell>
        </row>
        <row r="74">
          <cell r="M74">
            <v>0</v>
          </cell>
          <cell r="N74">
            <v>0</v>
          </cell>
        </row>
        <row r="75">
          <cell r="M75">
            <v>0</v>
          </cell>
          <cell r="N75">
            <v>0</v>
          </cell>
        </row>
        <row r="76">
          <cell r="M76">
            <v>0</v>
          </cell>
          <cell r="N7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B6">
            <v>7881</v>
          </cell>
          <cell r="C6">
            <v>15.51</v>
          </cell>
          <cell r="G6">
            <v>0</v>
          </cell>
        </row>
        <row r="7">
          <cell r="B7">
            <v>6076</v>
          </cell>
          <cell r="C7">
            <v>11.96</v>
          </cell>
          <cell r="G7">
            <v>0</v>
          </cell>
        </row>
        <row r="8">
          <cell r="B8">
            <v>3131</v>
          </cell>
          <cell r="C8">
            <v>6.16</v>
          </cell>
          <cell r="G8">
            <v>0</v>
          </cell>
        </row>
        <row r="9">
          <cell r="B9">
            <v>1116</v>
          </cell>
          <cell r="C9">
            <v>2.2000000000000002</v>
          </cell>
          <cell r="G9">
            <v>0</v>
          </cell>
        </row>
        <row r="10">
          <cell r="B10">
            <v>656</v>
          </cell>
          <cell r="C10">
            <v>1.29</v>
          </cell>
          <cell r="G10">
            <v>0</v>
          </cell>
        </row>
        <row r="11">
          <cell r="B11">
            <v>493</v>
          </cell>
          <cell r="C11">
            <v>0.97</v>
          </cell>
          <cell r="G11">
            <v>0</v>
          </cell>
        </row>
        <row r="12">
          <cell r="B12">
            <v>394</v>
          </cell>
          <cell r="C12">
            <v>0.77</v>
          </cell>
          <cell r="G12">
            <v>0</v>
          </cell>
        </row>
        <row r="13">
          <cell r="B13">
            <v>328</v>
          </cell>
          <cell r="C13">
            <v>0.65</v>
          </cell>
          <cell r="G13">
            <v>0</v>
          </cell>
        </row>
        <row r="14">
          <cell r="B14">
            <v>295</v>
          </cell>
          <cell r="C14">
            <v>0.57999999999999996</v>
          </cell>
          <cell r="G14">
            <v>46</v>
          </cell>
        </row>
        <row r="15">
          <cell r="B15">
            <v>295</v>
          </cell>
          <cell r="C15">
            <v>0.57999999999999996</v>
          </cell>
          <cell r="G15">
            <v>11828</v>
          </cell>
        </row>
        <row r="16">
          <cell r="B16">
            <v>263</v>
          </cell>
          <cell r="C16">
            <v>0.52</v>
          </cell>
          <cell r="G16">
            <v>0</v>
          </cell>
        </row>
        <row r="17">
          <cell r="B17">
            <v>197</v>
          </cell>
          <cell r="C17">
            <v>0.39</v>
          </cell>
          <cell r="G17">
            <v>0</v>
          </cell>
        </row>
        <row r="18">
          <cell r="B18">
            <v>164</v>
          </cell>
          <cell r="C18">
            <v>0.32</v>
          </cell>
          <cell r="G18">
            <v>0</v>
          </cell>
        </row>
        <row r="19">
          <cell r="B19">
            <v>131</v>
          </cell>
          <cell r="C19">
            <v>0.26</v>
          </cell>
          <cell r="G19">
            <v>0</v>
          </cell>
        </row>
        <row r="20">
          <cell r="B20">
            <v>98</v>
          </cell>
          <cell r="C20">
            <v>0.19</v>
          </cell>
          <cell r="G20">
            <v>0</v>
          </cell>
        </row>
        <row r="21">
          <cell r="B21">
            <v>0</v>
          </cell>
          <cell r="C21">
            <v>0</v>
          </cell>
          <cell r="G21">
            <v>0</v>
          </cell>
        </row>
        <row r="22">
          <cell r="B22">
            <v>0</v>
          </cell>
          <cell r="C22">
            <v>0</v>
          </cell>
          <cell r="G22">
            <v>172</v>
          </cell>
        </row>
        <row r="23">
          <cell r="B23">
            <v>0</v>
          </cell>
          <cell r="C23">
            <v>0</v>
          </cell>
          <cell r="G23">
            <v>1095</v>
          </cell>
        </row>
        <row r="24">
          <cell r="B24">
            <v>0</v>
          </cell>
          <cell r="C24">
            <v>0</v>
          </cell>
          <cell r="G24">
            <v>539</v>
          </cell>
        </row>
        <row r="25">
          <cell r="B25">
            <v>0</v>
          </cell>
          <cell r="C25">
            <v>0</v>
          </cell>
          <cell r="G25">
            <v>145</v>
          </cell>
        </row>
        <row r="26">
          <cell r="B26">
            <v>0</v>
          </cell>
          <cell r="C26">
            <v>0</v>
          </cell>
          <cell r="G26">
            <v>0</v>
          </cell>
        </row>
        <row r="27">
          <cell r="B27">
            <v>0</v>
          </cell>
          <cell r="C27">
            <v>0</v>
          </cell>
          <cell r="G27">
            <v>0</v>
          </cell>
        </row>
        <row r="28">
          <cell r="B28">
            <v>0</v>
          </cell>
          <cell r="C28">
            <v>0</v>
          </cell>
          <cell r="G28">
            <v>0</v>
          </cell>
        </row>
        <row r="29">
          <cell r="B29">
            <v>0</v>
          </cell>
          <cell r="C29">
            <v>0</v>
          </cell>
          <cell r="G29">
            <v>0</v>
          </cell>
        </row>
        <row r="30">
          <cell r="B30">
            <v>0</v>
          </cell>
          <cell r="C30">
            <v>0</v>
          </cell>
          <cell r="G30">
            <v>0</v>
          </cell>
        </row>
        <row r="31">
          <cell r="B31">
            <v>0</v>
          </cell>
          <cell r="C31">
            <v>0</v>
          </cell>
          <cell r="G31">
            <v>0</v>
          </cell>
        </row>
        <row r="32">
          <cell r="B32">
            <v>0</v>
          </cell>
          <cell r="C32">
            <v>0</v>
          </cell>
          <cell r="G32">
            <v>0</v>
          </cell>
        </row>
        <row r="33">
          <cell r="B33">
            <v>0</v>
          </cell>
          <cell r="C33">
            <v>0</v>
          </cell>
          <cell r="G33">
            <v>0</v>
          </cell>
        </row>
        <row r="34">
          <cell r="B34">
            <v>0</v>
          </cell>
          <cell r="C34">
            <v>0</v>
          </cell>
          <cell r="G34">
            <v>0</v>
          </cell>
        </row>
        <row r="35">
          <cell r="B35">
            <v>0</v>
          </cell>
          <cell r="C35">
            <v>0</v>
          </cell>
          <cell r="G35">
            <v>0</v>
          </cell>
        </row>
        <row r="36">
          <cell r="B36">
            <v>0</v>
          </cell>
          <cell r="C36">
            <v>0</v>
          </cell>
          <cell r="G36">
            <v>0</v>
          </cell>
        </row>
        <row r="37">
          <cell r="B37">
            <v>0</v>
          </cell>
          <cell r="C37">
            <v>0</v>
          </cell>
          <cell r="G37">
            <v>0</v>
          </cell>
        </row>
        <row r="38">
          <cell r="B38">
            <v>0</v>
          </cell>
          <cell r="C38">
            <v>0</v>
          </cell>
          <cell r="G38">
            <v>0</v>
          </cell>
        </row>
        <row r="39">
          <cell r="B39">
            <v>0</v>
          </cell>
          <cell r="C39">
            <v>0</v>
          </cell>
          <cell r="G39">
            <v>0</v>
          </cell>
        </row>
        <row r="40">
          <cell r="B40">
            <v>0</v>
          </cell>
          <cell r="C40">
            <v>0</v>
          </cell>
          <cell r="G40">
            <v>0</v>
          </cell>
        </row>
        <row r="41">
          <cell r="B41">
            <v>0</v>
          </cell>
          <cell r="C41">
            <v>0</v>
          </cell>
          <cell r="G41">
            <v>0</v>
          </cell>
        </row>
        <row r="42">
          <cell r="B42">
            <v>0</v>
          </cell>
          <cell r="C42">
            <v>0</v>
          </cell>
          <cell r="G42">
            <v>0</v>
          </cell>
        </row>
        <row r="43">
          <cell r="B43">
            <v>0</v>
          </cell>
          <cell r="C43">
            <v>0</v>
          </cell>
          <cell r="G43">
            <v>0</v>
          </cell>
        </row>
        <row r="44">
          <cell r="B44">
            <v>0</v>
          </cell>
          <cell r="C44">
            <v>0</v>
          </cell>
          <cell r="G44">
            <v>0</v>
          </cell>
        </row>
        <row r="46">
          <cell r="B46">
            <v>8893</v>
          </cell>
          <cell r="C46">
            <v>17.5</v>
          </cell>
          <cell r="G46">
            <v>0</v>
          </cell>
        </row>
        <row r="47">
          <cell r="B47">
            <v>8426</v>
          </cell>
          <cell r="C47">
            <v>16.579999999999998</v>
          </cell>
          <cell r="G47">
            <v>0</v>
          </cell>
        </row>
        <row r="48">
          <cell r="B48">
            <v>2429</v>
          </cell>
          <cell r="C48">
            <v>4.78</v>
          </cell>
          <cell r="G48">
            <v>0</v>
          </cell>
        </row>
        <row r="49">
          <cell r="B49">
            <v>2298</v>
          </cell>
          <cell r="C49">
            <v>4.5199999999999996</v>
          </cell>
          <cell r="G49">
            <v>0</v>
          </cell>
        </row>
        <row r="50">
          <cell r="B50">
            <v>1641</v>
          </cell>
          <cell r="C50">
            <v>3.23</v>
          </cell>
          <cell r="G50">
            <v>0</v>
          </cell>
        </row>
        <row r="51">
          <cell r="B51">
            <v>1510</v>
          </cell>
          <cell r="C51">
            <v>2.97</v>
          </cell>
          <cell r="G51">
            <v>0</v>
          </cell>
        </row>
        <row r="52">
          <cell r="B52">
            <v>1051</v>
          </cell>
          <cell r="C52">
            <v>2.0699999999999998</v>
          </cell>
          <cell r="G52">
            <v>0</v>
          </cell>
        </row>
        <row r="53">
          <cell r="B53">
            <v>1050</v>
          </cell>
          <cell r="C53">
            <v>2.0699999999999998</v>
          </cell>
          <cell r="G53">
            <v>0</v>
          </cell>
        </row>
        <row r="54">
          <cell r="B54">
            <v>822</v>
          </cell>
          <cell r="C54">
            <v>1.62</v>
          </cell>
          <cell r="G54">
            <v>0</v>
          </cell>
        </row>
        <row r="55">
          <cell r="B55">
            <v>354</v>
          </cell>
          <cell r="C55">
            <v>0.7</v>
          </cell>
          <cell r="G55">
            <v>0</v>
          </cell>
        </row>
        <row r="56">
          <cell r="B56">
            <v>328</v>
          </cell>
          <cell r="C56">
            <v>0.64</v>
          </cell>
          <cell r="G56">
            <v>0</v>
          </cell>
        </row>
        <row r="57">
          <cell r="B57">
            <v>263</v>
          </cell>
          <cell r="C57">
            <v>0.52</v>
          </cell>
          <cell r="G57">
            <v>0</v>
          </cell>
        </row>
        <row r="58">
          <cell r="B58">
            <v>164</v>
          </cell>
          <cell r="C58">
            <v>0.32</v>
          </cell>
          <cell r="G58">
            <v>0</v>
          </cell>
        </row>
        <row r="59">
          <cell r="B59">
            <v>66</v>
          </cell>
          <cell r="C59">
            <v>0.13</v>
          </cell>
          <cell r="G59">
            <v>0</v>
          </cell>
        </row>
        <row r="60">
          <cell r="B60">
            <v>0</v>
          </cell>
          <cell r="C60">
            <v>0</v>
          </cell>
          <cell r="G60">
            <v>0</v>
          </cell>
        </row>
        <row r="61">
          <cell r="B61">
            <v>0</v>
          </cell>
          <cell r="C61">
            <v>0</v>
          </cell>
          <cell r="G61">
            <v>0</v>
          </cell>
        </row>
        <row r="62">
          <cell r="B62">
            <v>0</v>
          </cell>
          <cell r="C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G63">
            <v>0</v>
          </cell>
        </row>
        <row r="64">
          <cell r="B64">
            <v>0</v>
          </cell>
          <cell r="C64">
            <v>0</v>
          </cell>
          <cell r="G64">
            <v>0</v>
          </cell>
        </row>
        <row r="65">
          <cell r="B65">
            <v>0</v>
          </cell>
          <cell r="C65">
            <v>0</v>
          </cell>
          <cell r="G65">
            <v>0</v>
          </cell>
        </row>
        <row r="66">
          <cell r="B66">
            <v>0</v>
          </cell>
          <cell r="C66">
            <v>0</v>
          </cell>
          <cell r="G66">
            <v>0</v>
          </cell>
        </row>
        <row r="67">
          <cell r="B67">
            <v>0</v>
          </cell>
          <cell r="C67">
            <v>0</v>
          </cell>
          <cell r="G67">
            <v>0</v>
          </cell>
        </row>
        <row r="68">
          <cell r="B68">
            <v>0</v>
          </cell>
          <cell r="C68">
            <v>0</v>
          </cell>
          <cell r="G68">
            <v>0</v>
          </cell>
        </row>
        <row r="69">
          <cell r="B69">
            <v>0</v>
          </cell>
          <cell r="C69">
            <v>0</v>
          </cell>
          <cell r="G69">
            <v>0</v>
          </cell>
        </row>
        <row r="70">
          <cell r="B70">
            <v>0</v>
          </cell>
          <cell r="C70">
            <v>0</v>
          </cell>
          <cell r="G70">
            <v>0</v>
          </cell>
        </row>
        <row r="71">
          <cell r="B71">
            <v>0</v>
          </cell>
          <cell r="C71">
            <v>0</v>
          </cell>
          <cell r="G71">
            <v>0</v>
          </cell>
        </row>
        <row r="72">
          <cell r="B72">
            <v>0</v>
          </cell>
          <cell r="C72">
            <v>0</v>
          </cell>
          <cell r="G72">
            <v>0</v>
          </cell>
        </row>
        <row r="73">
          <cell r="B73">
            <v>0</v>
          </cell>
          <cell r="C73">
            <v>0</v>
          </cell>
          <cell r="G73">
            <v>0</v>
          </cell>
        </row>
        <row r="74">
          <cell r="B74">
            <v>0</v>
          </cell>
          <cell r="C74">
            <v>0</v>
          </cell>
          <cell r="G74">
            <v>0</v>
          </cell>
        </row>
        <row r="75">
          <cell r="B75">
            <v>0</v>
          </cell>
          <cell r="C75">
            <v>0</v>
          </cell>
          <cell r="G75">
            <v>0</v>
          </cell>
        </row>
        <row r="76">
          <cell r="B76">
            <v>0</v>
          </cell>
          <cell r="C76">
            <v>0</v>
          </cell>
          <cell r="G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66"/>
  <sheetViews>
    <sheetView view="pageBreakPreview" topLeftCell="A18" zoomScale="85" zoomScaleNormal="85" zoomScaleSheetLayoutView="85" zoomScalePageLayoutView="85" workbookViewId="0">
      <selection activeCell="K18" sqref="K18"/>
    </sheetView>
  </sheetViews>
  <sheetFormatPr defaultColWidth="8.77734375" defaultRowHeight="16.5"/>
  <cols>
    <col min="1" max="1" width="48.44140625" style="90" customWidth="1"/>
    <col min="2" max="2" width="17.21875" style="10" customWidth="1"/>
    <col min="3" max="3" width="20.21875" style="10" customWidth="1"/>
    <col min="4" max="4" width="18.109375" style="10" customWidth="1"/>
    <col min="5" max="5" width="16.77734375" style="91" customWidth="1"/>
    <col min="6" max="6" width="17.5546875" style="3" hidden="1" customWidth="1"/>
    <col min="7" max="7" width="13.77734375" style="3" customWidth="1"/>
    <col min="8" max="8" width="17.109375" style="3" customWidth="1"/>
    <col min="9" max="9" width="13.77734375" style="3" customWidth="1"/>
    <col min="10" max="10" width="14.77734375" style="3" customWidth="1"/>
    <col min="11" max="11" width="13.77734375" style="3" customWidth="1"/>
    <col min="12" max="16384" width="8.77734375" style="3"/>
  </cols>
  <sheetData>
    <row r="1" spans="1:12" ht="30.75" thickBot="1">
      <c r="A1" s="1" t="s">
        <v>0</v>
      </c>
      <c r="B1" s="1"/>
      <c r="C1" s="1"/>
      <c r="D1" s="1"/>
      <c r="E1" s="1"/>
      <c r="F1" s="2" t="s">
        <v>1</v>
      </c>
    </row>
    <row r="2" spans="1:12" ht="31.15" customHeight="1">
      <c r="A2" s="4" t="s">
        <v>2</v>
      </c>
      <c r="B2" s="4"/>
      <c r="C2" s="4"/>
      <c r="D2" s="4"/>
      <c r="E2" s="4"/>
      <c r="F2" s="5" t="s">
        <v>3</v>
      </c>
    </row>
    <row r="3" spans="1:12" ht="19.5">
      <c r="A3" s="164" t="s">
        <v>80</v>
      </c>
      <c r="B3" s="164"/>
      <c r="C3" s="164"/>
      <c r="D3" s="164"/>
      <c r="E3" s="164"/>
      <c r="F3" s="6"/>
    </row>
    <row r="4" spans="1:12" ht="18" thickBot="1">
      <c r="A4" s="7"/>
      <c r="B4" s="8"/>
      <c r="C4" s="8"/>
      <c r="D4" s="9" t="s">
        <v>4</v>
      </c>
      <c r="E4" s="9"/>
      <c r="F4" s="10"/>
    </row>
    <row r="5" spans="1:12" s="17" customFormat="1" ht="39" customHeight="1">
      <c r="A5" s="11" t="s">
        <v>5</v>
      </c>
      <c r="B5" s="12" t="s">
        <v>6</v>
      </c>
      <c r="C5" s="13"/>
      <c r="D5" s="14"/>
      <c r="E5" s="15"/>
      <c r="F5" s="16" t="s">
        <v>7</v>
      </c>
    </row>
    <row r="6" spans="1:12" s="17" customFormat="1" ht="24.75" customHeight="1" thickBot="1">
      <c r="A6" s="18"/>
      <c r="B6" s="19" t="s">
        <v>8</v>
      </c>
      <c r="C6" s="20" t="s">
        <v>9</v>
      </c>
      <c r="D6" s="20" t="s">
        <v>10</v>
      </c>
      <c r="E6" s="21" t="s">
        <v>11</v>
      </c>
      <c r="F6" s="22"/>
    </row>
    <row r="7" spans="1:12" s="17" customFormat="1" ht="28.15" customHeight="1" thickBot="1">
      <c r="A7" s="23" t="s">
        <v>12</v>
      </c>
      <c r="B7" s="24">
        <v>1364454</v>
      </c>
      <c r="C7" s="25">
        <v>1395643</v>
      </c>
      <c r="D7" s="26">
        <v>2760097</v>
      </c>
      <c r="E7" s="27">
        <v>12.25</v>
      </c>
      <c r="F7" s="28">
        <v>348376</v>
      </c>
      <c r="G7" s="29"/>
      <c r="H7" s="29"/>
      <c r="I7" s="29"/>
      <c r="J7" s="29"/>
      <c r="K7" s="29"/>
      <c r="L7" s="30"/>
    </row>
    <row r="8" spans="1:12" s="17" customFormat="1" ht="28.15" customHeight="1">
      <c r="A8" s="31" t="s">
        <v>13</v>
      </c>
      <c r="B8" s="32">
        <v>1364454</v>
      </c>
      <c r="C8" s="32">
        <v>307735</v>
      </c>
      <c r="D8" s="32">
        <v>1672189</v>
      </c>
      <c r="E8" s="33">
        <v>7.42</v>
      </c>
      <c r="F8" s="34">
        <v>324465</v>
      </c>
      <c r="G8" s="29"/>
      <c r="H8" s="29"/>
      <c r="I8" s="29"/>
      <c r="J8" s="29"/>
      <c r="K8" s="29"/>
      <c r="L8" s="30"/>
    </row>
    <row r="9" spans="1:12" s="17" customFormat="1" ht="24" hidden="1" customHeight="1">
      <c r="A9" s="31" t="s">
        <v>14</v>
      </c>
      <c r="B9" s="32">
        <v>0</v>
      </c>
      <c r="C9" s="32">
        <v>0</v>
      </c>
      <c r="D9" s="32">
        <v>0</v>
      </c>
      <c r="E9" s="35">
        <v>0</v>
      </c>
      <c r="F9" s="34">
        <v>0</v>
      </c>
      <c r="G9" s="36"/>
      <c r="H9" s="36"/>
      <c r="I9" s="36"/>
      <c r="J9" s="36"/>
      <c r="K9" s="36"/>
      <c r="L9" s="30"/>
    </row>
    <row r="10" spans="1:12" s="17" customFormat="1" ht="24" hidden="1" customHeight="1">
      <c r="A10" s="31" t="s">
        <v>15</v>
      </c>
      <c r="B10" s="32">
        <v>1319843</v>
      </c>
      <c r="C10" s="32">
        <v>285836</v>
      </c>
      <c r="D10" s="32">
        <v>1605679</v>
      </c>
      <c r="E10" s="35">
        <v>7.12</v>
      </c>
      <c r="F10" s="34">
        <v>324465</v>
      </c>
      <c r="G10" s="36"/>
      <c r="H10" s="36"/>
      <c r="I10" s="36"/>
      <c r="J10" s="36"/>
      <c r="K10" s="36"/>
      <c r="L10" s="30"/>
    </row>
    <row r="11" spans="1:12" s="17" customFormat="1" ht="24" hidden="1" customHeight="1">
      <c r="A11" s="31" t="s">
        <v>16</v>
      </c>
      <c r="B11" s="32">
        <v>23335</v>
      </c>
      <c r="C11" s="32">
        <v>5472</v>
      </c>
      <c r="D11" s="32">
        <v>28807</v>
      </c>
      <c r="E11" s="35">
        <v>0.13</v>
      </c>
      <c r="F11" s="34">
        <v>0</v>
      </c>
      <c r="G11" s="36"/>
      <c r="H11" s="36"/>
      <c r="I11" s="36"/>
      <c r="J11" s="36"/>
      <c r="K11" s="36"/>
      <c r="L11" s="30"/>
    </row>
    <row r="12" spans="1:12" s="17" customFormat="1" ht="24" hidden="1" customHeight="1">
      <c r="A12" s="31" t="s">
        <v>17</v>
      </c>
      <c r="B12" s="32">
        <v>21276</v>
      </c>
      <c r="C12" s="32">
        <v>16427</v>
      </c>
      <c r="D12" s="32">
        <v>37703</v>
      </c>
      <c r="E12" s="35">
        <v>0.17</v>
      </c>
      <c r="F12" s="34">
        <v>0</v>
      </c>
      <c r="G12" s="36"/>
      <c r="H12" s="36"/>
      <c r="I12" s="36"/>
      <c r="J12" s="36"/>
      <c r="K12" s="36"/>
      <c r="L12" s="30"/>
    </row>
    <row r="13" spans="1:12" s="17" customFormat="1" ht="24.75" customHeight="1" thickBot="1">
      <c r="A13" s="31" t="s">
        <v>18</v>
      </c>
      <c r="B13" s="32">
        <v>0</v>
      </c>
      <c r="C13" s="32">
        <v>1087908</v>
      </c>
      <c r="D13" s="32">
        <v>1087908</v>
      </c>
      <c r="E13" s="35">
        <v>4.83</v>
      </c>
      <c r="F13" s="34">
        <v>23911</v>
      </c>
      <c r="G13" s="29"/>
      <c r="H13" s="29"/>
      <c r="I13" s="29"/>
      <c r="J13" s="29"/>
      <c r="K13" s="29"/>
      <c r="L13" s="30"/>
    </row>
    <row r="14" spans="1:12" s="17" customFormat="1" ht="24" hidden="1" customHeight="1">
      <c r="A14" s="31" t="s">
        <v>19</v>
      </c>
      <c r="B14" s="32">
        <v>0</v>
      </c>
      <c r="C14" s="32">
        <v>515344</v>
      </c>
      <c r="D14" s="32">
        <v>515344</v>
      </c>
      <c r="E14" s="35">
        <v>2.29</v>
      </c>
      <c r="F14" s="34">
        <v>4378</v>
      </c>
      <c r="G14" s="36"/>
      <c r="H14" s="36"/>
      <c r="I14" s="36"/>
      <c r="J14" s="36"/>
      <c r="K14" s="36"/>
      <c r="L14" s="30"/>
    </row>
    <row r="15" spans="1:12" s="17" customFormat="1" ht="24" hidden="1" customHeight="1">
      <c r="A15" s="31" t="s">
        <v>20</v>
      </c>
      <c r="B15" s="32">
        <v>0</v>
      </c>
      <c r="C15" s="32">
        <v>572564</v>
      </c>
      <c r="D15" s="32">
        <v>572564</v>
      </c>
      <c r="E15" s="35">
        <v>2.54</v>
      </c>
      <c r="F15" s="34">
        <v>19533</v>
      </c>
      <c r="G15" s="36"/>
      <c r="H15" s="36"/>
      <c r="I15" s="36"/>
      <c r="J15" s="36"/>
      <c r="K15" s="36"/>
      <c r="L15" s="30"/>
    </row>
    <row r="16" spans="1:12" s="17" customFormat="1" ht="24" hidden="1" customHeight="1">
      <c r="A16" s="31" t="s">
        <v>21</v>
      </c>
      <c r="B16" s="32">
        <v>0</v>
      </c>
      <c r="C16" s="32">
        <v>0</v>
      </c>
      <c r="D16" s="32">
        <v>0</v>
      </c>
      <c r="E16" s="35">
        <v>0</v>
      </c>
      <c r="F16" s="34">
        <v>0</v>
      </c>
      <c r="G16" s="36"/>
      <c r="H16" s="36"/>
      <c r="I16" s="36"/>
      <c r="J16" s="36"/>
      <c r="K16" s="36"/>
      <c r="L16" s="30"/>
    </row>
    <row r="17" spans="1:12" s="17" customFormat="1" ht="24" hidden="1" customHeight="1">
      <c r="A17" s="37" t="s">
        <v>22</v>
      </c>
      <c r="B17" s="38">
        <v>0</v>
      </c>
      <c r="C17" s="38">
        <v>0</v>
      </c>
      <c r="D17" s="38">
        <v>0</v>
      </c>
      <c r="E17" s="35">
        <v>0</v>
      </c>
      <c r="F17" s="34">
        <v>0</v>
      </c>
      <c r="G17" s="36"/>
      <c r="H17" s="36"/>
      <c r="I17" s="36"/>
      <c r="J17" s="36"/>
      <c r="K17" s="36"/>
      <c r="L17" s="30"/>
    </row>
    <row r="18" spans="1:12" s="17" customFormat="1" ht="30" customHeight="1" thickBot="1">
      <c r="A18" s="39" t="s">
        <v>23</v>
      </c>
      <c r="B18" s="24">
        <v>6549682</v>
      </c>
      <c r="C18" s="25">
        <v>13116351</v>
      </c>
      <c r="D18" s="26">
        <v>19666033</v>
      </c>
      <c r="E18" s="27">
        <v>87.27</v>
      </c>
      <c r="F18" s="28">
        <v>3496142</v>
      </c>
      <c r="G18" s="29"/>
      <c r="H18" s="29"/>
      <c r="I18" s="29"/>
      <c r="J18" s="29"/>
      <c r="K18" s="29"/>
      <c r="L18" s="30"/>
    </row>
    <row r="19" spans="1:12" s="17" customFormat="1" ht="30" customHeight="1">
      <c r="A19" s="40" t="s">
        <v>24</v>
      </c>
      <c r="B19" s="32">
        <v>6549682</v>
      </c>
      <c r="C19" s="32">
        <v>13113493</v>
      </c>
      <c r="D19" s="32">
        <v>19663175</v>
      </c>
      <c r="E19" s="35">
        <v>87.26</v>
      </c>
      <c r="F19" s="34">
        <v>3474556</v>
      </c>
      <c r="G19" s="29"/>
      <c r="H19" s="29"/>
      <c r="I19" s="29"/>
      <c r="J19" s="29"/>
      <c r="K19" s="29"/>
      <c r="L19" s="30"/>
    </row>
    <row r="20" spans="1:12" s="17" customFormat="1" ht="24" hidden="1" customHeight="1">
      <c r="A20" s="31" t="s">
        <v>25</v>
      </c>
      <c r="B20" s="32">
        <v>219209</v>
      </c>
      <c r="C20" s="32">
        <v>1157956</v>
      </c>
      <c r="D20" s="32">
        <v>1377165</v>
      </c>
      <c r="E20" s="35">
        <v>6.11</v>
      </c>
      <c r="F20" s="34">
        <v>299570</v>
      </c>
      <c r="G20" s="36"/>
      <c r="H20" s="36"/>
      <c r="I20" s="36"/>
      <c r="J20" s="36"/>
      <c r="K20" s="36"/>
      <c r="L20" s="30"/>
    </row>
    <row r="21" spans="1:12" s="17" customFormat="1" ht="24" hidden="1" customHeight="1">
      <c r="A21" s="31" t="s">
        <v>26</v>
      </c>
      <c r="B21" s="32">
        <v>6241958</v>
      </c>
      <c r="C21" s="32">
        <v>11138969</v>
      </c>
      <c r="D21" s="32">
        <v>17380927</v>
      </c>
      <c r="E21" s="35">
        <v>77.13</v>
      </c>
      <c r="F21" s="34">
        <v>2894391</v>
      </c>
      <c r="G21" s="36"/>
      <c r="H21" s="36"/>
      <c r="I21" s="36"/>
      <c r="J21" s="36"/>
      <c r="K21" s="36"/>
      <c r="L21" s="30"/>
    </row>
    <row r="22" spans="1:12" s="17" customFormat="1" ht="24" hidden="1" customHeight="1">
      <c r="A22" s="31" t="s">
        <v>27</v>
      </c>
      <c r="B22" s="32">
        <v>35264</v>
      </c>
      <c r="C22" s="32">
        <v>49486</v>
      </c>
      <c r="D22" s="32">
        <v>84750</v>
      </c>
      <c r="E22" s="35">
        <v>0.38</v>
      </c>
      <c r="F22" s="34">
        <v>37034</v>
      </c>
      <c r="G22" s="36"/>
      <c r="H22" s="36"/>
      <c r="I22" s="36"/>
      <c r="J22" s="36"/>
      <c r="K22" s="36"/>
      <c r="L22" s="30"/>
    </row>
    <row r="23" spans="1:12" s="17" customFormat="1" ht="24" hidden="1" customHeight="1">
      <c r="A23" s="31" t="s">
        <v>28</v>
      </c>
      <c r="B23" s="32">
        <v>26920</v>
      </c>
      <c r="C23" s="32">
        <v>380422</v>
      </c>
      <c r="D23" s="32">
        <v>407342</v>
      </c>
      <c r="E23" s="35">
        <v>1.81</v>
      </c>
      <c r="F23" s="34">
        <v>123383</v>
      </c>
      <c r="G23" s="36"/>
      <c r="H23" s="36"/>
      <c r="I23" s="36"/>
      <c r="J23" s="36"/>
      <c r="K23" s="36"/>
      <c r="L23" s="30"/>
    </row>
    <row r="24" spans="1:12" s="17" customFormat="1" ht="24" hidden="1" customHeight="1">
      <c r="A24" s="31" t="s">
        <v>29</v>
      </c>
      <c r="B24" s="32">
        <v>26331</v>
      </c>
      <c r="C24" s="32">
        <v>386660</v>
      </c>
      <c r="D24" s="32">
        <v>412991</v>
      </c>
      <c r="E24" s="35">
        <v>1.83</v>
      </c>
      <c r="F24" s="34">
        <v>120178</v>
      </c>
      <c r="G24" s="36"/>
      <c r="H24" s="36"/>
      <c r="I24" s="36"/>
      <c r="J24" s="36"/>
      <c r="K24" s="36"/>
      <c r="L24" s="30"/>
    </row>
    <row r="25" spans="1:12" s="17" customFormat="1" ht="26.65" customHeight="1" thickBot="1">
      <c r="A25" s="31" t="s">
        <v>30</v>
      </c>
      <c r="B25" s="32">
        <v>0</v>
      </c>
      <c r="C25" s="32">
        <v>2858</v>
      </c>
      <c r="D25" s="32">
        <v>2858</v>
      </c>
      <c r="E25" s="35">
        <v>0.01</v>
      </c>
      <c r="F25" s="34">
        <v>21586</v>
      </c>
      <c r="G25" s="29"/>
      <c r="H25" s="29"/>
      <c r="I25" s="29"/>
      <c r="J25" s="29"/>
      <c r="K25" s="29"/>
      <c r="L25" s="30"/>
    </row>
    <row r="26" spans="1:12" s="17" customFormat="1" ht="24" hidden="1" customHeight="1">
      <c r="A26" s="31" t="s">
        <v>19</v>
      </c>
      <c r="B26" s="32">
        <v>0</v>
      </c>
      <c r="C26" s="32">
        <v>1452</v>
      </c>
      <c r="D26" s="32">
        <v>1452</v>
      </c>
      <c r="E26" s="35">
        <v>0.01</v>
      </c>
      <c r="F26" s="34">
        <v>9984</v>
      </c>
      <c r="G26" s="36"/>
      <c r="H26" s="36"/>
      <c r="I26" s="36"/>
      <c r="J26" s="36"/>
      <c r="K26" s="36"/>
      <c r="L26" s="30"/>
    </row>
    <row r="27" spans="1:12" s="17" customFormat="1" ht="24" hidden="1" customHeight="1">
      <c r="A27" s="31" t="s">
        <v>31</v>
      </c>
      <c r="B27" s="32">
        <v>0</v>
      </c>
      <c r="C27" s="32">
        <v>1406</v>
      </c>
      <c r="D27" s="32">
        <v>1406</v>
      </c>
      <c r="E27" s="35">
        <v>0</v>
      </c>
      <c r="F27" s="34">
        <v>11602</v>
      </c>
      <c r="G27" s="36"/>
      <c r="H27" s="36"/>
      <c r="I27" s="36"/>
      <c r="J27" s="36"/>
      <c r="K27" s="36"/>
      <c r="L27" s="30"/>
    </row>
    <row r="28" spans="1:12" s="17" customFormat="1" ht="24" hidden="1" customHeight="1">
      <c r="A28" s="31" t="s">
        <v>16</v>
      </c>
      <c r="B28" s="32">
        <v>0</v>
      </c>
      <c r="C28" s="32">
        <v>0</v>
      </c>
      <c r="D28" s="32">
        <v>0</v>
      </c>
      <c r="E28" s="35">
        <v>0</v>
      </c>
      <c r="F28" s="34">
        <v>0</v>
      </c>
      <c r="G28" s="36"/>
      <c r="H28" s="36"/>
      <c r="I28" s="36"/>
      <c r="J28" s="36"/>
      <c r="K28" s="36"/>
      <c r="L28" s="30"/>
    </row>
    <row r="29" spans="1:12" s="17" customFormat="1" ht="24" hidden="1" customHeight="1">
      <c r="A29" s="37" t="s">
        <v>17</v>
      </c>
      <c r="B29" s="38">
        <v>0</v>
      </c>
      <c r="C29" s="38">
        <v>0</v>
      </c>
      <c r="D29" s="38">
        <v>0</v>
      </c>
      <c r="E29" s="35">
        <v>0</v>
      </c>
      <c r="F29" s="41">
        <v>0</v>
      </c>
      <c r="G29" s="36"/>
      <c r="H29" s="36"/>
      <c r="I29" s="36"/>
      <c r="J29" s="36"/>
      <c r="K29" s="36"/>
      <c r="L29" s="30"/>
    </row>
    <row r="30" spans="1:12" s="17" customFormat="1" ht="30" customHeight="1" thickBot="1">
      <c r="A30" s="39" t="s">
        <v>32</v>
      </c>
      <c r="B30" s="26">
        <v>73023</v>
      </c>
      <c r="C30" s="26">
        <v>26725</v>
      </c>
      <c r="D30" s="26">
        <v>99748</v>
      </c>
      <c r="E30" s="27">
        <v>0.44</v>
      </c>
      <c r="F30" s="28">
        <v>2400</v>
      </c>
      <c r="G30" s="29"/>
      <c r="H30" s="29"/>
      <c r="I30" s="29"/>
      <c r="J30" s="29"/>
      <c r="K30" s="29"/>
      <c r="L30" s="30"/>
    </row>
    <row r="31" spans="1:12" s="17" customFormat="1" ht="30" customHeight="1" thickBot="1">
      <c r="A31" s="42" t="s">
        <v>13</v>
      </c>
      <c r="B31" s="32">
        <v>100</v>
      </c>
      <c r="C31" s="32">
        <v>7483</v>
      </c>
      <c r="D31" s="32">
        <v>7583</v>
      </c>
      <c r="E31" s="33">
        <v>0.03</v>
      </c>
      <c r="F31" s="43">
        <v>19</v>
      </c>
      <c r="G31" s="29"/>
      <c r="H31" s="36"/>
      <c r="I31" s="29"/>
      <c r="J31" s="29"/>
      <c r="K31" s="29"/>
      <c r="L31" s="30"/>
    </row>
    <row r="32" spans="1:12" s="17" customFormat="1" ht="30" customHeight="1" thickBot="1">
      <c r="A32" s="37" t="s">
        <v>18</v>
      </c>
      <c r="B32" s="38">
        <v>72923</v>
      </c>
      <c r="C32" s="38">
        <v>19242</v>
      </c>
      <c r="D32" s="38">
        <v>92165</v>
      </c>
      <c r="E32" s="35">
        <v>0.41</v>
      </c>
      <c r="F32" s="44">
        <v>2381</v>
      </c>
      <c r="G32" s="29"/>
      <c r="H32" s="36"/>
      <c r="I32" s="29"/>
      <c r="J32" s="29"/>
      <c r="K32" s="29"/>
      <c r="L32" s="30"/>
    </row>
    <row r="33" spans="1:12" s="17" customFormat="1" ht="30" customHeight="1" thickBot="1">
      <c r="A33" s="39" t="s">
        <v>33</v>
      </c>
      <c r="B33" s="26">
        <v>0</v>
      </c>
      <c r="C33" s="26">
        <v>7361</v>
      </c>
      <c r="D33" s="26">
        <v>7361</v>
      </c>
      <c r="E33" s="27">
        <v>0.03</v>
      </c>
      <c r="F33" s="28">
        <v>0</v>
      </c>
      <c r="G33" s="29"/>
      <c r="H33" s="29"/>
      <c r="I33" s="29"/>
      <c r="J33" s="29"/>
      <c r="K33" s="29"/>
      <c r="L33" s="30"/>
    </row>
    <row r="34" spans="1:12" s="17" customFormat="1" ht="30" customHeight="1">
      <c r="A34" s="42" t="s">
        <v>13</v>
      </c>
      <c r="B34" s="32">
        <v>0</v>
      </c>
      <c r="C34" s="32">
        <v>4446</v>
      </c>
      <c r="D34" s="32">
        <v>4446</v>
      </c>
      <c r="E34" s="35">
        <v>0.02</v>
      </c>
      <c r="F34" s="34">
        <v>0</v>
      </c>
      <c r="G34" s="29"/>
      <c r="H34" s="36"/>
      <c r="I34" s="29"/>
      <c r="J34" s="29"/>
      <c r="K34" s="29"/>
      <c r="L34" s="30"/>
    </row>
    <row r="35" spans="1:12" s="17" customFormat="1" ht="30" customHeight="1" thickBot="1">
      <c r="A35" s="37" t="s">
        <v>18</v>
      </c>
      <c r="B35" s="38">
        <v>0</v>
      </c>
      <c r="C35" s="38">
        <v>2915</v>
      </c>
      <c r="D35" s="38">
        <v>2915</v>
      </c>
      <c r="E35" s="35">
        <v>0.01</v>
      </c>
      <c r="F35" s="41">
        <v>0</v>
      </c>
      <c r="G35" s="29"/>
      <c r="H35" s="36"/>
      <c r="I35" s="29"/>
      <c r="J35" s="29"/>
      <c r="K35" s="29"/>
      <c r="L35" s="30"/>
    </row>
    <row r="36" spans="1:12" s="17" customFormat="1" ht="30" customHeight="1" thickBot="1">
      <c r="A36" s="45" t="s">
        <v>34</v>
      </c>
      <c r="B36" s="26">
        <v>7987159</v>
      </c>
      <c r="C36" s="26">
        <v>14546080</v>
      </c>
      <c r="D36" s="26">
        <v>22533239</v>
      </c>
      <c r="E36" s="27">
        <v>99.99</v>
      </c>
      <c r="F36" s="28">
        <v>3846918</v>
      </c>
      <c r="G36" s="29"/>
      <c r="H36" s="29"/>
      <c r="I36" s="29"/>
      <c r="J36" s="29"/>
      <c r="K36" s="29"/>
      <c r="L36" s="30"/>
    </row>
    <row r="37" spans="1:12" s="17" customFormat="1" ht="30" customHeight="1" thickBot="1">
      <c r="A37" s="46" t="s">
        <v>35</v>
      </c>
      <c r="B37" s="26">
        <v>0</v>
      </c>
      <c r="C37" s="26">
        <v>1485</v>
      </c>
      <c r="D37" s="26">
        <v>1485</v>
      </c>
      <c r="E37" s="27">
        <v>0.01</v>
      </c>
      <c r="F37" s="47">
        <v>0</v>
      </c>
      <c r="G37" s="29"/>
      <c r="H37" s="29"/>
      <c r="I37" s="29"/>
      <c r="J37" s="29"/>
      <c r="K37" s="29"/>
      <c r="L37" s="30"/>
    </row>
    <row r="38" spans="1:12" s="17" customFormat="1" ht="24" hidden="1" customHeight="1">
      <c r="A38" s="48" t="s">
        <v>36</v>
      </c>
      <c r="B38" s="32">
        <v>0</v>
      </c>
      <c r="C38" s="32">
        <v>1485</v>
      </c>
      <c r="D38" s="32">
        <v>1485</v>
      </c>
      <c r="E38" s="33">
        <v>0.01</v>
      </c>
      <c r="F38" s="49">
        <v>0</v>
      </c>
      <c r="G38" s="29"/>
      <c r="H38" s="29"/>
      <c r="I38" s="29"/>
      <c r="J38" s="29"/>
      <c r="K38" s="29"/>
      <c r="L38" s="30"/>
    </row>
    <row r="39" spans="1:12" s="17" customFormat="1" ht="24" hidden="1" customHeight="1">
      <c r="A39" s="31" t="s">
        <v>37</v>
      </c>
      <c r="B39" s="32">
        <v>0</v>
      </c>
      <c r="C39" s="32">
        <v>0</v>
      </c>
      <c r="D39" s="32">
        <v>0</v>
      </c>
      <c r="E39" s="50">
        <v>0</v>
      </c>
      <c r="F39" s="34">
        <v>0</v>
      </c>
      <c r="G39" s="29"/>
      <c r="H39" s="29"/>
      <c r="I39" s="29"/>
      <c r="J39" s="29"/>
      <c r="K39" s="29"/>
      <c r="L39" s="30"/>
    </row>
    <row r="40" spans="1:12" s="17" customFormat="1" ht="24" hidden="1" customHeight="1">
      <c r="A40" s="31" t="s">
        <v>38</v>
      </c>
      <c r="B40" s="32">
        <v>0</v>
      </c>
      <c r="C40" s="32">
        <v>0</v>
      </c>
      <c r="D40" s="32">
        <v>0</v>
      </c>
      <c r="E40" s="50">
        <v>0</v>
      </c>
      <c r="F40" s="34">
        <v>0</v>
      </c>
      <c r="G40" s="29"/>
      <c r="H40" s="29"/>
      <c r="I40" s="29"/>
      <c r="J40" s="29"/>
      <c r="K40" s="29"/>
      <c r="L40" s="30"/>
    </row>
    <row r="41" spans="1:12" s="17" customFormat="1" ht="24" hidden="1" customHeight="1">
      <c r="A41" s="48" t="s">
        <v>39</v>
      </c>
      <c r="B41" s="38">
        <v>0</v>
      </c>
      <c r="C41" s="38">
        <v>0</v>
      </c>
      <c r="D41" s="38">
        <v>0</v>
      </c>
      <c r="E41" s="50">
        <v>0</v>
      </c>
      <c r="F41" s="41">
        <v>0</v>
      </c>
      <c r="G41" s="29"/>
      <c r="H41" s="29"/>
      <c r="I41" s="29"/>
      <c r="J41" s="29"/>
      <c r="K41" s="29"/>
      <c r="L41" s="30"/>
    </row>
    <row r="42" spans="1:12" s="17" customFormat="1" ht="30" customHeight="1" thickBot="1">
      <c r="A42" s="46" t="s">
        <v>40</v>
      </c>
      <c r="B42" s="51">
        <v>0</v>
      </c>
      <c r="C42" s="51">
        <v>0</v>
      </c>
      <c r="D42" s="51">
        <v>0</v>
      </c>
      <c r="E42" s="52">
        <v>0</v>
      </c>
      <c r="F42" s="53">
        <v>0</v>
      </c>
      <c r="G42" s="29"/>
      <c r="H42" s="29"/>
      <c r="I42" s="29"/>
      <c r="J42" s="29"/>
      <c r="K42" s="29"/>
      <c r="L42" s="30"/>
    </row>
    <row r="43" spans="1:12" s="17" customFormat="1" ht="24" hidden="1" customHeight="1">
      <c r="A43" s="42" t="s">
        <v>41</v>
      </c>
      <c r="B43" s="32">
        <v>0</v>
      </c>
      <c r="C43" s="32">
        <v>0</v>
      </c>
      <c r="D43" s="32">
        <v>0</v>
      </c>
      <c r="E43" s="50">
        <v>0</v>
      </c>
      <c r="F43" s="44">
        <v>0</v>
      </c>
      <c r="G43" s="29"/>
      <c r="H43" s="29"/>
      <c r="I43" s="29"/>
      <c r="J43" s="29"/>
      <c r="K43" s="29"/>
      <c r="L43" s="30"/>
    </row>
    <row r="44" spans="1:12" s="17" customFormat="1" ht="24" hidden="1" customHeight="1">
      <c r="A44" s="54" t="s">
        <v>42</v>
      </c>
      <c r="B44" s="55">
        <v>0</v>
      </c>
      <c r="C44" s="55">
        <v>0</v>
      </c>
      <c r="D44" s="55">
        <v>0</v>
      </c>
      <c r="E44" s="50">
        <v>0</v>
      </c>
      <c r="F44" s="34">
        <v>0</v>
      </c>
      <c r="G44" s="29"/>
      <c r="H44" s="29"/>
      <c r="I44" s="29"/>
      <c r="J44" s="29"/>
      <c r="K44" s="29"/>
      <c r="L44" s="30"/>
    </row>
    <row r="45" spans="1:12" s="17" customFormat="1" ht="24" hidden="1" customHeight="1">
      <c r="A45" s="56" t="s">
        <v>43</v>
      </c>
      <c r="B45" s="57">
        <v>0</v>
      </c>
      <c r="C45" s="57">
        <v>0</v>
      </c>
      <c r="D45" s="57">
        <v>0</v>
      </c>
      <c r="E45" s="50">
        <v>0</v>
      </c>
      <c r="F45" s="34">
        <v>0</v>
      </c>
      <c r="G45" s="29"/>
      <c r="H45" s="29"/>
      <c r="I45" s="29"/>
      <c r="J45" s="29"/>
      <c r="K45" s="29"/>
      <c r="L45" s="30"/>
    </row>
    <row r="46" spans="1:12" s="17" customFormat="1" ht="30" customHeight="1" thickBot="1">
      <c r="A46" s="45" t="s">
        <v>44</v>
      </c>
      <c r="B46" s="26">
        <v>7987159</v>
      </c>
      <c r="C46" s="26">
        <v>14547565</v>
      </c>
      <c r="D46" s="26">
        <v>22534724</v>
      </c>
      <c r="E46" s="27">
        <v>100</v>
      </c>
      <c r="F46" s="47">
        <v>3846918</v>
      </c>
      <c r="G46" s="29"/>
      <c r="H46" s="29"/>
      <c r="I46" s="29"/>
      <c r="J46" s="29"/>
      <c r="K46" s="29"/>
      <c r="L46" s="30"/>
    </row>
    <row r="47" spans="1:12" ht="21" customHeight="1">
      <c r="A47" s="7" t="s">
        <v>45</v>
      </c>
      <c r="B47" s="58"/>
      <c r="C47" s="58"/>
      <c r="D47" s="58"/>
      <c r="E47" s="59"/>
    </row>
    <row r="48" spans="1:12" ht="15.6" customHeight="1">
      <c r="A48" s="60"/>
      <c r="B48" s="60"/>
      <c r="C48" s="60"/>
      <c r="D48" s="60"/>
      <c r="E48" s="60"/>
    </row>
    <row r="49" spans="1:6" ht="19.899999999999999" customHeight="1">
      <c r="A49" s="60"/>
      <c r="B49" s="60"/>
      <c r="C49" s="60"/>
      <c r="D49" s="60"/>
      <c r="E49" s="60"/>
    </row>
    <row r="50" spans="1:6">
      <c r="A50" s="60"/>
      <c r="B50" s="60"/>
      <c r="C50" s="60"/>
      <c r="D50" s="60"/>
      <c r="E50" s="60"/>
    </row>
    <row r="51" spans="1:6">
      <c r="A51" s="60"/>
      <c r="B51" s="60"/>
      <c r="C51" s="60"/>
      <c r="D51" s="60"/>
      <c r="E51" s="60"/>
    </row>
    <row r="52" spans="1:6">
      <c r="A52" s="60"/>
      <c r="B52" s="60"/>
      <c r="C52" s="60"/>
      <c r="D52" s="60"/>
      <c r="E52" s="60"/>
    </row>
    <row r="53" spans="1:6">
      <c r="A53" s="60"/>
      <c r="B53" s="60"/>
      <c r="C53" s="60"/>
      <c r="D53" s="60"/>
      <c r="E53" s="60"/>
    </row>
    <row r="54" spans="1:6">
      <c r="A54" s="61"/>
      <c r="B54" s="60"/>
      <c r="C54" s="60"/>
      <c r="D54" s="60"/>
      <c r="E54" s="60"/>
    </row>
    <row r="55" spans="1:6" ht="27.75">
      <c r="A55" s="62" t="s">
        <v>46</v>
      </c>
      <c r="B55" s="62"/>
      <c r="C55" s="62"/>
      <c r="D55" s="62"/>
      <c r="E55" s="62"/>
    </row>
    <row r="56" spans="1:6" ht="26.25" thickBot="1">
      <c r="A56" s="61"/>
      <c r="B56" s="63"/>
      <c r="C56" s="63"/>
      <c r="D56" s="9" t="s">
        <v>4</v>
      </c>
      <c r="E56" s="9"/>
    </row>
    <row r="57" spans="1:6" ht="41.65" customHeight="1">
      <c r="A57" s="64" t="s">
        <v>47</v>
      </c>
      <c r="B57" s="65"/>
      <c r="C57" s="66" t="s">
        <v>48</v>
      </c>
      <c r="D57" s="67" t="s">
        <v>49</v>
      </c>
      <c r="E57" s="68" t="s">
        <v>50</v>
      </c>
    </row>
    <row r="58" spans="1:6" ht="35.65" customHeight="1">
      <c r="A58" s="69" t="s">
        <v>51</v>
      </c>
      <c r="B58" s="70" t="s">
        <v>52</v>
      </c>
      <c r="C58" s="71">
        <f>+B46</f>
        <v>7987159</v>
      </c>
      <c r="D58" s="71">
        <f>+C46</f>
        <v>14547565</v>
      </c>
      <c r="E58" s="72">
        <f>+D46</f>
        <v>22534724</v>
      </c>
    </row>
    <row r="59" spans="1:6" ht="35.65" customHeight="1">
      <c r="A59" s="73"/>
      <c r="B59" s="70" t="s">
        <v>53</v>
      </c>
      <c r="C59" s="74">
        <f>+C58/E58*100</f>
        <v>35.443784445729179</v>
      </c>
      <c r="D59" s="74">
        <f>+D58/E58*100</f>
        <v>64.556215554270821</v>
      </c>
      <c r="E59" s="75">
        <v>100</v>
      </c>
    </row>
    <row r="60" spans="1:6" ht="35.65" customHeight="1">
      <c r="A60" s="69" t="s">
        <v>54</v>
      </c>
      <c r="B60" s="70" t="s">
        <v>52</v>
      </c>
      <c r="C60" s="71">
        <v>7045036</v>
      </c>
      <c r="D60" s="71">
        <v>12943370</v>
      </c>
      <c r="E60" s="72">
        <v>19988406</v>
      </c>
      <c r="F60" s="10"/>
    </row>
    <row r="61" spans="1:6" ht="35.65" customHeight="1">
      <c r="A61" s="73"/>
      <c r="B61" s="76" t="s">
        <v>53</v>
      </c>
      <c r="C61" s="74">
        <v>35.24561188120753</v>
      </c>
      <c r="D61" s="74">
        <v>64.754388118792463</v>
      </c>
      <c r="E61" s="75">
        <v>100</v>
      </c>
      <c r="F61" s="77"/>
    </row>
    <row r="62" spans="1:6" ht="35.65" customHeight="1">
      <c r="A62" s="69" t="s">
        <v>55</v>
      </c>
      <c r="B62" s="78" t="s">
        <v>56</v>
      </c>
      <c r="C62" s="79">
        <f>+C58-C60</f>
        <v>942123</v>
      </c>
      <c r="D62" s="79">
        <f>+D58-D60</f>
        <v>1604195</v>
      </c>
      <c r="E62" s="80">
        <f>+E58-E60</f>
        <v>2546318</v>
      </c>
      <c r="F62" s="10"/>
    </row>
    <row r="63" spans="1:6" ht="35.65" customHeight="1" thickBot="1">
      <c r="A63" s="81"/>
      <c r="B63" s="82" t="s">
        <v>57</v>
      </c>
      <c r="C63" s="83">
        <f>+C62/C60*100</f>
        <v>13.372862821424903</v>
      </c>
      <c r="D63" s="83">
        <f>+D62/D60*100</f>
        <v>12.39395149794837</v>
      </c>
      <c r="E63" s="84">
        <f>+E62/E60*100</f>
        <v>12.738974783682099</v>
      </c>
      <c r="F63" s="85"/>
    </row>
    <row r="64" spans="1:6" ht="16.899999999999999" customHeight="1">
      <c r="A64" s="60"/>
      <c r="B64" s="86"/>
      <c r="C64" s="86"/>
      <c r="D64" s="86"/>
      <c r="E64" s="86"/>
    </row>
    <row r="65" spans="1:5" ht="32.65" customHeight="1">
      <c r="A65" s="87"/>
      <c r="B65" s="88"/>
      <c r="C65" s="88"/>
      <c r="D65" s="88"/>
      <c r="E65" s="89"/>
    </row>
    <row r="66" spans="1:5">
      <c r="B66" s="8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8"/>
  <sheetViews>
    <sheetView tabSelected="1" view="pageBreakPreview" zoomScale="85" zoomScaleNormal="85" zoomScaleSheetLayoutView="85" zoomScalePageLayoutView="85" workbookViewId="0">
      <selection activeCell="L17" sqref="L17"/>
    </sheetView>
  </sheetViews>
  <sheetFormatPr defaultColWidth="8.77734375" defaultRowHeight="16.5"/>
  <cols>
    <col min="1" max="1" width="51.77734375" style="100" customWidth="1"/>
    <col min="2" max="2" width="13.77734375" style="101" customWidth="1"/>
    <col min="3" max="3" width="11" style="101" customWidth="1"/>
    <col min="4" max="4" width="13.109375" style="102" customWidth="1"/>
    <col min="5" max="5" width="10.77734375" style="163" customWidth="1"/>
    <col min="6" max="6" width="13.21875" style="99" customWidth="1"/>
    <col min="7" max="7" width="10.77734375" style="93" customWidth="1"/>
    <col min="8" max="16384" width="8.77734375" style="93"/>
  </cols>
  <sheetData>
    <row r="1" spans="1:7" ht="30">
      <c r="A1" s="92" t="s">
        <v>58</v>
      </c>
      <c r="B1" s="92"/>
      <c r="C1" s="92"/>
      <c r="D1" s="92"/>
      <c r="E1" s="92"/>
      <c r="F1" s="92"/>
      <c r="G1" s="92"/>
    </row>
    <row r="2" spans="1:7">
      <c r="A2" s="94"/>
      <c r="B2" s="94"/>
      <c r="C2" s="94"/>
      <c r="D2" s="94"/>
      <c r="E2" s="94"/>
      <c r="F2" s="94"/>
      <c r="G2" s="94"/>
    </row>
    <row r="3" spans="1:7">
      <c r="A3" s="95"/>
      <c r="B3" s="96"/>
      <c r="C3" s="96"/>
      <c r="D3" s="97"/>
      <c r="E3" s="98"/>
    </row>
    <row r="4" spans="1:7" ht="18" thickBot="1">
      <c r="E4" s="103"/>
      <c r="F4" s="9" t="s">
        <v>4</v>
      </c>
      <c r="G4" s="9"/>
    </row>
    <row r="5" spans="1:7" s="107" customFormat="1" ht="21">
      <c r="A5" s="104" t="s">
        <v>59</v>
      </c>
      <c r="B5" s="165" t="s">
        <v>81</v>
      </c>
      <c r="C5" s="166"/>
      <c r="D5" s="165" t="s">
        <v>82</v>
      </c>
      <c r="E5" s="166"/>
      <c r="F5" s="105" t="s">
        <v>60</v>
      </c>
      <c r="G5" s="106"/>
    </row>
    <row r="6" spans="1:7" s="107" customFormat="1" ht="17.25" thickBot="1">
      <c r="A6" s="108"/>
      <c r="B6" s="109" t="s">
        <v>61</v>
      </c>
      <c r="C6" s="110" t="s">
        <v>11</v>
      </c>
      <c r="D6" s="109" t="s">
        <v>61</v>
      </c>
      <c r="E6" s="111" t="s">
        <v>11</v>
      </c>
      <c r="F6" s="112" t="s">
        <v>62</v>
      </c>
      <c r="G6" s="113" t="s">
        <v>63</v>
      </c>
    </row>
    <row r="7" spans="1:7" s="107" customFormat="1" ht="24" customHeight="1" thickBot="1">
      <c r="A7" s="114" t="s">
        <v>64</v>
      </c>
      <c r="B7" s="115">
        <v>2760097</v>
      </c>
      <c r="C7" s="116">
        <v>12.25</v>
      </c>
      <c r="D7" s="115">
        <v>2151510</v>
      </c>
      <c r="E7" s="116">
        <v>10.76</v>
      </c>
      <c r="F7" s="117">
        <f t="shared" ref="F7:F46" si="0">B7-D7</f>
        <v>608587</v>
      </c>
      <c r="G7" s="118">
        <f t="shared" ref="G7:G38" si="1">(F7/D7)*100</f>
        <v>28.28650575642223</v>
      </c>
    </row>
    <row r="8" spans="1:7" s="107" customFormat="1" ht="24" customHeight="1">
      <c r="A8" s="119" t="s">
        <v>24</v>
      </c>
      <c r="B8" s="120">
        <v>1672189</v>
      </c>
      <c r="C8" s="121">
        <v>7.42</v>
      </c>
      <c r="D8" s="120">
        <v>1429704</v>
      </c>
      <c r="E8" s="121">
        <v>7.15</v>
      </c>
      <c r="F8" s="122">
        <f t="shared" si="0"/>
        <v>242485</v>
      </c>
      <c r="G8" s="123">
        <f t="shared" si="1"/>
        <v>16.960503712656603</v>
      </c>
    </row>
    <row r="9" spans="1:7" s="107" customFormat="1" ht="24" customHeight="1">
      <c r="A9" s="124" t="s">
        <v>14</v>
      </c>
      <c r="B9" s="125">
        <v>0</v>
      </c>
      <c r="C9" s="126">
        <v>0</v>
      </c>
      <c r="D9" s="125">
        <v>0</v>
      </c>
      <c r="E9" s="126">
        <v>0</v>
      </c>
      <c r="F9" s="127">
        <f t="shared" si="0"/>
        <v>0</v>
      </c>
      <c r="G9" s="128">
        <v>0</v>
      </c>
    </row>
    <row r="10" spans="1:7" s="107" customFormat="1" ht="24" customHeight="1">
      <c r="A10" s="124" t="s">
        <v>15</v>
      </c>
      <c r="B10" s="129">
        <v>1605679</v>
      </c>
      <c r="C10" s="130">
        <v>7.12</v>
      </c>
      <c r="D10" s="129">
        <v>1402938</v>
      </c>
      <c r="E10" s="130">
        <v>7.02</v>
      </c>
      <c r="F10" s="127">
        <f t="shared" si="0"/>
        <v>202741</v>
      </c>
      <c r="G10" s="131">
        <f t="shared" si="1"/>
        <v>14.451173180853324</v>
      </c>
    </row>
    <row r="11" spans="1:7" s="107" customFormat="1" ht="24" customHeight="1">
      <c r="A11" s="124" t="s">
        <v>21</v>
      </c>
      <c r="B11" s="129">
        <v>28807</v>
      </c>
      <c r="C11" s="130">
        <v>0.13</v>
      </c>
      <c r="D11" s="129">
        <v>15200</v>
      </c>
      <c r="E11" s="130">
        <v>0.08</v>
      </c>
      <c r="F11" s="127">
        <f t="shared" si="0"/>
        <v>13607</v>
      </c>
      <c r="G11" s="132">
        <f t="shared" si="1"/>
        <v>89.519736842105274</v>
      </c>
    </row>
    <row r="12" spans="1:7" s="107" customFormat="1" ht="24" customHeight="1">
      <c r="A12" s="124" t="s">
        <v>17</v>
      </c>
      <c r="B12" s="129">
        <v>37703</v>
      </c>
      <c r="C12" s="130">
        <v>0.17</v>
      </c>
      <c r="D12" s="129">
        <v>11566</v>
      </c>
      <c r="E12" s="130">
        <v>0.05</v>
      </c>
      <c r="F12" s="127">
        <f t="shared" si="0"/>
        <v>26137</v>
      </c>
      <c r="G12" s="132">
        <f t="shared" si="1"/>
        <v>225.98132457202144</v>
      </c>
    </row>
    <row r="13" spans="1:7" s="107" customFormat="1" ht="24" customHeight="1">
      <c r="A13" s="124" t="s">
        <v>18</v>
      </c>
      <c r="B13" s="129">
        <v>1087908</v>
      </c>
      <c r="C13" s="130">
        <v>4.83</v>
      </c>
      <c r="D13" s="129">
        <v>721806</v>
      </c>
      <c r="E13" s="130">
        <v>3.61</v>
      </c>
      <c r="F13" s="127">
        <f t="shared" si="0"/>
        <v>366102</v>
      </c>
      <c r="G13" s="131">
        <f t="shared" si="1"/>
        <v>50.720276639429429</v>
      </c>
    </row>
    <row r="14" spans="1:7" s="107" customFormat="1" ht="24" customHeight="1">
      <c r="A14" s="124" t="s">
        <v>65</v>
      </c>
      <c r="B14" s="129">
        <v>515344</v>
      </c>
      <c r="C14" s="130">
        <v>2.29</v>
      </c>
      <c r="D14" s="129">
        <v>354421</v>
      </c>
      <c r="E14" s="130">
        <v>1.77</v>
      </c>
      <c r="F14" s="127">
        <f t="shared" si="0"/>
        <v>160923</v>
      </c>
      <c r="G14" s="133">
        <f t="shared" si="1"/>
        <v>45.404476597041374</v>
      </c>
    </row>
    <row r="15" spans="1:7" s="107" customFormat="1" ht="24" customHeight="1">
      <c r="A15" s="124" t="s">
        <v>66</v>
      </c>
      <c r="B15" s="129">
        <v>572564</v>
      </c>
      <c r="C15" s="130">
        <v>2.54</v>
      </c>
      <c r="D15" s="129">
        <v>367385</v>
      </c>
      <c r="E15" s="130">
        <v>1.84</v>
      </c>
      <c r="F15" s="127">
        <f t="shared" si="0"/>
        <v>205179</v>
      </c>
      <c r="G15" s="133">
        <f t="shared" si="1"/>
        <v>55.84849680852512</v>
      </c>
    </row>
    <row r="16" spans="1:7" s="107" customFormat="1" ht="24" customHeight="1">
      <c r="A16" s="124" t="s">
        <v>16</v>
      </c>
      <c r="B16" s="125">
        <v>0</v>
      </c>
      <c r="C16" s="126">
        <v>0</v>
      </c>
      <c r="D16" s="125">
        <v>0</v>
      </c>
      <c r="E16" s="126">
        <v>0</v>
      </c>
      <c r="F16" s="127">
        <f t="shared" si="0"/>
        <v>0</v>
      </c>
      <c r="G16" s="126">
        <v>0</v>
      </c>
    </row>
    <row r="17" spans="1:7" s="107" customFormat="1" ht="24" customHeight="1" thickBot="1">
      <c r="A17" s="134" t="s">
        <v>17</v>
      </c>
      <c r="B17" s="135">
        <v>0</v>
      </c>
      <c r="C17" s="136">
        <v>0</v>
      </c>
      <c r="D17" s="135">
        <v>0</v>
      </c>
      <c r="E17" s="136">
        <v>0</v>
      </c>
      <c r="F17" s="137">
        <f t="shared" si="0"/>
        <v>0</v>
      </c>
      <c r="G17" s="136">
        <v>0</v>
      </c>
    </row>
    <row r="18" spans="1:7" s="107" customFormat="1" ht="24" customHeight="1" thickBot="1">
      <c r="A18" s="114" t="s">
        <v>67</v>
      </c>
      <c r="B18" s="115">
        <v>19666033</v>
      </c>
      <c r="C18" s="116">
        <v>87.27</v>
      </c>
      <c r="D18" s="115">
        <v>17752945</v>
      </c>
      <c r="E18" s="116">
        <v>88.82</v>
      </c>
      <c r="F18" s="117">
        <f t="shared" si="0"/>
        <v>1913088</v>
      </c>
      <c r="G18" s="118">
        <f t="shared" si="1"/>
        <v>10.776172629386279</v>
      </c>
    </row>
    <row r="19" spans="1:7" s="107" customFormat="1" ht="24" customHeight="1">
      <c r="A19" s="119" t="s">
        <v>24</v>
      </c>
      <c r="B19" s="120">
        <v>19663175</v>
      </c>
      <c r="C19" s="121">
        <v>87.26</v>
      </c>
      <c r="D19" s="120">
        <v>17748360</v>
      </c>
      <c r="E19" s="121">
        <v>88.8</v>
      </c>
      <c r="F19" s="138">
        <f t="shared" si="0"/>
        <v>1914815</v>
      </c>
      <c r="G19" s="131">
        <f t="shared" si="1"/>
        <v>10.788686954738354</v>
      </c>
    </row>
    <row r="20" spans="1:7" s="107" customFormat="1" ht="24" customHeight="1">
      <c r="A20" s="124" t="s">
        <v>25</v>
      </c>
      <c r="B20" s="129">
        <v>1377165</v>
      </c>
      <c r="C20" s="130">
        <v>6.11</v>
      </c>
      <c r="D20" s="129">
        <v>1336679</v>
      </c>
      <c r="E20" s="130">
        <v>6.69</v>
      </c>
      <c r="F20" s="122">
        <f t="shared" si="0"/>
        <v>40486</v>
      </c>
      <c r="G20" s="131">
        <f t="shared" si="1"/>
        <v>3.0288498584925776</v>
      </c>
    </row>
    <row r="21" spans="1:7" s="107" customFormat="1" ht="24" customHeight="1">
      <c r="A21" s="124" t="s">
        <v>26</v>
      </c>
      <c r="B21" s="129">
        <v>17380927</v>
      </c>
      <c r="C21" s="130">
        <v>77.13</v>
      </c>
      <c r="D21" s="129">
        <v>15406882</v>
      </c>
      <c r="E21" s="130">
        <v>77.08</v>
      </c>
      <c r="F21" s="127">
        <f t="shared" si="0"/>
        <v>1974045</v>
      </c>
      <c r="G21" s="131">
        <f t="shared" si="1"/>
        <v>12.812748225111351</v>
      </c>
    </row>
    <row r="22" spans="1:7" s="107" customFormat="1" ht="24" customHeight="1">
      <c r="A22" s="124" t="s">
        <v>27</v>
      </c>
      <c r="B22" s="129">
        <v>84750</v>
      </c>
      <c r="C22" s="130">
        <v>0.38</v>
      </c>
      <c r="D22" s="129">
        <v>104092</v>
      </c>
      <c r="E22" s="130">
        <v>0.52</v>
      </c>
      <c r="F22" s="127">
        <f t="shared" si="0"/>
        <v>-19342</v>
      </c>
      <c r="G22" s="131">
        <f t="shared" si="1"/>
        <v>-18.581639319063907</v>
      </c>
    </row>
    <row r="23" spans="1:7" s="107" customFormat="1" ht="24" customHeight="1">
      <c r="A23" s="124" t="s">
        <v>28</v>
      </c>
      <c r="B23" s="129">
        <v>407342</v>
      </c>
      <c r="C23" s="130">
        <v>1.81</v>
      </c>
      <c r="D23" s="129">
        <v>440823</v>
      </c>
      <c r="E23" s="130">
        <v>2.21</v>
      </c>
      <c r="F23" s="127">
        <f t="shared" si="0"/>
        <v>-33481</v>
      </c>
      <c r="G23" s="131">
        <f t="shared" si="1"/>
        <v>-7.5951118702971483</v>
      </c>
    </row>
    <row r="24" spans="1:7" s="107" customFormat="1" ht="24" customHeight="1">
      <c r="A24" s="124" t="s">
        <v>29</v>
      </c>
      <c r="B24" s="129">
        <v>412991</v>
      </c>
      <c r="C24" s="130">
        <v>1.83</v>
      </c>
      <c r="D24" s="129">
        <v>459884</v>
      </c>
      <c r="E24" s="130">
        <v>2.2999999999999998</v>
      </c>
      <c r="F24" s="127">
        <f t="shared" si="0"/>
        <v>-46893</v>
      </c>
      <c r="G24" s="131">
        <f t="shared" si="1"/>
        <v>-10.196701776969846</v>
      </c>
    </row>
    <row r="25" spans="1:7" s="107" customFormat="1" ht="24" customHeight="1">
      <c r="A25" s="124" t="s">
        <v>30</v>
      </c>
      <c r="B25" s="129">
        <v>2858</v>
      </c>
      <c r="C25" s="130">
        <v>0.01</v>
      </c>
      <c r="D25" s="129">
        <v>4585</v>
      </c>
      <c r="E25" s="130">
        <v>0.02</v>
      </c>
      <c r="F25" s="127">
        <f t="shared" si="0"/>
        <v>-1727</v>
      </c>
      <c r="G25" s="131">
        <f t="shared" si="1"/>
        <v>-37.666303162486372</v>
      </c>
    </row>
    <row r="26" spans="1:7" s="107" customFormat="1" ht="24" customHeight="1">
      <c r="A26" s="124" t="s">
        <v>65</v>
      </c>
      <c r="B26" s="129">
        <v>1452</v>
      </c>
      <c r="C26" s="130">
        <v>0.01</v>
      </c>
      <c r="D26" s="129">
        <v>2013</v>
      </c>
      <c r="E26" s="130">
        <v>0.01</v>
      </c>
      <c r="F26" s="127">
        <f t="shared" si="0"/>
        <v>-561</v>
      </c>
      <c r="G26" s="131">
        <f t="shared" si="1"/>
        <v>-27.868852459016392</v>
      </c>
    </row>
    <row r="27" spans="1:7" s="107" customFormat="1" ht="24" customHeight="1">
      <c r="A27" s="124" t="s">
        <v>66</v>
      </c>
      <c r="B27" s="129">
        <v>1406</v>
      </c>
      <c r="C27" s="130">
        <v>0</v>
      </c>
      <c r="D27" s="129">
        <v>2572</v>
      </c>
      <c r="E27" s="130">
        <v>0.01</v>
      </c>
      <c r="F27" s="127">
        <f t="shared" si="0"/>
        <v>-1166</v>
      </c>
      <c r="G27" s="131">
        <f t="shared" si="1"/>
        <v>-45.334370139968897</v>
      </c>
    </row>
    <row r="28" spans="1:7" s="107" customFormat="1" ht="24" customHeight="1">
      <c r="A28" s="124" t="s">
        <v>16</v>
      </c>
      <c r="B28" s="129">
        <v>0</v>
      </c>
      <c r="C28" s="126">
        <v>0</v>
      </c>
      <c r="D28" s="129">
        <v>0</v>
      </c>
      <c r="E28" s="126">
        <v>0</v>
      </c>
      <c r="F28" s="127">
        <f t="shared" si="0"/>
        <v>0</v>
      </c>
      <c r="G28" s="126">
        <v>0</v>
      </c>
    </row>
    <row r="29" spans="1:7" s="107" customFormat="1" ht="24" customHeight="1" thickBot="1">
      <c r="A29" s="134" t="s">
        <v>17</v>
      </c>
      <c r="B29" s="139">
        <v>0</v>
      </c>
      <c r="C29" s="136">
        <v>0</v>
      </c>
      <c r="D29" s="139">
        <v>0</v>
      </c>
      <c r="E29" s="136">
        <v>0</v>
      </c>
      <c r="F29" s="137">
        <f t="shared" si="0"/>
        <v>0</v>
      </c>
      <c r="G29" s="136">
        <v>0</v>
      </c>
    </row>
    <row r="30" spans="1:7" s="107" customFormat="1" ht="24" customHeight="1" thickBot="1">
      <c r="A30" s="114" t="s">
        <v>68</v>
      </c>
      <c r="B30" s="115">
        <v>99748</v>
      </c>
      <c r="C30" s="116">
        <v>0.44</v>
      </c>
      <c r="D30" s="115">
        <v>74036</v>
      </c>
      <c r="E30" s="116">
        <v>0.37</v>
      </c>
      <c r="F30" s="117">
        <f t="shared" si="0"/>
        <v>25712</v>
      </c>
      <c r="G30" s="118">
        <f t="shared" si="1"/>
        <v>34.729050732076288</v>
      </c>
    </row>
    <row r="31" spans="1:7" s="107" customFormat="1" ht="24" customHeight="1">
      <c r="A31" s="119" t="s">
        <v>24</v>
      </c>
      <c r="B31" s="120">
        <v>7583</v>
      </c>
      <c r="C31" s="121">
        <v>0.03</v>
      </c>
      <c r="D31" s="120">
        <v>7873</v>
      </c>
      <c r="E31" s="121">
        <v>0.04</v>
      </c>
      <c r="F31" s="122">
        <f t="shared" si="0"/>
        <v>-290</v>
      </c>
      <c r="G31" s="131">
        <f t="shared" si="1"/>
        <v>-3.6834751682967104</v>
      </c>
    </row>
    <row r="32" spans="1:7" s="107" customFormat="1" ht="24" customHeight="1" thickBot="1">
      <c r="A32" s="134" t="s">
        <v>18</v>
      </c>
      <c r="B32" s="140">
        <v>92165</v>
      </c>
      <c r="C32" s="141">
        <v>0.41</v>
      </c>
      <c r="D32" s="140">
        <v>66163</v>
      </c>
      <c r="E32" s="141">
        <v>0.33</v>
      </c>
      <c r="F32" s="127">
        <f t="shared" si="0"/>
        <v>26002</v>
      </c>
      <c r="G32" s="142">
        <f t="shared" si="1"/>
        <v>39.299910826292638</v>
      </c>
    </row>
    <row r="33" spans="1:7" s="107" customFormat="1" ht="24" customHeight="1" thickBot="1">
      <c r="A33" s="114" t="s">
        <v>69</v>
      </c>
      <c r="B33" s="115">
        <v>7361</v>
      </c>
      <c r="C33" s="116">
        <v>0.03</v>
      </c>
      <c r="D33" s="115">
        <v>5418</v>
      </c>
      <c r="E33" s="116">
        <v>0.03</v>
      </c>
      <c r="F33" s="117">
        <f t="shared" si="0"/>
        <v>1943</v>
      </c>
      <c r="G33" s="118">
        <f t="shared" si="1"/>
        <v>35.861941675895167</v>
      </c>
    </row>
    <row r="34" spans="1:7" s="107" customFormat="1" ht="24" customHeight="1">
      <c r="A34" s="119" t="s">
        <v>24</v>
      </c>
      <c r="B34" s="120">
        <v>4446</v>
      </c>
      <c r="C34" s="121">
        <v>0.02</v>
      </c>
      <c r="D34" s="120">
        <v>3663</v>
      </c>
      <c r="E34" s="121">
        <v>0.02</v>
      </c>
      <c r="F34" s="127">
        <f t="shared" si="0"/>
        <v>783</v>
      </c>
      <c r="G34" s="123">
        <f t="shared" si="1"/>
        <v>21.375921375921376</v>
      </c>
    </row>
    <row r="35" spans="1:7" s="107" customFormat="1" ht="24" customHeight="1" thickBot="1">
      <c r="A35" s="134" t="s">
        <v>30</v>
      </c>
      <c r="B35" s="140">
        <v>2915</v>
      </c>
      <c r="C35" s="130">
        <v>0.01</v>
      </c>
      <c r="D35" s="140">
        <v>1755</v>
      </c>
      <c r="E35" s="130">
        <v>0.01</v>
      </c>
      <c r="F35" s="127">
        <f t="shared" si="0"/>
        <v>1160</v>
      </c>
      <c r="G35" s="142">
        <f t="shared" si="1"/>
        <v>66.096866096866094</v>
      </c>
    </row>
    <row r="36" spans="1:7" s="107" customFormat="1" ht="24" customHeight="1" thickBot="1">
      <c r="A36" s="143" t="s">
        <v>70</v>
      </c>
      <c r="B36" s="115">
        <v>22533239</v>
      </c>
      <c r="C36" s="116">
        <v>99.99</v>
      </c>
      <c r="D36" s="115">
        <v>19983909</v>
      </c>
      <c r="E36" s="116">
        <v>99.98</v>
      </c>
      <c r="F36" s="117">
        <f t="shared" si="0"/>
        <v>2549330</v>
      </c>
      <c r="G36" s="118">
        <f t="shared" si="1"/>
        <v>12.75691357481662</v>
      </c>
    </row>
    <row r="37" spans="1:7" s="145" customFormat="1" ht="24" customHeight="1" thickBot="1">
      <c r="A37" s="144" t="s">
        <v>35</v>
      </c>
      <c r="B37" s="115">
        <v>1485</v>
      </c>
      <c r="C37" s="116">
        <v>0.01</v>
      </c>
      <c r="D37" s="115">
        <v>4497</v>
      </c>
      <c r="E37" s="116">
        <v>0.02</v>
      </c>
      <c r="F37" s="117">
        <f t="shared" si="0"/>
        <v>-3012</v>
      </c>
      <c r="G37" s="118">
        <f t="shared" si="1"/>
        <v>-66.977985323549021</v>
      </c>
    </row>
    <row r="38" spans="1:7" s="107" customFormat="1" ht="24" customHeight="1">
      <c r="A38" s="146" t="s">
        <v>71</v>
      </c>
      <c r="B38" s="147">
        <v>1485</v>
      </c>
      <c r="C38" s="121">
        <v>0.01</v>
      </c>
      <c r="D38" s="147">
        <v>4093</v>
      </c>
      <c r="E38" s="121">
        <v>0.02</v>
      </c>
      <c r="F38" s="122">
        <f t="shared" si="0"/>
        <v>-2608</v>
      </c>
      <c r="G38" s="123">
        <f t="shared" si="1"/>
        <v>-63.718543855362817</v>
      </c>
    </row>
    <row r="39" spans="1:7" s="107" customFormat="1" ht="24" customHeight="1">
      <c r="A39" s="124" t="s">
        <v>72</v>
      </c>
      <c r="B39" s="129">
        <v>0</v>
      </c>
      <c r="C39" s="126">
        <v>0</v>
      </c>
      <c r="D39" s="129">
        <v>0</v>
      </c>
      <c r="E39" s="126">
        <v>0</v>
      </c>
      <c r="F39" s="127">
        <f t="shared" si="0"/>
        <v>0</v>
      </c>
      <c r="G39" s="128">
        <v>0</v>
      </c>
    </row>
    <row r="40" spans="1:7" s="107" customFormat="1" ht="24" customHeight="1">
      <c r="A40" s="146" t="s">
        <v>73</v>
      </c>
      <c r="B40" s="129">
        <v>0</v>
      </c>
      <c r="C40" s="126">
        <v>0</v>
      </c>
      <c r="D40" s="129">
        <v>0</v>
      </c>
      <c r="E40" s="126">
        <v>0</v>
      </c>
      <c r="F40" s="137">
        <f t="shared" si="0"/>
        <v>0</v>
      </c>
      <c r="G40" s="128">
        <v>0</v>
      </c>
    </row>
    <row r="41" spans="1:7" s="107" customFormat="1" ht="24" customHeight="1" thickBot="1">
      <c r="A41" s="134" t="s">
        <v>74</v>
      </c>
      <c r="B41" s="139">
        <v>0</v>
      </c>
      <c r="C41" s="136">
        <v>0</v>
      </c>
      <c r="D41" s="139">
        <v>404</v>
      </c>
      <c r="E41" s="130">
        <v>0</v>
      </c>
      <c r="F41" s="137">
        <f t="shared" si="0"/>
        <v>-404</v>
      </c>
      <c r="G41" s="128">
        <v>0</v>
      </c>
    </row>
    <row r="42" spans="1:7" s="107" customFormat="1" ht="24" customHeight="1" thickBot="1">
      <c r="A42" s="114" t="s">
        <v>75</v>
      </c>
      <c r="B42" s="148">
        <v>0</v>
      </c>
      <c r="C42" s="149">
        <v>0</v>
      </c>
      <c r="D42" s="148">
        <v>0</v>
      </c>
      <c r="E42" s="149">
        <v>0</v>
      </c>
      <c r="F42" s="150">
        <f t="shared" si="0"/>
        <v>0</v>
      </c>
      <c r="G42" s="151">
        <f>C42-E42</f>
        <v>0</v>
      </c>
    </row>
    <row r="43" spans="1:7" s="107" customFormat="1" ht="24" customHeight="1">
      <c r="A43" s="119" t="s">
        <v>25</v>
      </c>
      <c r="B43" s="147">
        <v>0</v>
      </c>
      <c r="C43" s="152">
        <v>0</v>
      </c>
      <c r="D43" s="147">
        <v>0</v>
      </c>
      <c r="E43" s="152">
        <v>0</v>
      </c>
      <c r="F43" s="127">
        <f t="shared" si="0"/>
        <v>0</v>
      </c>
      <c r="G43" s="128">
        <v>0</v>
      </c>
    </row>
    <row r="44" spans="1:7" s="107" customFormat="1" ht="24" customHeight="1">
      <c r="A44" s="124" t="s">
        <v>76</v>
      </c>
      <c r="B44" s="129">
        <v>0</v>
      </c>
      <c r="C44" s="126">
        <v>0</v>
      </c>
      <c r="D44" s="129">
        <v>0</v>
      </c>
      <c r="E44" s="126">
        <v>0</v>
      </c>
      <c r="F44" s="127">
        <f t="shared" si="0"/>
        <v>0</v>
      </c>
      <c r="G44" s="128">
        <v>0</v>
      </c>
    </row>
    <row r="45" spans="1:7" s="107" customFormat="1" ht="24" customHeight="1" thickBot="1">
      <c r="A45" s="153" t="s">
        <v>77</v>
      </c>
      <c r="B45" s="140">
        <v>0</v>
      </c>
      <c r="C45" s="136">
        <v>0</v>
      </c>
      <c r="D45" s="140">
        <v>0</v>
      </c>
      <c r="E45" s="136">
        <v>0</v>
      </c>
      <c r="F45" s="127">
        <f t="shared" si="0"/>
        <v>0</v>
      </c>
      <c r="G45" s="128">
        <v>0</v>
      </c>
    </row>
    <row r="46" spans="1:7" s="107" customFormat="1" ht="24" customHeight="1" thickBot="1">
      <c r="A46" s="154" t="s">
        <v>78</v>
      </c>
      <c r="B46" s="115">
        <v>22534724</v>
      </c>
      <c r="C46" s="116">
        <v>100</v>
      </c>
      <c r="D46" s="115">
        <v>19988406</v>
      </c>
      <c r="E46" s="116">
        <v>100</v>
      </c>
      <c r="F46" s="117">
        <f t="shared" si="0"/>
        <v>2546318</v>
      </c>
      <c r="G46" s="118">
        <f>(F46/D46)*100</f>
        <v>12.738974783682099</v>
      </c>
    </row>
    <row r="47" spans="1:7" s="160" customFormat="1">
      <c r="A47" s="155" t="s">
        <v>79</v>
      </c>
      <c r="B47" s="156"/>
      <c r="C47" s="156"/>
      <c r="D47" s="157"/>
      <c r="E47" s="158"/>
      <c r="F47" s="156"/>
      <c r="G47" s="159"/>
    </row>
    <row r="48" spans="1:7" s="160" customFormat="1" ht="15.75">
      <c r="A48" s="60"/>
      <c r="B48" s="161"/>
      <c r="C48" s="161"/>
      <c r="D48" s="162"/>
      <c r="E48" s="162"/>
      <c r="F48" s="161"/>
      <c r="G48" s="159"/>
    </row>
  </sheetData>
  <mergeCells count="5"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2025-03-24T02:39:01Z</dcterms:created>
  <dcterms:modified xsi:type="dcterms:W3CDTF">2025-03-24T02:40:18Z</dcterms:modified>
</cp:coreProperties>
</file>