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14793\Desktop\衍生性商品交易量統計\1140207\編輯\"/>
    </mc:Choice>
  </mc:AlternateContent>
  <bookViews>
    <workbookView xWindow="0" yWindow="0" windowWidth="28800" windowHeight="11265"/>
  </bookViews>
  <sheets>
    <sheet name="附表1" sheetId="1" r:id="rId1"/>
    <sheet name="附表2" sheetId="2" r:id="rId2"/>
  </sheets>
  <externalReferences>
    <externalReference r:id="rId3"/>
    <externalReference r:id="rId4"/>
  </externalReferences>
  <definedNames>
    <definedName name="new">'[1]表3銀行別(排序) '!$N$6:$N$44,'[1]表3銀行別(排序) '!$N$46:$N$76</definedName>
    <definedName name="_xlnm.Print_Area" localSheetId="0">附表1!$A$1:$E$64</definedName>
    <definedName name="_xlnm.Print_Area" localSheetId="1">附表2!$A$1:$G$48</definedName>
    <definedName name="外幣保證排名範圍">'[2]表7銀行別NDF-排序'!$G$6:$G$44,'[2]表7銀行別NDF-排序'!$G$46:$G$76</definedName>
    <definedName name="交易量占比">'[2]表3銀行別(排序) '!$N$6:$N$44,'[2]表3銀行別(排序) '!$N$46:$N$76</definedName>
    <definedName name="交易量排名範圍">'[2]表3銀行別(排序) '!$M$6:$M$44,'[2]表3銀行別(排序) '!$M$46:$M$76</definedName>
    <definedName name="無本金占比">'[2]表7銀行別NDF-排序'!$C$6:$C$44,'[2]表7銀行別NDF-排序'!$C$46:$C$76</definedName>
    <definedName name="無本金排名範圍">'[2]表7銀行別NDF-排序'!$B$6:$B$44,'[2]表7銀行別NDF-排序'!$B$46:$B$76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F16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F8" i="2"/>
  <c r="G8" i="2" s="1"/>
  <c r="F7" i="2"/>
  <c r="G7" i="2" s="1"/>
  <c r="E58" i="1"/>
  <c r="E62" i="1" s="1"/>
  <c r="E63" i="1" s="1"/>
  <c r="D58" i="1"/>
  <c r="D62" i="1" s="1"/>
  <c r="D63" i="1" s="1"/>
  <c r="C58" i="1"/>
  <c r="C62" i="1" s="1"/>
  <c r="C63" i="1" s="1"/>
  <c r="C59" i="1" l="1"/>
  <c r="D59" i="1"/>
</calcChain>
</file>

<file path=xl/sharedStrings.xml><?xml version="1.0" encoding="utf-8"?>
<sst xmlns="http://schemas.openxmlformats.org/spreadsheetml/2006/main" count="122" uniqueCount="83">
  <si>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</si>
  <si>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</si>
  <si>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</si>
  <si>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</si>
  <si>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</si>
  <si>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</si>
  <si>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</si>
  <si>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</si>
  <si>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</si>
  <si>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</si>
  <si>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</si>
  <si>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</si>
  <si>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</si>
  <si>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</si>
  <si>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</si>
  <si>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</si>
  <si>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</si>
  <si>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</si>
  <si>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</si>
  <si>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</si>
  <si>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</si>
  <si>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</si>
  <si>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</si>
  <si>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</si>
  <si>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</si>
  <si>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</si>
  <si>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</si>
  <si>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</si>
  <si>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</si>
  <si>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</si>
  <si>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</si>
  <si>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</si>
  <si>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</si>
  <si>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</si>
  <si>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</si>
  <si>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</si>
  <si>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</si>
  <si>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</si>
  <si>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</si>
  <si>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</si>
  <si>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</si>
  <si>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</si>
  <si>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</si>
  <si>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</si>
  <si>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</si>
  <si>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</si>
  <si>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</si>
  <si>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</si>
  <si>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</si>
  <si>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</si>
  <si>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</si>
  <si>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12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</si>
  <si>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</si>
  <si>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</si>
  <si>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11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</si>
  <si>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</si>
  <si>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</si>
  <si>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</si>
  <si>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</si>
  <si>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</si>
  <si>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</si>
  <si>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</si>
  <si>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</si>
  <si>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</si>
  <si>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</si>
  <si>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1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</si>
  <si>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1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</si>
  <si>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1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</si>
  <si>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1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</si>
  <si>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</si>
  <si>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</si>
  <si>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</si>
  <si>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</si>
  <si>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</si>
  <si>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</si>
  <si>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</si>
  <si>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</si>
  <si>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</si>
  <si>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</si>
  <si>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</si>
  <si>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12</t>
    </r>
    <r>
      <rPr>
        <sz val="14"/>
        <rFont val="標楷體"/>
        <family val="4"/>
        <charset val="136"/>
      </rPr>
      <t>月</t>
    </r>
    <phoneticPr fontId="4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</si>
  <si>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12</t>
    </r>
    <r>
      <rPr>
        <sz val="14"/>
        <rFont val="標楷體"/>
        <family val="4"/>
        <charset val="136"/>
      </rPr>
      <t>月</t>
    </r>
    <phoneticPr fontId="5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</si>
  <si>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11</t>
    </r>
    <r>
      <rPr>
        <sz val="14"/>
        <rFont val="標楷體"/>
        <family val="4"/>
        <charset val="136"/>
      </rPr>
      <t>月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</si>
</sst>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3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9" fillId="0" borderId="0"/>
  </cellStyleXfs>
  <cellXfs count="165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2" fillId="0" borderId="4" xfId="0" applyFont="1" applyFill="1" applyBorder="1" applyAlignment="1">
      <alignment horizontal="center" vertical="center" shrinkToFit="1"/>
    </xf>
    <xf numFmtId="49" fontId="14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6" fillId="0" borderId="9" xfId="2" applyFont="1" applyFill="1" applyBorder="1" applyAlignment="1" applyProtection="1">
      <alignment horizontal="left" vertical="center"/>
      <protection hidden="1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7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20" fillId="0" borderId="9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4" fillId="0" borderId="15" xfId="0" applyNumberFormat="1" applyFont="1" applyFill="1" applyBorder="1" applyAlignment="1" applyProtection="1">
      <alignment horizontal="right" vertical="center"/>
      <protection locked="0"/>
    </xf>
    <xf numFmtId="177" fontId="14" fillId="0" borderId="16" xfId="1" applyNumberFormat="1" applyFont="1" applyFill="1" applyBorder="1" applyAlignment="1" applyProtection="1">
      <alignment horizontal="right" vertical="center"/>
      <protection locked="0"/>
    </xf>
    <xf numFmtId="178" fontId="15" fillId="0" borderId="14" xfId="0" applyNumberFormat="1" applyFont="1" applyFill="1" applyBorder="1" applyAlignment="1">
      <alignment horizontal="right" vertical="center"/>
    </xf>
    <xf numFmtId="177" fontId="14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4" fillId="0" borderId="19" xfId="0" applyNumberFormat="1" applyFont="1" applyFill="1" applyBorder="1" applyAlignment="1" applyProtection="1">
      <alignment horizontal="right" vertical="center"/>
      <protection locked="0"/>
    </xf>
    <xf numFmtId="0" fontId="21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5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5" fillId="0" borderId="9" xfId="0" applyNumberFormat="1" applyFont="1" applyFill="1" applyBorder="1" applyAlignment="1" applyProtection="1">
      <alignment horizontal="right" vertical="center"/>
      <protection locked="0"/>
    </xf>
    <xf numFmtId="178" fontId="15" fillId="0" borderId="20" xfId="0" applyNumberFormat="1" applyFont="1" applyFill="1" applyBorder="1" applyAlignment="1">
      <alignment horizontal="right" vertical="center"/>
    </xf>
    <xf numFmtId="0" fontId="19" fillId="0" borderId="9" xfId="2" applyFont="1" applyFill="1" applyBorder="1" applyAlignment="1" applyProtection="1">
      <alignment horizontal="center" vertical="center" shrinkToFit="1"/>
      <protection hidden="1"/>
    </xf>
    <xf numFmtId="0" fontId="21" fillId="0" borderId="9" xfId="2" applyFont="1" applyFill="1" applyBorder="1" applyAlignment="1" applyProtection="1">
      <alignment horizontal="left" vertical="center" shrinkToFit="1"/>
      <protection hidden="1"/>
    </xf>
    <xf numFmtId="178" fontId="20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5" fillId="0" borderId="22" xfId="0" applyNumberFormat="1" applyFont="1" applyFill="1" applyBorder="1" applyAlignment="1">
      <alignment horizontal="right" vertical="center"/>
    </xf>
    <xf numFmtId="41" fontId="14" fillId="0" borderId="17" xfId="1" applyNumberFormat="1" applyFont="1" applyFill="1" applyBorder="1" applyAlignment="1" applyProtection="1">
      <alignment horizontal="right" vertical="center"/>
      <protection locked="0"/>
    </xf>
    <xf numFmtId="176" fontId="14" fillId="0" borderId="12" xfId="0" applyNumberFormat="1" applyFont="1" applyFill="1" applyBorder="1" applyAlignment="1" applyProtection="1">
      <alignment horizontal="right" vertical="center"/>
      <protection locked="0"/>
    </xf>
    <xf numFmtId="41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15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4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4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 applyAlignment="1">
      <alignment vertical="center"/>
    </xf>
    <xf numFmtId="49" fontId="14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4" fillId="0" borderId="5" xfId="2" applyNumberFormat="1" applyFont="1" applyFill="1" applyBorder="1" applyAlignment="1" applyProtection="1">
      <alignment horizontal="center" vertical="center"/>
      <protection hidden="1"/>
    </xf>
    <xf numFmtId="49" fontId="14" fillId="0" borderId="16" xfId="2" applyNumberFormat="1" applyFont="1" applyFill="1" applyBorder="1" applyAlignment="1" applyProtection="1">
      <alignment horizontal="center" vertical="center"/>
      <protection hidden="1"/>
    </xf>
    <xf numFmtId="176" fontId="27" fillId="0" borderId="15" xfId="0" applyNumberFormat="1" applyFont="1" applyFill="1" applyBorder="1" applyAlignment="1">
      <alignment horizontal="center" vertical="center"/>
    </xf>
    <xf numFmtId="176" fontId="28" fillId="0" borderId="23" xfId="0" applyNumberFormat="1" applyFont="1" applyFill="1" applyBorder="1" applyProtection="1"/>
    <xf numFmtId="176" fontId="28" fillId="0" borderId="17" xfId="0" applyNumberFormat="1" applyFont="1" applyFill="1" applyBorder="1" applyProtection="1"/>
    <xf numFmtId="179" fontId="28" fillId="0" borderId="23" xfId="0" applyNumberFormat="1" applyFont="1" applyFill="1" applyBorder="1" applyProtection="1"/>
    <xf numFmtId="179" fontId="28" fillId="0" borderId="17" xfId="0" applyNumberFormat="1" applyFont="1" applyFill="1" applyBorder="1" applyProtection="1"/>
    <xf numFmtId="176" fontId="27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7" fillId="0" borderId="23" xfId="0" applyFont="1" applyFill="1" applyBorder="1" applyAlignment="1" applyProtection="1">
      <alignment horizontal="center" vertical="center"/>
    </xf>
    <xf numFmtId="180" fontId="28" fillId="0" borderId="23" xfId="0" applyNumberFormat="1" applyFont="1" applyFill="1" applyBorder="1" applyProtection="1"/>
    <xf numFmtId="180" fontId="28" fillId="0" borderId="17" xfId="0" applyNumberFormat="1" applyFont="1" applyFill="1" applyBorder="1" applyProtection="1"/>
    <xf numFmtId="0" fontId="27" fillId="0" borderId="25" xfId="0" applyFont="1" applyFill="1" applyBorder="1" applyAlignment="1" applyProtection="1">
      <alignment horizontal="center" vertical="center"/>
    </xf>
    <xf numFmtId="179" fontId="28" fillId="0" borderId="25" xfId="0" applyNumberFormat="1" applyFont="1" applyFill="1" applyBorder="1" applyProtection="1"/>
    <xf numFmtId="179" fontId="28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180" fontId="15" fillId="0" borderId="0" xfId="0" applyNumberFormat="1" applyFont="1" applyFill="1" applyBorder="1" applyProtection="1"/>
    <xf numFmtId="10" fontId="15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8" fillId="0" borderId="4" xfId="0" applyFont="1" applyBorder="1" applyAlignment="1" applyProtection="1">
      <alignment horizontal="center" vertical="center" shrinkToFit="1"/>
    </xf>
    <xf numFmtId="182" fontId="15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/>
      <protection hidden="1"/>
    </xf>
    <xf numFmtId="176" fontId="21" fillId="0" borderId="10" xfId="0" applyNumberFormat="1" applyFont="1" applyBorder="1" applyAlignment="1" applyProtection="1">
      <alignment horizontal="right" vertical="center"/>
      <protection locked="0"/>
    </xf>
    <xf numFmtId="177" fontId="21" fillId="0" borderId="13" xfId="1" applyNumberFormat="1" applyFont="1" applyBorder="1" applyAlignment="1" applyProtection="1">
      <alignment horizontal="right" vertical="center"/>
      <protection locked="0"/>
    </xf>
    <xf numFmtId="182" fontId="21" fillId="0" borderId="10" xfId="0" applyNumberFormat="1" applyFont="1" applyBorder="1" applyAlignment="1" applyProtection="1">
      <alignment horizontal="right" vertical="center"/>
    </xf>
    <xf numFmtId="179" fontId="21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1" fillId="0" borderId="9" xfId="2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19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2" fillId="0" borderId="0" xfId="2" applyNumberFormat="1" applyFont="1" applyProtection="1">
      <protection hidden="1"/>
    </xf>
    <xf numFmtId="10" fontId="32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81" fontId="6" fillId="0" borderId="0" xfId="1" applyNumberFormat="1" applyFont="1" applyProtection="1"/>
    <xf numFmtId="0" fontId="25" fillId="0" borderId="26" xfId="0" applyFont="1" applyFill="1" applyBorder="1" applyAlignment="1" applyProtection="1">
      <alignment horizontal="center" vertical="center"/>
    </xf>
    <xf numFmtId="0" fontId="25" fillId="0" borderId="27" xfId="0" applyFont="1" applyFill="1" applyBorder="1" applyAlignment="1" applyProtection="1">
      <alignment horizontal="center" vertical="center"/>
    </xf>
    <xf numFmtId="0" fontId="25" fillId="0" borderId="28" xfId="0" applyFont="1" applyFill="1" applyBorder="1" applyAlignment="1" applyProtection="1">
      <alignment horizontal="center" vertical="center"/>
    </xf>
    <xf numFmtId="0" fontId="25" fillId="0" borderId="29" xfId="0" applyFont="1" applyFill="1" applyBorder="1" applyAlignment="1" applyProtection="1">
      <alignment horizontal="center" vertical="center"/>
    </xf>
    <xf numFmtId="0" fontId="29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3" fontId="10" fillId="0" borderId="3" xfId="2" applyNumberFormat="1" applyFont="1" applyFill="1" applyBorder="1" applyAlignment="1" applyProtection="1">
      <alignment horizontal="right"/>
      <protection hidden="1"/>
    </xf>
    <xf numFmtId="0" fontId="24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4" fillId="0" borderId="31" xfId="2" applyNumberFormat="1" applyFont="1" applyBorder="1" applyAlignment="1" applyProtection="1">
      <alignment horizontal="center" vertical="center" wrapText="1"/>
      <protection hidden="1"/>
    </xf>
    <xf numFmtId="49" fontId="14" fillId="0" borderId="16" xfId="2" applyNumberFormat="1" applyFont="1" applyBorder="1" applyAlignment="1" applyProtection="1">
      <alignment horizontal="center" vertical="center" wrapText="1"/>
      <protection hidden="1"/>
    </xf>
  </cellXfs>
  <cellStyles count="3"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final\113&#24180;\11304&#26376;&#22577;\11304&#34893;&#20132;&#26376;&#22577;&#20316;&#26989;&#272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bc09584/Documents/11312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N6">
            <v>10.72</v>
          </cell>
        </row>
        <row r="7">
          <cell r="N7">
            <v>7.44</v>
          </cell>
        </row>
        <row r="8">
          <cell r="N8">
            <v>6.88</v>
          </cell>
        </row>
        <row r="9">
          <cell r="N9">
            <v>5.96</v>
          </cell>
        </row>
        <row r="10">
          <cell r="N10">
            <v>4.71</v>
          </cell>
        </row>
        <row r="11">
          <cell r="N11">
            <v>3.56</v>
          </cell>
        </row>
        <row r="12">
          <cell r="N12">
            <v>3.56</v>
          </cell>
        </row>
        <row r="13">
          <cell r="N13">
            <v>3.55</v>
          </cell>
        </row>
        <row r="14">
          <cell r="N14">
            <v>3.22</v>
          </cell>
        </row>
        <row r="15">
          <cell r="N15">
            <v>3.07</v>
          </cell>
        </row>
        <row r="16">
          <cell r="N16">
            <v>2.78</v>
          </cell>
        </row>
        <row r="17">
          <cell r="N17">
            <v>2.71</v>
          </cell>
        </row>
        <row r="18">
          <cell r="N18">
            <v>2.02</v>
          </cell>
        </row>
        <row r="19">
          <cell r="N19">
            <v>1.87</v>
          </cell>
        </row>
        <row r="20">
          <cell r="N20">
            <v>1.8</v>
          </cell>
        </row>
        <row r="21">
          <cell r="N21">
            <v>1.7</v>
          </cell>
        </row>
        <row r="22">
          <cell r="N22">
            <v>1.55</v>
          </cell>
        </row>
        <row r="23">
          <cell r="N23">
            <v>1</v>
          </cell>
        </row>
        <row r="24">
          <cell r="N24">
            <v>0.93</v>
          </cell>
        </row>
        <row r="25">
          <cell r="N25">
            <v>0.61</v>
          </cell>
        </row>
        <row r="26">
          <cell r="N26">
            <v>0.53</v>
          </cell>
        </row>
        <row r="27">
          <cell r="N27">
            <v>0.43</v>
          </cell>
        </row>
        <row r="28">
          <cell r="N28">
            <v>0.36</v>
          </cell>
        </row>
        <row r="29">
          <cell r="N29">
            <v>0.31</v>
          </cell>
        </row>
        <row r="30">
          <cell r="N30">
            <v>0.3</v>
          </cell>
        </row>
        <row r="31">
          <cell r="N31">
            <v>0.21</v>
          </cell>
        </row>
        <row r="32">
          <cell r="N32">
            <v>0.21</v>
          </cell>
        </row>
        <row r="33">
          <cell r="N33">
            <v>0.14000000000000001</v>
          </cell>
        </row>
        <row r="34">
          <cell r="N34">
            <v>0.02</v>
          </cell>
        </row>
        <row r="35">
          <cell r="N35">
            <v>0.02</v>
          </cell>
        </row>
        <row r="36">
          <cell r="N36">
            <v>0.01</v>
          </cell>
        </row>
        <row r="37">
          <cell r="N37">
            <v>0.01</v>
          </cell>
        </row>
        <row r="38">
          <cell r="N38">
            <v>0.01</v>
          </cell>
        </row>
        <row r="39">
          <cell r="N39">
            <v>0.01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6">
          <cell r="N46">
            <v>3.89</v>
          </cell>
        </row>
        <row r="47">
          <cell r="N47">
            <v>3.53</v>
          </cell>
        </row>
        <row r="48">
          <cell r="N48">
            <v>2.61</v>
          </cell>
        </row>
        <row r="49">
          <cell r="N49">
            <v>2.37</v>
          </cell>
        </row>
        <row r="50">
          <cell r="N50">
            <v>2.25</v>
          </cell>
        </row>
        <row r="51">
          <cell r="N51">
            <v>2.19</v>
          </cell>
        </row>
        <row r="52">
          <cell r="N52">
            <v>1.44</v>
          </cell>
        </row>
        <row r="53">
          <cell r="N53">
            <v>1.4</v>
          </cell>
        </row>
        <row r="54">
          <cell r="N54">
            <v>1.1200000000000001</v>
          </cell>
        </row>
        <row r="55">
          <cell r="N55">
            <v>1.06</v>
          </cell>
        </row>
        <row r="56">
          <cell r="N56">
            <v>1.03</v>
          </cell>
        </row>
        <row r="57">
          <cell r="N57">
            <v>0.76</v>
          </cell>
        </row>
        <row r="58">
          <cell r="N58">
            <v>0.61</v>
          </cell>
        </row>
        <row r="59">
          <cell r="N59">
            <v>0.61</v>
          </cell>
        </row>
        <row r="60">
          <cell r="N60">
            <v>0.6</v>
          </cell>
        </row>
        <row r="61">
          <cell r="N61">
            <v>0.52</v>
          </cell>
        </row>
        <row r="62">
          <cell r="N62">
            <v>0.51</v>
          </cell>
        </row>
        <row r="63">
          <cell r="N63">
            <v>0.41</v>
          </cell>
        </row>
        <row r="64">
          <cell r="N64">
            <v>0.36</v>
          </cell>
        </row>
        <row r="65">
          <cell r="N65">
            <v>0.32</v>
          </cell>
        </row>
        <row r="66">
          <cell r="N66">
            <v>0.1</v>
          </cell>
        </row>
        <row r="67">
          <cell r="N67">
            <v>0.08</v>
          </cell>
        </row>
        <row r="68">
          <cell r="N68">
            <v>0.01</v>
          </cell>
        </row>
        <row r="69">
          <cell r="N69">
            <v>0.01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M6">
            <v>3804206</v>
          </cell>
          <cell r="N6">
            <v>15.18</v>
          </cell>
        </row>
        <row r="7">
          <cell r="M7">
            <v>2229020</v>
          </cell>
          <cell r="N7">
            <v>8.9</v>
          </cell>
        </row>
        <row r="8">
          <cell r="M8">
            <v>1688120</v>
          </cell>
          <cell r="N8">
            <v>6.74</v>
          </cell>
        </row>
        <row r="9">
          <cell r="M9">
            <v>1457622</v>
          </cell>
          <cell r="N9">
            <v>5.82</v>
          </cell>
        </row>
        <row r="10">
          <cell r="M10">
            <v>1104368</v>
          </cell>
          <cell r="N10">
            <v>4.41</v>
          </cell>
        </row>
        <row r="11">
          <cell r="M11">
            <v>1027702</v>
          </cell>
          <cell r="N11">
            <v>4.0999999999999996</v>
          </cell>
        </row>
        <row r="12">
          <cell r="M12">
            <v>870737</v>
          </cell>
          <cell r="N12">
            <v>3.48</v>
          </cell>
        </row>
        <row r="13">
          <cell r="M13">
            <v>865744</v>
          </cell>
          <cell r="N13">
            <v>3.46</v>
          </cell>
        </row>
        <row r="14">
          <cell r="M14">
            <v>808872</v>
          </cell>
          <cell r="N14">
            <v>3.23</v>
          </cell>
        </row>
        <row r="15">
          <cell r="M15">
            <v>804171</v>
          </cell>
          <cell r="N15">
            <v>3.21</v>
          </cell>
        </row>
        <row r="16">
          <cell r="M16">
            <v>686124</v>
          </cell>
          <cell r="N16">
            <v>2.74</v>
          </cell>
        </row>
        <row r="17">
          <cell r="M17">
            <v>423393</v>
          </cell>
          <cell r="N17">
            <v>1.69</v>
          </cell>
        </row>
        <row r="18">
          <cell r="M18">
            <v>349701</v>
          </cell>
          <cell r="N18">
            <v>1.4</v>
          </cell>
        </row>
        <row r="19">
          <cell r="M19">
            <v>343662</v>
          </cell>
          <cell r="N19">
            <v>1.37</v>
          </cell>
        </row>
        <row r="20">
          <cell r="M20">
            <v>337068</v>
          </cell>
          <cell r="N20">
            <v>1.35</v>
          </cell>
        </row>
        <row r="21">
          <cell r="M21">
            <v>296207</v>
          </cell>
          <cell r="N21">
            <v>1.18</v>
          </cell>
        </row>
        <row r="22">
          <cell r="M22">
            <v>280091</v>
          </cell>
          <cell r="N22">
            <v>1.1200000000000001</v>
          </cell>
        </row>
        <row r="23">
          <cell r="M23">
            <v>207169</v>
          </cell>
          <cell r="N23">
            <v>0.83</v>
          </cell>
        </row>
        <row r="24">
          <cell r="M24">
            <v>170804</v>
          </cell>
          <cell r="N24">
            <v>0.68</v>
          </cell>
        </row>
        <row r="25">
          <cell r="M25">
            <v>164014</v>
          </cell>
          <cell r="N25">
            <v>0.65</v>
          </cell>
        </row>
        <row r="26">
          <cell r="M26">
            <v>151839</v>
          </cell>
          <cell r="N26">
            <v>0.61</v>
          </cell>
        </row>
        <row r="27">
          <cell r="M27">
            <v>134180</v>
          </cell>
          <cell r="N27">
            <v>0.54</v>
          </cell>
        </row>
        <row r="28">
          <cell r="M28">
            <v>65213</v>
          </cell>
          <cell r="N28">
            <v>0.26</v>
          </cell>
        </row>
        <row r="29">
          <cell r="M29">
            <v>62655</v>
          </cell>
          <cell r="N29">
            <v>0.25</v>
          </cell>
        </row>
        <row r="30">
          <cell r="M30">
            <v>58409</v>
          </cell>
          <cell r="N30">
            <v>0.23</v>
          </cell>
        </row>
        <row r="31">
          <cell r="M31">
            <v>47533</v>
          </cell>
          <cell r="N31">
            <v>0.19</v>
          </cell>
        </row>
        <row r="32">
          <cell r="M32">
            <v>35993</v>
          </cell>
          <cell r="N32">
            <v>0.14000000000000001</v>
          </cell>
        </row>
        <row r="33">
          <cell r="M33">
            <v>29589</v>
          </cell>
          <cell r="N33">
            <v>0.12</v>
          </cell>
        </row>
        <row r="34">
          <cell r="M34">
            <v>7067</v>
          </cell>
          <cell r="N34">
            <v>0.03</v>
          </cell>
        </row>
        <row r="35">
          <cell r="M35">
            <v>3642</v>
          </cell>
          <cell r="N35">
            <v>0.01</v>
          </cell>
        </row>
        <row r="36">
          <cell r="M36">
            <v>3434</v>
          </cell>
          <cell r="N36">
            <v>0.01</v>
          </cell>
        </row>
        <row r="37">
          <cell r="M37">
            <v>2632</v>
          </cell>
          <cell r="N37">
            <v>0.01</v>
          </cell>
        </row>
        <row r="38">
          <cell r="M38">
            <v>1402</v>
          </cell>
          <cell r="N38">
            <v>0.01</v>
          </cell>
        </row>
        <row r="39">
          <cell r="M39">
            <v>859</v>
          </cell>
          <cell r="N39">
            <v>0</v>
          </cell>
        </row>
        <row r="40">
          <cell r="M40">
            <v>830</v>
          </cell>
          <cell r="N40">
            <v>0</v>
          </cell>
        </row>
        <row r="41">
          <cell r="M41">
            <v>771</v>
          </cell>
          <cell r="N41">
            <v>0</v>
          </cell>
        </row>
        <row r="42">
          <cell r="M42">
            <v>492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974055</v>
          </cell>
          <cell r="N46">
            <v>3.89</v>
          </cell>
        </row>
        <row r="47">
          <cell r="M47">
            <v>774577</v>
          </cell>
          <cell r="N47">
            <v>3.09</v>
          </cell>
        </row>
        <row r="48">
          <cell r="M48">
            <v>713428</v>
          </cell>
          <cell r="N48">
            <v>2.85</v>
          </cell>
        </row>
        <row r="49">
          <cell r="M49">
            <v>517017</v>
          </cell>
          <cell r="N49">
            <v>2.06</v>
          </cell>
        </row>
        <row r="50">
          <cell r="M50">
            <v>508206</v>
          </cell>
          <cell r="N50">
            <v>2.0299999999999998</v>
          </cell>
        </row>
        <row r="51">
          <cell r="M51">
            <v>381065</v>
          </cell>
          <cell r="N51">
            <v>1.52</v>
          </cell>
        </row>
        <row r="52">
          <cell r="M52">
            <v>358710</v>
          </cell>
          <cell r="N52">
            <v>1.43</v>
          </cell>
        </row>
        <row r="53">
          <cell r="M53">
            <v>326864</v>
          </cell>
          <cell r="N53">
            <v>1.31</v>
          </cell>
        </row>
        <row r="54">
          <cell r="M54">
            <v>319272</v>
          </cell>
          <cell r="N54">
            <v>1.28</v>
          </cell>
        </row>
        <row r="55">
          <cell r="M55">
            <v>299666</v>
          </cell>
          <cell r="N55">
            <v>1.2</v>
          </cell>
        </row>
        <row r="56">
          <cell r="M56">
            <v>232528</v>
          </cell>
          <cell r="N56">
            <v>0.93</v>
          </cell>
        </row>
        <row r="57">
          <cell r="M57">
            <v>198764</v>
          </cell>
          <cell r="N57">
            <v>0.79</v>
          </cell>
        </row>
        <row r="58">
          <cell r="M58">
            <v>159187</v>
          </cell>
          <cell r="N58">
            <v>0.64</v>
          </cell>
        </row>
        <row r="59">
          <cell r="M59">
            <v>150525</v>
          </cell>
          <cell r="N59">
            <v>0.6</v>
          </cell>
        </row>
        <row r="60">
          <cell r="M60">
            <v>137971</v>
          </cell>
          <cell r="N60">
            <v>0.55000000000000004</v>
          </cell>
        </row>
        <row r="61">
          <cell r="M61">
            <v>110296</v>
          </cell>
          <cell r="N61">
            <v>0.44</v>
          </cell>
        </row>
        <row r="62">
          <cell r="M62">
            <v>88301</v>
          </cell>
          <cell r="N62">
            <v>0.35</v>
          </cell>
        </row>
        <row r="63">
          <cell r="M63">
            <v>85813</v>
          </cell>
          <cell r="N63">
            <v>0.34</v>
          </cell>
        </row>
        <row r="64">
          <cell r="M64">
            <v>65387</v>
          </cell>
          <cell r="N64">
            <v>0.26</v>
          </cell>
        </row>
        <row r="65">
          <cell r="M65">
            <v>60460</v>
          </cell>
          <cell r="N65">
            <v>0.24</v>
          </cell>
        </row>
        <row r="66">
          <cell r="M66">
            <v>35831</v>
          </cell>
          <cell r="N66">
            <v>0.14000000000000001</v>
          </cell>
        </row>
        <row r="67">
          <cell r="M67">
            <v>15811</v>
          </cell>
          <cell r="N67">
            <v>0.06</v>
          </cell>
        </row>
        <row r="68">
          <cell r="M68">
            <v>6356</v>
          </cell>
          <cell r="N68">
            <v>0.03</v>
          </cell>
        </row>
        <row r="69">
          <cell r="M69">
            <v>3591</v>
          </cell>
          <cell r="N69">
            <v>0.01</v>
          </cell>
        </row>
        <row r="70">
          <cell r="M70">
            <v>2885</v>
          </cell>
          <cell r="N70">
            <v>0.01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B6">
            <v>6692</v>
          </cell>
          <cell r="C6">
            <v>13.24</v>
          </cell>
          <cell r="G6">
            <v>0</v>
          </cell>
        </row>
        <row r="7">
          <cell r="B7">
            <v>4762</v>
          </cell>
          <cell r="C7">
            <v>9.42</v>
          </cell>
          <cell r="G7">
            <v>0</v>
          </cell>
        </row>
        <row r="8">
          <cell r="B8">
            <v>4262</v>
          </cell>
          <cell r="C8">
            <v>8.43</v>
          </cell>
          <cell r="G8">
            <v>0</v>
          </cell>
        </row>
        <row r="9">
          <cell r="B9">
            <v>1049</v>
          </cell>
          <cell r="C9">
            <v>2.08</v>
          </cell>
          <cell r="G9">
            <v>0</v>
          </cell>
        </row>
        <row r="10">
          <cell r="B10">
            <v>983</v>
          </cell>
          <cell r="C10">
            <v>1.94</v>
          </cell>
          <cell r="G10">
            <v>0</v>
          </cell>
        </row>
        <row r="11">
          <cell r="B11">
            <v>918</v>
          </cell>
          <cell r="C11">
            <v>1.82</v>
          </cell>
          <cell r="G11">
            <v>0</v>
          </cell>
        </row>
        <row r="12">
          <cell r="B12">
            <v>590</v>
          </cell>
          <cell r="C12">
            <v>1.17</v>
          </cell>
          <cell r="G12">
            <v>0</v>
          </cell>
        </row>
        <row r="13">
          <cell r="B13">
            <v>262</v>
          </cell>
          <cell r="C13">
            <v>0.52</v>
          </cell>
          <cell r="G13">
            <v>35</v>
          </cell>
        </row>
        <row r="14">
          <cell r="B14">
            <v>164</v>
          </cell>
          <cell r="C14">
            <v>0.32</v>
          </cell>
          <cell r="G14">
            <v>0</v>
          </cell>
        </row>
        <row r="15">
          <cell r="B15">
            <v>131</v>
          </cell>
          <cell r="C15">
            <v>0.26</v>
          </cell>
          <cell r="G15">
            <v>0</v>
          </cell>
        </row>
        <row r="16">
          <cell r="B16">
            <v>131</v>
          </cell>
          <cell r="C16">
            <v>0.26</v>
          </cell>
          <cell r="G16">
            <v>7975</v>
          </cell>
        </row>
        <row r="17">
          <cell r="B17">
            <v>0</v>
          </cell>
          <cell r="C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G18">
            <v>1081</v>
          </cell>
        </row>
        <row r="19">
          <cell r="B19">
            <v>0</v>
          </cell>
          <cell r="C19">
            <v>0</v>
          </cell>
          <cell r="G19">
            <v>498</v>
          </cell>
        </row>
        <row r="20">
          <cell r="B20">
            <v>0</v>
          </cell>
          <cell r="C20">
            <v>0</v>
          </cell>
          <cell r="G20">
            <v>143</v>
          </cell>
        </row>
        <row r="21">
          <cell r="B21">
            <v>0</v>
          </cell>
          <cell r="C21">
            <v>0</v>
          </cell>
          <cell r="G21">
            <v>114</v>
          </cell>
        </row>
        <row r="22">
          <cell r="B22">
            <v>0</v>
          </cell>
          <cell r="C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12951</v>
          </cell>
          <cell r="C46">
            <v>25.62</v>
          </cell>
          <cell r="G46">
            <v>0</v>
          </cell>
        </row>
        <row r="47">
          <cell r="B47">
            <v>6826</v>
          </cell>
          <cell r="C47">
            <v>13.5</v>
          </cell>
          <cell r="G47">
            <v>0</v>
          </cell>
        </row>
        <row r="48">
          <cell r="B48">
            <v>2557</v>
          </cell>
          <cell r="C48">
            <v>5.0599999999999996</v>
          </cell>
          <cell r="G48">
            <v>0</v>
          </cell>
        </row>
        <row r="49">
          <cell r="B49">
            <v>2361</v>
          </cell>
          <cell r="C49">
            <v>4.67</v>
          </cell>
          <cell r="G49">
            <v>0</v>
          </cell>
        </row>
        <row r="50">
          <cell r="B50">
            <v>2098</v>
          </cell>
          <cell r="C50">
            <v>4.1500000000000004</v>
          </cell>
          <cell r="G50">
            <v>0</v>
          </cell>
        </row>
        <row r="51">
          <cell r="B51">
            <v>983</v>
          </cell>
          <cell r="C51">
            <v>1.94</v>
          </cell>
          <cell r="G51">
            <v>0</v>
          </cell>
        </row>
        <row r="52">
          <cell r="B52">
            <v>788</v>
          </cell>
          <cell r="C52">
            <v>1.56</v>
          </cell>
          <cell r="G52">
            <v>0</v>
          </cell>
        </row>
        <row r="53">
          <cell r="B53">
            <v>531</v>
          </cell>
          <cell r="C53">
            <v>1.05</v>
          </cell>
          <cell r="G53">
            <v>0</v>
          </cell>
        </row>
        <row r="54">
          <cell r="B54">
            <v>328</v>
          </cell>
          <cell r="C54">
            <v>0.65</v>
          </cell>
          <cell r="G54">
            <v>0</v>
          </cell>
        </row>
        <row r="55">
          <cell r="B55">
            <v>328</v>
          </cell>
          <cell r="C55">
            <v>0.65</v>
          </cell>
          <cell r="G55">
            <v>0</v>
          </cell>
        </row>
        <row r="56">
          <cell r="B56">
            <v>328</v>
          </cell>
          <cell r="C56">
            <v>0.65</v>
          </cell>
          <cell r="G56">
            <v>0</v>
          </cell>
        </row>
        <row r="57">
          <cell r="B57">
            <v>262</v>
          </cell>
          <cell r="C57">
            <v>0.52</v>
          </cell>
          <cell r="G57">
            <v>0</v>
          </cell>
        </row>
        <row r="58">
          <cell r="B58">
            <v>262</v>
          </cell>
          <cell r="C58">
            <v>0.52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66"/>
  <sheetViews>
    <sheetView tabSelected="1" view="pageBreakPreview" zoomScale="85" zoomScaleNormal="85" zoomScaleSheetLayoutView="85" zoomScalePageLayoutView="85" workbookViewId="0">
      <selection sqref="A1:E1"/>
    </sheetView>
  </sheetViews>
  <sheetFormatPr defaultColWidth="8.77734375" defaultRowHeight="16.5"/>
  <cols>
    <col min="1" max="1" width="48.44140625" style="79" customWidth="1"/>
    <col min="2" max="2" width="17.21875" style="7" customWidth="1"/>
    <col min="3" max="3" width="20.21875" style="7" customWidth="1"/>
    <col min="4" max="4" width="18.109375" style="7" customWidth="1"/>
    <col min="5" max="5" width="16.77734375" style="80" customWidth="1"/>
    <col min="6" max="6" width="17.5546875" style="2" hidden="1" customWidth="1"/>
    <col min="7" max="16384" width="8.77734375" style="2"/>
  </cols>
  <sheetData>
    <row r="1" spans="1:7" ht="30.75" thickBot="1">
      <c r="A1" s="156" t="s">
        <v>0</v>
      </c>
      <c r="B1" s="156"/>
      <c r="C1" s="156"/>
      <c r="D1" s="156"/>
      <c r="E1" s="156"/>
      <c r="F1" s="1" t="s">
        <v>1</v>
      </c>
    </row>
    <row r="2" spans="1:7" ht="31.15" customHeight="1">
      <c r="A2" s="157" t="s">
        <v>2</v>
      </c>
      <c r="B2" s="157"/>
      <c r="C2" s="157"/>
      <c r="D2" s="157"/>
      <c r="E2" s="157"/>
      <c r="F2" s="3" t="s">
        <v>3</v>
      </c>
    </row>
    <row r="3" spans="1:7" ht="19.5">
      <c r="A3" s="158" t="s">
        <v>80</v>
      </c>
      <c r="B3" s="158"/>
      <c r="C3" s="158"/>
      <c r="D3" s="158"/>
      <c r="E3" s="158"/>
      <c r="F3" s="4"/>
    </row>
    <row r="4" spans="1:7" ht="18" thickBot="1">
      <c r="A4" s="5"/>
      <c r="B4" s="6"/>
      <c r="C4" s="6"/>
      <c r="D4" s="159" t="s">
        <v>4</v>
      </c>
      <c r="E4" s="159"/>
      <c r="F4" s="7"/>
    </row>
    <row r="5" spans="1:7" s="14" customFormat="1" ht="39" customHeight="1">
      <c r="A5" s="8" t="s">
        <v>5</v>
      </c>
      <c r="B5" s="9" t="s">
        <v>6</v>
      </c>
      <c r="C5" s="10"/>
      <c r="D5" s="11"/>
      <c r="E5" s="12"/>
      <c r="F5" s="13" t="s">
        <v>7</v>
      </c>
    </row>
    <row r="6" spans="1:7" s="14" customFormat="1" ht="24.75" customHeight="1" thickBot="1">
      <c r="A6" s="15"/>
      <c r="B6" s="16" t="s">
        <v>8</v>
      </c>
      <c r="C6" s="17" t="s">
        <v>9</v>
      </c>
      <c r="D6" s="17" t="s">
        <v>10</v>
      </c>
      <c r="E6" s="18" t="s">
        <v>11</v>
      </c>
      <c r="F6" s="19"/>
    </row>
    <row r="7" spans="1:7" s="14" customFormat="1" ht="28.15" customHeight="1" thickBot="1">
      <c r="A7" s="20" t="s">
        <v>12</v>
      </c>
      <c r="B7" s="21">
        <v>1223096</v>
      </c>
      <c r="C7" s="22">
        <v>607275</v>
      </c>
      <c r="D7" s="23">
        <v>1830371</v>
      </c>
      <c r="E7" s="24">
        <v>8.74</v>
      </c>
      <c r="F7" s="25">
        <v>348376</v>
      </c>
      <c r="G7" s="26"/>
    </row>
    <row r="8" spans="1:7" s="14" customFormat="1" ht="28.15" customHeight="1">
      <c r="A8" s="27" t="s">
        <v>13</v>
      </c>
      <c r="B8" s="28">
        <v>1223096</v>
      </c>
      <c r="C8" s="28">
        <v>169951</v>
      </c>
      <c r="D8" s="28">
        <v>1393047</v>
      </c>
      <c r="E8" s="29">
        <v>6.65</v>
      </c>
      <c r="F8" s="30">
        <v>324465</v>
      </c>
      <c r="G8" s="26"/>
    </row>
    <row r="9" spans="1:7" s="14" customFormat="1" ht="24" hidden="1" customHeight="1">
      <c r="A9" s="27" t="s">
        <v>14</v>
      </c>
      <c r="B9" s="28">
        <v>0</v>
      </c>
      <c r="C9" s="28">
        <v>0</v>
      </c>
      <c r="D9" s="28">
        <v>0</v>
      </c>
      <c r="E9" s="31">
        <v>0</v>
      </c>
      <c r="F9" s="30">
        <v>0</v>
      </c>
      <c r="G9" s="26"/>
    </row>
    <row r="10" spans="1:7" s="14" customFormat="1" ht="24" hidden="1" customHeight="1">
      <c r="A10" s="27" t="s">
        <v>15</v>
      </c>
      <c r="B10" s="28">
        <v>1216188</v>
      </c>
      <c r="C10" s="28">
        <v>163933</v>
      </c>
      <c r="D10" s="28">
        <v>1380121</v>
      </c>
      <c r="E10" s="31">
        <v>6.59</v>
      </c>
      <c r="F10" s="30">
        <v>324465</v>
      </c>
      <c r="G10" s="26"/>
    </row>
    <row r="11" spans="1:7" s="14" customFormat="1" ht="24" hidden="1" customHeight="1">
      <c r="A11" s="27" t="s">
        <v>16</v>
      </c>
      <c r="B11" s="28">
        <v>3488</v>
      </c>
      <c r="C11" s="28">
        <v>2921</v>
      </c>
      <c r="D11" s="28">
        <v>6409</v>
      </c>
      <c r="E11" s="31">
        <v>0.03</v>
      </c>
      <c r="F11" s="30">
        <v>0</v>
      </c>
      <c r="G11" s="26"/>
    </row>
    <row r="12" spans="1:7" s="14" customFormat="1" ht="24" hidden="1" customHeight="1">
      <c r="A12" s="27" t="s">
        <v>17</v>
      </c>
      <c r="B12" s="28">
        <v>3420</v>
      </c>
      <c r="C12" s="28">
        <v>3097</v>
      </c>
      <c r="D12" s="28">
        <v>6517</v>
      </c>
      <c r="E12" s="31">
        <v>0.03</v>
      </c>
      <c r="F12" s="30">
        <v>0</v>
      </c>
      <c r="G12" s="26"/>
    </row>
    <row r="13" spans="1:7" s="14" customFormat="1" ht="24.75" customHeight="1" thickBot="1">
      <c r="A13" s="27" t="s">
        <v>18</v>
      </c>
      <c r="B13" s="28">
        <v>0</v>
      </c>
      <c r="C13" s="28">
        <v>437324</v>
      </c>
      <c r="D13" s="28">
        <v>437324</v>
      </c>
      <c r="E13" s="31">
        <v>2.09</v>
      </c>
      <c r="F13" s="30">
        <v>23911</v>
      </c>
      <c r="G13" s="26"/>
    </row>
    <row r="14" spans="1:7" s="14" customFormat="1" ht="24" hidden="1" customHeight="1">
      <c r="A14" s="27" t="s">
        <v>19</v>
      </c>
      <c r="B14" s="28">
        <v>0</v>
      </c>
      <c r="C14" s="28">
        <v>226053</v>
      </c>
      <c r="D14" s="28">
        <v>226053</v>
      </c>
      <c r="E14" s="31">
        <v>1.08</v>
      </c>
      <c r="F14" s="30">
        <v>4378</v>
      </c>
      <c r="G14" s="26"/>
    </row>
    <row r="15" spans="1:7" s="14" customFormat="1" ht="24" hidden="1" customHeight="1">
      <c r="A15" s="27" t="s">
        <v>20</v>
      </c>
      <c r="B15" s="28">
        <v>0</v>
      </c>
      <c r="C15" s="28">
        <v>211271</v>
      </c>
      <c r="D15" s="28">
        <v>211271</v>
      </c>
      <c r="E15" s="31">
        <v>1.01</v>
      </c>
      <c r="F15" s="30">
        <v>19533</v>
      </c>
      <c r="G15" s="26"/>
    </row>
    <row r="16" spans="1:7" s="14" customFormat="1" ht="24" hidden="1" customHeight="1">
      <c r="A16" s="27" t="s">
        <v>21</v>
      </c>
      <c r="B16" s="28">
        <v>0</v>
      </c>
      <c r="C16" s="28">
        <v>0</v>
      </c>
      <c r="D16" s="28">
        <v>0</v>
      </c>
      <c r="E16" s="31">
        <v>0</v>
      </c>
      <c r="F16" s="30">
        <v>0</v>
      </c>
      <c r="G16" s="26"/>
    </row>
    <row r="17" spans="1:7" s="14" customFormat="1" ht="24" hidden="1" customHeight="1">
      <c r="A17" s="32" t="s">
        <v>22</v>
      </c>
      <c r="B17" s="33">
        <v>0</v>
      </c>
      <c r="C17" s="33">
        <v>0</v>
      </c>
      <c r="D17" s="33">
        <v>0</v>
      </c>
      <c r="E17" s="31">
        <v>0</v>
      </c>
      <c r="F17" s="30">
        <v>0</v>
      </c>
      <c r="G17" s="26"/>
    </row>
    <row r="18" spans="1:7" s="14" customFormat="1" ht="30" customHeight="1" thickBot="1">
      <c r="A18" s="34" t="s">
        <v>23</v>
      </c>
      <c r="B18" s="21">
        <v>6610497</v>
      </c>
      <c r="C18" s="22">
        <v>12432796</v>
      </c>
      <c r="D18" s="23">
        <v>19043293</v>
      </c>
      <c r="E18" s="24">
        <v>90.93</v>
      </c>
      <c r="F18" s="25">
        <v>3496142</v>
      </c>
      <c r="G18" s="26"/>
    </row>
    <row r="19" spans="1:7" s="14" customFormat="1" ht="30" customHeight="1">
      <c r="A19" s="35" t="s">
        <v>24</v>
      </c>
      <c r="B19" s="28">
        <v>6610497</v>
      </c>
      <c r="C19" s="28">
        <v>12429914</v>
      </c>
      <c r="D19" s="28">
        <v>19040411</v>
      </c>
      <c r="E19" s="31">
        <v>90.92</v>
      </c>
      <c r="F19" s="30">
        <v>3474556</v>
      </c>
      <c r="G19" s="26"/>
    </row>
    <row r="20" spans="1:7" s="14" customFormat="1" ht="24" hidden="1" customHeight="1">
      <c r="A20" s="27" t="s">
        <v>25</v>
      </c>
      <c r="B20" s="28">
        <v>269770</v>
      </c>
      <c r="C20" s="28">
        <v>1684562</v>
      </c>
      <c r="D20" s="28">
        <v>1954332</v>
      </c>
      <c r="E20" s="31">
        <v>9.33</v>
      </c>
      <c r="F20" s="30">
        <v>299570</v>
      </c>
      <c r="G20" s="26"/>
    </row>
    <row r="21" spans="1:7" s="14" customFormat="1" ht="24" hidden="1" customHeight="1">
      <c r="A21" s="27" t="s">
        <v>26</v>
      </c>
      <c r="B21" s="28">
        <v>6243190</v>
      </c>
      <c r="C21" s="28">
        <v>9944565</v>
      </c>
      <c r="D21" s="28">
        <v>16187755</v>
      </c>
      <c r="E21" s="31">
        <v>77.3</v>
      </c>
      <c r="F21" s="30">
        <v>2894391</v>
      </c>
      <c r="G21" s="26"/>
    </row>
    <row r="22" spans="1:7" s="14" customFormat="1" ht="24" hidden="1" customHeight="1">
      <c r="A22" s="27" t="s">
        <v>27</v>
      </c>
      <c r="B22" s="28">
        <v>46428</v>
      </c>
      <c r="C22" s="28">
        <v>39641</v>
      </c>
      <c r="D22" s="28">
        <v>86069</v>
      </c>
      <c r="E22" s="31">
        <v>0.41</v>
      </c>
      <c r="F22" s="30">
        <v>37034</v>
      </c>
      <c r="G22" s="26"/>
    </row>
    <row r="23" spans="1:7" s="14" customFormat="1" ht="24" hidden="1" customHeight="1">
      <c r="A23" s="27" t="s">
        <v>28</v>
      </c>
      <c r="B23" s="28">
        <v>26660</v>
      </c>
      <c r="C23" s="28">
        <v>378223</v>
      </c>
      <c r="D23" s="28">
        <v>404883</v>
      </c>
      <c r="E23" s="31">
        <v>1.93</v>
      </c>
      <c r="F23" s="30">
        <v>123383</v>
      </c>
      <c r="G23" s="26"/>
    </row>
    <row r="24" spans="1:7" s="14" customFormat="1" ht="24" hidden="1" customHeight="1">
      <c r="A24" s="27" t="s">
        <v>29</v>
      </c>
      <c r="B24" s="28">
        <v>24449</v>
      </c>
      <c r="C24" s="28">
        <v>382923</v>
      </c>
      <c r="D24" s="28">
        <v>407372</v>
      </c>
      <c r="E24" s="31">
        <v>1.95</v>
      </c>
      <c r="F24" s="30">
        <v>120178</v>
      </c>
      <c r="G24" s="26"/>
    </row>
    <row r="25" spans="1:7" s="14" customFormat="1" ht="26.65" customHeight="1" thickBot="1">
      <c r="A25" s="27" t="s">
        <v>30</v>
      </c>
      <c r="B25" s="28">
        <v>0</v>
      </c>
      <c r="C25" s="28">
        <v>2882</v>
      </c>
      <c r="D25" s="28">
        <v>2882</v>
      </c>
      <c r="E25" s="31">
        <v>0.01</v>
      </c>
      <c r="F25" s="30">
        <v>21586</v>
      </c>
      <c r="G25" s="26"/>
    </row>
    <row r="26" spans="1:7" s="14" customFormat="1" ht="24" hidden="1" customHeight="1">
      <c r="A26" s="27" t="s">
        <v>19</v>
      </c>
      <c r="B26" s="28">
        <v>0</v>
      </c>
      <c r="C26" s="28">
        <v>1472</v>
      </c>
      <c r="D26" s="28">
        <v>1472</v>
      </c>
      <c r="E26" s="31">
        <v>0.01</v>
      </c>
      <c r="F26" s="30">
        <v>9984</v>
      </c>
      <c r="G26" s="26"/>
    </row>
    <row r="27" spans="1:7" s="14" customFormat="1" ht="24" hidden="1" customHeight="1">
      <c r="A27" s="27" t="s">
        <v>31</v>
      </c>
      <c r="B27" s="28">
        <v>0</v>
      </c>
      <c r="C27" s="28">
        <v>1410</v>
      </c>
      <c r="D27" s="28">
        <v>1410</v>
      </c>
      <c r="E27" s="31">
        <v>0</v>
      </c>
      <c r="F27" s="30">
        <v>11602</v>
      </c>
      <c r="G27" s="26"/>
    </row>
    <row r="28" spans="1:7" s="14" customFormat="1" ht="24" hidden="1" customHeight="1">
      <c r="A28" s="27" t="s">
        <v>16</v>
      </c>
      <c r="B28" s="28">
        <v>0</v>
      </c>
      <c r="C28" s="28">
        <v>0</v>
      </c>
      <c r="D28" s="28">
        <v>0</v>
      </c>
      <c r="E28" s="31">
        <v>0</v>
      </c>
      <c r="F28" s="30">
        <v>0</v>
      </c>
      <c r="G28" s="26"/>
    </row>
    <row r="29" spans="1:7" s="14" customFormat="1" ht="24" hidden="1" customHeight="1">
      <c r="A29" s="32" t="s">
        <v>17</v>
      </c>
      <c r="B29" s="33">
        <v>0</v>
      </c>
      <c r="C29" s="33">
        <v>0</v>
      </c>
      <c r="D29" s="33">
        <v>0</v>
      </c>
      <c r="E29" s="31">
        <v>0</v>
      </c>
      <c r="F29" s="36">
        <v>0</v>
      </c>
      <c r="G29" s="26"/>
    </row>
    <row r="30" spans="1:7" s="14" customFormat="1" ht="30" customHeight="1" thickBot="1">
      <c r="A30" s="34" t="s">
        <v>32</v>
      </c>
      <c r="B30" s="23">
        <v>46860</v>
      </c>
      <c r="C30" s="23">
        <v>14416</v>
      </c>
      <c r="D30" s="23">
        <v>61276</v>
      </c>
      <c r="E30" s="24">
        <v>0.28999999999999998</v>
      </c>
      <c r="F30" s="25">
        <v>2400</v>
      </c>
      <c r="G30" s="26"/>
    </row>
    <row r="31" spans="1:7" s="14" customFormat="1" ht="30" customHeight="1" thickBot="1">
      <c r="A31" s="37" t="s">
        <v>13</v>
      </c>
      <c r="B31" s="28">
        <v>0</v>
      </c>
      <c r="C31" s="28">
        <v>6669</v>
      </c>
      <c r="D31" s="28">
        <v>6669</v>
      </c>
      <c r="E31" s="29">
        <v>0.03</v>
      </c>
      <c r="F31" s="38">
        <v>19</v>
      </c>
      <c r="G31" s="26"/>
    </row>
    <row r="32" spans="1:7" s="14" customFormat="1" ht="30" customHeight="1" thickBot="1">
      <c r="A32" s="32" t="s">
        <v>18</v>
      </c>
      <c r="B32" s="33">
        <v>46860</v>
      </c>
      <c r="C32" s="33">
        <v>7747</v>
      </c>
      <c r="D32" s="33">
        <v>54607</v>
      </c>
      <c r="E32" s="31">
        <v>0.26</v>
      </c>
      <c r="F32" s="39">
        <v>2381</v>
      </c>
      <c r="G32" s="26"/>
    </row>
    <row r="33" spans="1:7" s="14" customFormat="1" ht="30" customHeight="1" thickBot="1">
      <c r="A33" s="34" t="s">
        <v>33</v>
      </c>
      <c r="B33" s="23">
        <v>0</v>
      </c>
      <c r="C33" s="23">
        <v>7256</v>
      </c>
      <c r="D33" s="23">
        <v>7256</v>
      </c>
      <c r="E33" s="24">
        <v>0.04</v>
      </c>
      <c r="F33" s="25">
        <v>0</v>
      </c>
      <c r="G33" s="26"/>
    </row>
    <row r="34" spans="1:7" s="14" customFormat="1" ht="30" customHeight="1">
      <c r="A34" s="37" t="s">
        <v>13</v>
      </c>
      <c r="B34" s="28">
        <v>0</v>
      </c>
      <c r="C34" s="28">
        <v>4701</v>
      </c>
      <c r="D34" s="28">
        <v>4701</v>
      </c>
      <c r="E34" s="31">
        <v>0.03</v>
      </c>
      <c r="F34" s="30">
        <v>0</v>
      </c>
      <c r="G34" s="26"/>
    </row>
    <row r="35" spans="1:7" s="14" customFormat="1" ht="30" customHeight="1" thickBot="1">
      <c r="A35" s="32" t="s">
        <v>18</v>
      </c>
      <c r="B35" s="33">
        <v>0</v>
      </c>
      <c r="C35" s="33">
        <v>2555</v>
      </c>
      <c r="D35" s="33">
        <v>2555</v>
      </c>
      <c r="E35" s="31">
        <v>0.01</v>
      </c>
      <c r="F35" s="36">
        <v>0</v>
      </c>
      <c r="G35" s="26"/>
    </row>
    <row r="36" spans="1:7" s="14" customFormat="1" ht="30" customHeight="1" thickBot="1">
      <c r="A36" s="40" t="s">
        <v>34</v>
      </c>
      <c r="B36" s="23">
        <v>7880453</v>
      </c>
      <c r="C36" s="23">
        <v>13061743</v>
      </c>
      <c r="D36" s="23">
        <v>20942196</v>
      </c>
      <c r="E36" s="24">
        <v>100</v>
      </c>
      <c r="F36" s="25">
        <v>3846918</v>
      </c>
      <c r="G36" s="26"/>
    </row>
    <row r="37" spans="1:7" s="14" customFormat="1" ht="30" customHeight="1" thickBot="1">
      <c r="A37" s="41" t="s">
        <v>35</v>
      </c>
      <c r="B37" s="23">
        <v>0</v>
      </c>
      <c r="C37" s="23">
        <v>328</v>
      </c>
      <c r="D37" s="23">
        <v>328</v>
      </c>
      <c r="E37" s="24">
        <v>0</v>
      </c>
      <c r="F37" s="42">
        <v>0</v>
      </c>
      <c r="G37" s="26"/>
    </row>
    <row r="38" spans="1:7" s="14" customFormat="1" ht="24" hidden="1" customHeight="1">
      <c r="A38" s="43" t="s">
        <v>36</v>
      </c>
      <c r="B38" s="28">
        <v>0</v>
      </c>
      <c r="C38" s="28">
        <v>328</v>
      </c>
      <c r="D38" s="28">
        <v>328</v>
      </c>
      <c r="E38" s="29">
        <v>0</v>
      </c>
      <c r="F38" s="44">
        <v>0</v>
      </c>
      <c r="G38" s="26"/>
    </row>
    <row r="39" spans="1:7" s="14" customFormat="1" ht="24" hidden="1" customHeight="1">
      <c r="A39" s="27" t="s">
        <v>37</v>
      </c>
      <c r="B39" s="28">
        <v>0</v>
      </c>
      <c r="C39" s="28">
        <v>0</v>
      </c>
      <c r="D39" s="28">
        <v>0</v>
      </c>
      <c r="E39" s="45">
        <v>0</v>
      </c>
      <c r="F39" s="30">
        <v>0</v>
      </c>
      <c r="G39" s="26"/>
    </row>
    <row r="40" spans="1:7" s="14" customFormat="1" ht="24" hidden="1" customHeight="1">
      <c r="A40" s="27" t="s">
        <v>38</v>
      </c>
      <c r="B40" s="28">
        <v>0</v>
      </c>
      <c r="C40" s="28">
        <v>0</v>
      </c>
      <c r="D40" s="28">
        <v>0</v>
      </c>
      <c r="E40" s="45">
        <v>0</v>
      </c>
      <c r="F40" s="30">
        <v>0</v>
      </c>
      <c r="G40" s="26"/>
    </row>
    <row r="41" spans="1:7" s="14" customFormat="1" ht="24" hidden="1" customHeight="1">
      <c r="A41" s="43" t="s">
        <v>39</v>
      </c>
      <c r="B41" s="33">
        <v>0</v>
      </c>
      <c r="C41" s="33">
        <v>0</v>
      </c>
      <c r="D41" s="33">
        <v>0</v>
      </c>
      <c r="E41" s="45">
        <v>0</v>
      </c>
      <c r="F41" s="36">
        <v>0</v>
      </c>
      <c r="G41" s="26"/>
    </row>
    <row r="42" spans="1:7" s="14" customFormat="1" ht="30" customHeight="1" thickBot="1">
      <c r="A42" s="41" t="s">
        <v>40</v>
      </c>
      <c r="B42" s="46">
        <v>0</v>
      </c>
      <c r="C42" s="46">
        <v>0</v>
      </c>
      <c r="D42" s="46">
        <v>0</v>
      </c>
      <c r="E42" s="47">
        <v>0</v>
      </c>
      <c r="F42" s="48">
        <v>0</v>
      </c>
      <c r="G42" s="26"/>
    </row>
    <row r="43" spans="1:7" s="14" customFormat="1" ht="24" hidden="1" customHeight="1">
      <c r="A43" s="37" t="s">
        <v>41</v>
      </c>
      <c r="B43" s="28">
        <v>0</v>
      </c>
      <c r="C43" s="28">
        <v>0</v>
      </c>
      <c r="D43" s="28">
        <v>0</v>
      </c>
      <c r="E43" s="45">
        <v>0</v>
      </c>
      <c r="F43" s="39">
        <v>0</v>
      </c>
      <c r="G43" s="26"/>
    </row>
    <row r="44" spans="1:7" s="14" customFormat="1" ht="24" hidden="1" customHeight="1">
      <c r="A44" s="49" t="s">
        <v>42</v>
      </c>
      <c r="B44" s="50">
        <v>0</v>
      </c>
      <c r="C44" s="50">
        <v>0</v>
      </c>
      <c r="D44" s="50">
        <v>0</v>
      </c>
      <c r="E44" s="45">
        <v>0</v>
      </c>
      <c r="F44" s="30">
        <v>0</v>
      </c>
      <c r="G44" s="26"/>
    </row>
    <row r="45" spans="1:7" s="14" customFormat="1" ht="24" hidden="1" customHeight="1">
      <c r="A45" s="51" t="s">
        <v>43</v>
      </c>
      <c r="B45" s="52">
        <v>0</v>
      </c>
      <c r="C45" s="52">
        <v>0</v>
      </c>
      <c r="D45" s="52">
        <v>0</v>
      </c>
      <c r="E45" s="45">
        <v>0</v>
      </c>
      <c r="F45" s="30">
        <v>0</v>
      </c>
      <c r="G45" s="26"/>
    </row>
    <row r="46" spans="1:7" s="14" customFormat="1" ht="30" customHeight="1" thickBot="1">
      <c r="A46" s="40" t="s">
        <v>44</v>
      </c>
      <c r="B46" s="23">
        <v>7880453</v>
      </c>
      <c r="C46" s="23">
        <v>13062071</v>
      </c>
      <c r="D46" s="23">
        <v>20942524</v>
      </c>
      <c r="E46" s="24">
        <v>100</v>
      </c>
      <c r="F46" s="42">
        <v>3846918</v>
      </c>
      <c r="G46" s="26"/>
    </row>
    <row r="47" spans="1:7" ht="21" customHeight="1">
      <c r="A47" s="5" t="s">
        <v>45</v>
      </c>
      <c r="B47" s="53"/>
      <c r="C47" s="53"/>
      <c r="D47" s="53"/>
      <c r="E47" s="54"/>
    </row>
    <row r="48" spans="1:7" ht="15.6" customHeight="1">
      <c r="A48" s="55"/>
      <c r="B48" s="55"/>
      <c r="C48" s="55"/>
      <c r="D48" s="55"/>
      <c r="E48" s="55"/>
    </row>
    <row r="49" spans="1:6" ht="19.899999999999999" customHeight="1">
      <c r="A49" s="55"/>
      <c r="B49" s="55"/>
      <c r="C49" s="55"/>
      <c r="D49" s="55"/>
      <c r="E49" s="55"/>
    </row>
    <row r="50" spans="1:6">
      <c r="A50" s="55"/>
      <c r="B50" s="55"/>
      <c r="C50" s="55"/>
      <c r="D50" s="55"/>
      <c r="E50" s="55"/>
    </row>
    <row r="51" spans="1:6">
      <c r="A51" s="55"/>
      <c r="B51" s="55"/>
      <c r="C51" s="55"/>
      <c r="D51" s="55"/>
      <c r="E51" s="55"/>
    </row>
    <row r="52" spans="1:6">
      <c r="A52" s="55"/>
      <c r="B52" s="55"/>
      <c r="C52" s="55"/>
      <c r="D52" s="55"/>
      <c r="E52" s="55"/>
    </row>
    <row r="53" spans="1:6">
      <c r="A53" s="55"/>
      <c r="B53" s="55"/>
      <c r="C53" s="55"/>
      <c r="D53" s="55"/>
      <c r="E53" s="55"/>
    </row>
    <row r="54" spans="1:6">
      <c r="A54" s="56"/>
      <c r="B54" s="55"/>
      <c r="C54" s="55"/>
      <c r="D54" s="55"/>
      <c r="E54" s="55"/>
    </row>
    <row r="55" spans="1:6" ht="27.75">
      <c r="A55" s="160" t="s">
        <v>46</v>
      </c>
      <c r="B55" s="160"/>
      <c r="C55" s="160"/>
      <c r="D55" s="160"/>
      <c r="E55" s="160"/>
    </row>
    <row r="56" spans="1:6" ht="26.25" thickBot="1">
      <c r="A56" s="56"/>
      <c r="B56" s="57"/>
      <c r="C56" s="57"/>
      <c r="D56" s="159" t="s">
        <v>4</v>
      </c>
      <c r="E56" s="159"/>
    </row>
    <row r="57" spans="1:6" ht="41.65" customHeight="1">
      <c r="A57" s="151" t="s">
        <v>47</v>
      </c>
      <c r="B57" s="152"/>
      <c r="C57" s="58" t="s">
        <v>48</v>
      </c>
      <c r="D57" s="59" t="s">
        <v>49</v>
      </c>
      <c r="E57" s="60" t="s">
        <v>50</v>
      </c>
    </row>
    <row r="58" spans="1:6" ht="35.65" customHeight="1">
      <c r="A58" s="153" t="s">
        <v>51</v>
      </c>
      <c r="B58" s="61" t="s">
        <v>52</v>
      </c>
      <c r="C58" s="62">
        <f>+B46</f>
        <v>7880453</v>
      </c>
      <c r="D58" s="62">
        <f>+C46</f>
        <v>13062071</v>
      </c>
      <c r="E58" s="63">
        <f>+D46</f>
        <v>20942524</v>
      </c>
    </row>
    <row r="59" spans="1:6" ht="35.65" customHeight="1">
      <c r="A59" s="154"/>
      <c r="B59" s="61" t="s">
        <v>53</v>
      </c>
      <c r="C59" s="64">
        <f>+C58/E58*100</f>
        <v>37.628955325537646</v>
      </c>
      <c r="D59" s="64">
        <f>+D58/E58*100</f>
        <v>62.371044674462354</v>
      </c>
      <c r="E59" s="65">
        <v>100</v>
      </c>
    </row>
    <row r="60" spans="1:6" ht="35.65" customHeight="1">
      <c r="A60" s="153" t="s">
        <v>54</v>
      </c>
      <c r="B60" s="61" t="s">
        <v>52</v>
      </c>
      <c r="C60" s="62">
        <v>8222694</v>
      </c>
      <c r="D60" s="62">
        <v>15702372</v>
      </c>
      <c r="E60" s="63">
        <v>23925066</v>
      </c>
      <c r="F60" s="7"/>
    </row>
    <row r="61" spans="1:6" ht="35.65" customHeight="1">
      <c r="A61" s="154"/>
      <c r="B61" s="66" t="s">
        <v>53</v>
      </c>
      <c r="C61" s="64">
        <v>34.368532149503785</v>
      </c>
      <c r="D61" s="64">
        <v>65.631467850496222</v>
      </c>
      <c r="E61" s="65">
        <v>100</v>
      </c>
      <c r="F61" s="67"/>
    </row>
    <row r="62" spans="1:6" ht="35.65" customHeight="1">
      <c r="A62" s="153" t="s">
        <v>55</v>
      </c>
      <c r="B62" s="68" t="s">
        <v>56</v>
      </c>
      <c r="C62" s="69">
        <f>+C58-C60</f>
        <v>-342241</v>
      </c>
      <c r="D62" s="69">
        <f>+D58-D60</f>
        <v>-2640301</v>
      </c>
      <c r="E62" s="70">
        <f>+E58-E60</f>
        <v>-2982542</v>
      </c>
      <c r="F62" s="7"/>
    </row>
    <row r="63" spans="1:6" ht="35.65" customHeight="1" thickBot="1">
      <c r="A63" s="155"/>
      <c r="B63" s="71" t="s">
        <v>57</v>
      </c>
      <c r="C63" s="72">
        <f>+C62/C60*100</f>
        <v>-4.1621517230241087</v>
      </c>
      <c r="D63" s="72">
        <f>+D62/D60*100</f>
        <v>-16.814663415183386</v>
      </c>
      <c r="E63" s="73">
        <f>+E62/E60*100</f>
        <v>-12.466180866543899</v>
      </c>
      <c r="F63" s="74"/>
    </row>
    <row r="64" spans="1:6" ht="16.899999999999999" customHeight="1">
      <c r="A64" s="55"/>
      <c r="B64" s="75"/>
      <c r="C64" s="75"/>
      <c r="D64" s="75"/>
      <c r="E64" s="75"/>
    </row>
    <row r="65" spans="1:5" ht="32.65" customHeight="1">
      <c r="A65" s="76"/>
      <c r="B65" s="77"/>
      <c r="C65" s="77"/>
      <c r="D65" s="77"/>
      <c r="E65" s="78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view="pageBreakPreview" zoomScale="85" zoomScaleNormal="85" zoomScaleSheetLayoutView="85" zoomScalePageLayoutView="85" workbookViewId="0">
      <selection sqref="A1:G1"/>
    </sheetView>
  </sheetViews>
  <sheetFormatPr defaultColWidth="8.77734375" defaultRowHeight="16.5"/>
  <cols>
    <col min="1" max="1" width="51.77734375" style="87" customWidth="1"/>
    <col min="2" max="2" width="13.77734375" style="88" customWidth="1"/>
    <col min="3" max="3" width="11" style="88" customWidth="1"/>
    <col min="4" max="4" width="13.109375" style="89" customWidth="1"/>
    <col min="5" max="5" width="10.77734375" style="150" customWidth="1"/>
    <col min="6" max="6" width="13.21875" style="86" customWidth="1"/>
    <col min="7" max="7" width="10.77734375" style="81" customWidth="1"/>
    <col min="8" max="16384" width="8.77734375" style="81"/>
  </cols>
  <sheetData>
    <row r="1" spans="1:7" ht="30">
      <c r="A1" s="161" t="s">
        <v>58</v>
      </c>
      <c r="B1" s="161"/>
      <c r="C1" s="161"/>
      <c r="D1" s="161"/>
      <c r="E1" s="161"/>
      <c r="F1" s="161"/>
      <c r="G1" s="161"/>
    </row>
    <row r="2" spans="1:7">
      <c r="A2" s="162"/>
      <c r="B2" s="162"/>
      <c r="C2" s="162"/>
      <c r="D2" s="162"/>
      <c r="E2" s="162"/>
      <c r="F2" s="162"/>
      <c r="G2" s="162"/>
    </row>
    <row r="3" spans="1:7">
      <c r="A3" s="82"/>
      <c r="B3" s="83"/>
      <c r="C3" s="83"/>
      <c r="D3" s="84"/>
      <c r="E3" s="85"/>
    </row>
    <row r="4" spans="1:7" ht="18" thickBot="1">
      <c r="E4" s="90"/>
      <c r="F4" s="159" t="s">
        <v>4</v>
      </c>
      <c r="G4" s="159"/>
    </row>
    <row r="5" spans="1:7" s="94" customFormat="1" ht="21">
      <c r="A5" s="91" t="s">
        <v>59</v>
      </c>
      <c r="B5" s="163" t="s">
        <v>81</v>
      </c>
      <c r="C5" s="164"/>
      <c r="D5" s="163" t="s">
        <v>82</v>
      </c>
      <c r="E5" s="164"/>
      <c r="F5" s="92" t="s">
        <v>60</v>
      </c>
      <c r="G5" s="93"/>
    </row>
    <row r="6" spans="1:7" s="94" customFormat="1" ht="17.25" thickBot="1">
      <c r="A6" s="95"/>
      <c r="B6" s="96" t="s">
        <v>61</v>
      </c>
      <c r="C6" s="97" t="s">
        <v>11</v>
      </c>
      <c r="D6" s="96" t="s">
        <v>61</v>
      </c>
      <c r="E6" s="98" t="s">
        <v>11</v>
      </c>
      <c r="F6" s="99" t="s">
        <v>62</v>
      </c>
      <c r="G6" s="100" t="s">
        <v>63</v>
      </c>
    </row>
    <row r="7" spans="1:7" s="94" customFormat="1" ht="24" customHeight="1" thickBot="1">
      <c r="A7" s="101" t="s">
        <v>64</v>
      </c>
      <c r="B7" s="102">
        <v>1830371</v>
      </c>
      <c r="C7" s="103">
        <v>8.74</v>
      </c>
      <c r="D7" s="102">
        <v>2125159</v>
      </c>
      <c r="E7" s="103">
        <v>8.8800000000000008</v>
      </c>
      <c r="F7" s="104">
        <f t="shared" ref="F7:F46" si="0">B7-D7</f>
        <v>-294788</v>
      </c>
      <c r="G7" s="105">
        <f t="shared" ref="G7:G38" si="1">(F7/D7)*100</f>
        <v>-13.871338568078906</v>
      </c>
    </row>
    <row r="8" spans="1:7" s="94" customFormat="1" ht="24" customHeight="1">
      <c r="A8" s="106" t="s">
        <v>24</v>
      </c>
      <c r="B8" s="107">
        <v>1393047</v>
      </c>
      <c r="C8" s="108">
        <v>6.65</v>
      </c>
      <c r="D8" s="107">
        <v>1083201</v>
      </c>
      <c r="E8" s="108">
        <v>4.53</v>
      </c>
      <c r="F8" s="109">
        <f t="shared" si="0"/>
        <v>309846</v>
      </c>
      <c r="G8" s="110">
        <f t="shared" si="1"/>
        <v>28.604663400421526</v>
      </c>
    </row>
    <row r="9" spans="1:7" s="94" customFormat="1" ht="24" customHeight="1">
      <c r="A9" s="111" t="s">
        <v>14</v>
      </c>
      <c r="B9" s="112">
        <v>0</v>
      </c>
      <c r="C9" s="113">
        <v>0</v>
      </c>
      <c r="D9" s="112">
        <v>0</v>
      </c>
      <c r="E9" s="113">
        <v>0</v>
      </c>
      <c r="F9" s="114">
        <f t="shared" si="0"/>
        <v>0</v>
      </c>
      <c r="G9" s="115">
        <v>0</v>
      </c>
    </row>
    <row r="10" spans="1:7" s="94" customFormat="1" ht="24" customHeight="1">
      <c r="A10" s="111" t="s">
        <v>15</v>
      </c>
      <c r="B10" s="116">
        <v>1380121</v>
      </c>
      <c r="C10" s="117">
        <v>6.59</v>
      </c>
      <c r="D10" s="116">
        <v>1048384</v>
      </c>
      <c r="E10" s="117">
        <v>4.38</v>
      </c>
      <c r="F10" s="114">
        <f t="shared" si="0"/>
        <v>331737</v>
      </c>
      <c r="G10" s="118">
        <f t="shared" si="1"/>
        <v>31.642699621512726</v>
      </c>
    </row>
    <row r="11" spans="1:7" s="94" customFormat="1" ht="24" customHeight="1">
      <c r="A11" s="111" t="s">
        <v>21</v>
      </c>
      <c r="B11" s="116">
        <v>6409</v>
      </c>
      <c r="C11" s="117">
        <v>0.03</v>
      </c>
      <c r="D11" s="116">
        <v>12596</v>
      </c>
      <c r="E11" s="117">
        <v>0.05</v>
      </c>
      <c r="F11" s="114">
        <f t="shared" si="0"/>
        <v>-6187</v>
      </c>
      <c r="G11" s="119">
        <f t="shared" si="1"/>
        <v>-49.118767862813591</v>
      </c>
    </row>
    <row r="12" spans="1:7" s="94" customFormat="1" ht="24" customHeight="1">
      <c r="A12" s="111" t="s">
        <v>17</v>
      </c>
      <c r="B12" s="116">
        <v>6517</v>
      </c>
      <c r="C12" s="117">
        <v>0.03</v>
      </c>
      <c r="D12" s="116">
        <v>22221</v>
      </c>
      <c r="E12" s="117">
        <v>0.1</v>
      </c>
      <c r="F12" s="114">
        <f t="shared" si="0"/>
        <v>-15704</v>
      </c>
      <c r="G12" s="119">
        <f t="shared" si="1"/>
        <v>-70.671886953782462</v>
      </c>
    </row>
    <row r="13" spans="1:7" s="94" customFormat="1" ht="24" customHeight="1">
      <c r="A13" s="111" t="s">
        <v>18</v>
      </c>
      <c r="B13" s="116">
        <v>437324</v>
      </c>
      <c r="C13" s="117">
        <v>2.09</v>
      </c>
      <c r="D13" s="116">
        <v>1041958</v>
      </c>
      <c r="E13" s="117">
        <v>4.3499999999999996</v>
      </c>
      <c r="F13" s="114">
        <f t="shared" si="0"/>
        <v>-604634</v>
      </c>
      <c r="G13" s="118">
        <f t="shared" si="1"/>
        <v>-58.028634551488643</v>
      </c>
    </row>
    <row r="14" spans="1:7" s="94" customFormat="1" ht="24" customHeight="1">
      <c r="A14" s="111" t="s">
        <v>65</v>
      </c>
      <c r="B14" s="116">
        <v>226053</v>
      </c>
      <c r="C14" s="117">
        <v>1.08</v>
      </c>
      <c r="D14" s="116">
        <v>532811</v>
      </c>
      <c r="E14" s="117">
        <v>2.2200000000000002</v>
      </c>
      <c r="F14" s="114">
        <f t="shared" si="0"/>
        <v>-306758</v>
      </c>
      <c r="G14" s="120">
        <f t="shared" si="1"/>
        <v>-57.573511057391833</v>
      </c>
    </row>
    <row r="15" spans="1:7" s="94" customFormat="1" ht="24" customHeight="1">
      <c r="A15" s="111" t="s">
        <v>66</v>
      </c>
      <c r="B15" s="116">
        <v>211271</v>
      </c>
      <c r="C15" s="117">
        <v>1.01</v>
      </c>
      <c r="D15" s="116">
        <v>509147</v>
      </c>
      <c r="E15" s="117">
        <v>2.13</v>
      </c>
      <c r="F15" s="114">
        <f t="shared" si="0"/>
        <v>-297876</v>
      </c>
      <c r="G15" s="120">
        <f t="shared" si="1"/>
        <v>-58.504911155324493</v>
      </c>
    </row>
    <row r="16" spans="1:7" s="94" customFormat="1" ht="24" customHeight="1">
      <c r="A16" s="111" t="s">
        <v>16</v>
      </c>
      <c r="B16" s="112">
        <v>0</v>
      </c>
      <c r="C16" s="113">
        <v>0</v>
      </c>
      <c r="D16" s="112">
        <v>0</v>
      </c>
      <c r="E16" s="113">
        <v>0</v>
      </c>
      <c r="F16" s="114">
        <f t="shared" si="0"/>
        <v>0</v>
      </c>
      <c r="G16" s="113">
        <v>0</v>
      </c>
    </row>
    <row r="17" spans="1:7" s="94" customFormat="1" ht="24" customHeight="1" thickBot="1">
      <c r="A17" s="121" t="s">
        <v>17</v>
      </c>
      <c r="B17" s="122">
        <v>0</v>
      </c>
      <c r="C17" s="123">
        <v>0</v>
      </c>
      <c r="D17" s="122">
        <v>0</v>
      </c>
      <c r="E17" s="123">
        <v>0</v>
      </c>
      <c r="F17" s="124">
        <f t="shared" si="0"/>
        <v>0</v>
      </c>
      <c r="G17" s="123">
        <v>0</v>
      </c>
    </row>
    <row r="18" spans="1:7" s="94" customFormat="1" ht="24" customHeight="1" thickBot="1">
      <c r="A18" s="101" t="s">
        <v>67</v>
      </c>
      <c r="B18" s="102">
        <v>19043293</v>
      </c>
      <c r="C18" s="103">
        <v>90.93</v>
      </c>
      <c r="D18" s="102">
        <v>21708718</v>
      </c>
      <c r="E18" s="103">
        <v>90.74</v>
      </c>
      <c r="F18" s="104">
        <f t="shared" si="0"/>
        <v>-2665425</v>
      </c>
      <c r="G18" s="105">
        <f t="shared" si="1"/>
        <v>-12.278131762548115</v>
      </c>
    </row>
    <row r="19" spans="1:7" s="94" customFormat="1" ht="24" customHeight="1">
      <c r="A19" s="106" t="s">
        <v>24</v>
      </c>
      <c r="B19" s="107">
        <v>19040411</v>
      </c>
      <c r="C19" s="108">
        <v>90.92</v>
      </c>
      <c r="D19" s="107">
        <v>21704798</v>
      </c>
      <c r="E19" s="108">
        <v>90.72</v>
      </c>
      <c r="F19" s="125">
        <f t="shared" si="0"/>
        <v>-2664387</v>
      </c>
      <c r="G19" s="118">
        <f t="shared" si="1"/>
        <v>-12.275566904607912</v>
      </c>
    </row>
    <row r="20" spans="1:7" s="94" customFormat="1" ht="24" customHeight="1">
      <c r="A20" s="111" t="s">
        <v>25</v>
      </c>
      <c r="B20" s="116">
        <v>1954332</v>
      </c>
      <c r="C20" s="117">
        <v>9.33</v>
      </c>
      <c r="D20" s="116">
        <v>2484072</v>
      </c>
      <c r="E20" s="117">
        <v>10.38</v>
      </c>
      <c r="F20" s="109">
        <f t="shared" si="0"/>
        <v>-529740</v>
      </c>
      <c r="G20" s="118">
        <f t="shared" si="1"/>
        <v>-21.325468826990519</v>
      </c>
    </row>
    <row r="21" spans="1:7" s="94" customFormat="1" ht="24" customHeight="1">
      <c r="A21" s="111" t="s">
        <v>26</v>
      </c>
      <c r="B21" s="116">
        <v>16187755</v>
      </c>
      <c r="C21" s="117">
        <v>77.3</v>
      </c>
      <c r="D21" s="116">
        <v>18222546</v>
      </c>
      <c r="E21" s="117">
        <v>76.17</v>
      </c>
      <c r="F21" s="114">
        <f t="shared" si="0"/>
        <v>-2034791</v>
      </c>
      <c r="G21" s="118">
        <f t="shared" si="1"/>
        <v>-11.166337568855637</v>
      </c>
    </row>
    <row r="22" spans="1:7" s="94" customFormat="1" ht="24" customHeight="1">
      <c r="A22" s="111" t="s">
        <v>27</v>
      </c>
      <c r="B22" s="116">
        <v>86069</v>
      </c>
      <c r="C22" s="117">
        <v>0.41</v>
      </c>
      <c r="D22" s="116">
        <v>58075</v>
      </c>
      <c r="E22" s="117">
        <v>0.24</v>
      </c>
      <c r="F22" s="114">
        <f t="shared" si="0"/>
        <v>27994</v>
      </c>
      <c r="G22" s="118">
        <f t="shared" si="1"/>
        <v>48.203185535944897</v>
      </c>
    </row>
    <row r="23" spans="1:7" s="94" customFormat="1" ht="24" customHeight="1">
      <c r="A23" s="111" t="s">
        <v>28</v>
      </c>
      <c r="B23" s="116">
        <v>404883</v>
      </c>
      <c r="C23" s="117">
        <v>1.93</v>
      </c>
      <c r="D23" s="116">
        <v>465756</v>
      </c>
      <c r="E23" s="117">
        <v>1.95</v>
      </c>
      <c r="F23" s="114">
        <f t="shared" si="0"/>
        <v>-60873</v>
      </c>
      <c r="G23" s="118">
        <f t="shared" si="1"/>
        <v>-13.069718908613092</v>
      </c>
    </row>
    <row r="24" spans="1:7" s="94" customFormat="1" ht="24" customHeight="1">
      <c r="A24" s="111" t="s">
        <v>29</v>
      </c>
      <c r="B24" s="116">
        <v>407372</v>
      </c>
      <c r="C24" s="117">
        <v>1.95</v>
      </c>
      <c r="D24" s="116">
        <v>474349</v>
      </c>
      <c r="E24" s="117">
        <v>1.98</v>
      </c>
      <c r="F24" s="114">
        <f t="shared" si="0"/>
        <v>-66977</v>
      </c>
      <c r="G24" s="118">
        <f t="shared" si="1"/>
        <v>-14.119772572515174</v>
      </c>
    </row>
    <row r="25" spans="1:7" s="94" customFormat="1" ht="24" customHeight="1">
      <c r="A25" s="111" t="s">
        <v>30</v>
      </c>
      <c r="B25" s="116">
        <v>2882</v>
      </c>
      <c r="C25" s="117">
        <v>0.01</v>
      </c>
      <c r="D25" s="116">
        <v>3920</v>
      </c>
      <c r="E25" s="117">
        <v>0.02</v>
      </c>
      <c r="F25" s="114">
        <f t="shared" si="0"/>
        <v>-1038</v>
      </c>
      <c r="G25" s="118">
        <f t="shared" si="1"/>
        <v>-26.479591836734695</v>
      </c>
    </row>
    <row r="26" spans="1:7" s="94" customFormat="1" ht="24" customHeight="1">
      <c r="A26" s="111" t="s">
        <v>65</v>
      </c>
      <c r="B26" s="116">
        <v>1472</v>
      </c>
      <c r="C26" s="117">
        <v>0.01</v>
      </c>
      <c r="D26" s="116">
        <v>1573</v>
      </c>
      <c r="E26" s="117">
        <v>0.01</v>
      </c>
      <c r="F26" s="114">
        <f t="shared" si="0"/>
        <v>-101</v>
      </c>
      <c r="G26" s="118">
        <f t="shared" si="1"/>
        <v>-6.4208518753973296</v>
      </c>
    </row>
    <row r="27" spans="1:7" s="94" customFormat="1" ht="24" customHeight="1">
      <c r="A27" s="111" t="s">
        <v>66</v>
      </c>
      <c r="B27" s="116">
        <v>1410</v>
      </c>
      <c r="C27" s="117">
        <v>0</v>
      </c>
      <c r="D27" s="116">
        <v>2347</v>
      </c>
      <c r="E27" s="117">
        <v>0.01</v>
      </c>
      <c r="F27" s="114">
        <f t="shared" si="0"/>
        <v>-937</v>
      </c>
      <c r="G27" s="118">
        <f t="shared" si="1"/>
        <v>-39.923306348530041</v>
      </c>
    </row>
    <row r="28" spans="1:7" s="94" customFormat="1" ht="24" customHeight="1">
      <c r="A28" s="111" t="s">
        <v>16</v>
      </c>
      <c r="B28" s="116">
        <v>0</v>
      </c>
      <c r="C28" s="113">
        <v>0</v>
      </c>
      <c r="D28" s="116">
        <v>0</v>
      </c>
      <c r="E28" s="113">
        <v>0</v>
      </c>
      <c r="F28" s="114">
        <f t="shared" si="0"/>
        <v>0</v>
      </c>
      <c r="G28" s="113">
        <v>0</v>
      </c>
    </row>
    <row r="29" spans="1:7" s="94" customFormat="1" ht="24" customHeight="1" thickBot="1">
      <c r="A29" s="121" t="s">
        <v>17</v>
      </c>
      <c r="B29" s="126">
        <v>0</v>
      </c>
      <c r="C29" s="123">
        <v>0</v>
      </c>
      <c r="D29" s="126">
        <v>0</v>
      </c>
      <c r="E29" s="123">
        <v>0</v>
      </c>
      <c r="F29" s="124">
        <f t="shared" si="0"/>
        <v>0</v>
      </c>
      <c r="G29" s="123">
        <v>0</v>
      </c>
    </row>
    <row r="30" spans="1:7" s="94" customFormat="1" ht="24" customHeight="1" thickBot="1">
      <c r="A30" s="101" t="s">
        <v>68</v>
      </c>
      <c r="B30" s="102">
        <v>61276</v>
      </c>
      <c r="C30" s="103">
        <v>0.28999999999999998</v>
      </c>
      <c r="D30" s="102">
        <v>82038</v>
      </c>
      <c r="E30" s="103">
        <v>0.34</v>
      </c>
      <c r="F30" s="104">
        <f t="shared" si="0"/>
        <v>-20762</v>
      </c>
      <c r="G30" s="105">
        <f t="shared" si="1"/>
        <v>-25.307784197566978</v>
      </c>
    </row>
    <row r="31" spans="1:7" s="94" customFormat="1" ht="24" customHeight="1">
      <c r="A31" s="106" t="s">
        <v>24</v>
      </c>
      <c r="B31" s="107">
        <v>6669</v>
      </c>
      <c r="C31" s="108">
        <v>0.03</v>
      </c>
      <c r="D31" s="107">
        <v>5367</v>
      </c>
      <c r="E31" s="108">
        <v>0.02</v>
      </c>
      <c r="F31" s="109">
        <f t="shared" si="0"/>
        <v>1302</v>
      </c>
      <c r="G31" s="118">
        <f t="shared" si="1"/>
        <v>24.259362772498601</v>
      </c>
    </row>
    <row r="32" spans="1:7" s="94" customFormat="1" ht="24" customHeight="1" thickBot="1">
      <c r="A32" s="121" t="s">
        <v>18</v>
      </c>
      <c r="B32" s="127">
        <v>54607</v>
      </c>
      <c r="C32" s="128">
        <v>0.26</v>
      </c>
      <c r="D32" s="127">
        <v>76671</v>
      </c>
      <c r="E32" s="128">
        <v>0.32</v>
      </c>
      <c r="F32" s="114">
        <f t="shared" si="0"/>
        <v>-22064</v>
      </c>
      <c r="G32" s="129">
        <f t="shared" si="1"/>
        <v>-28.777503880215466</v>
      </c>
    </row>
    <row r="33" spans="1:7" s="94" customFormat="1" ht="24" customHeight="1" thickBot="1">
      <c r="A33" s="101" t="s">
        <v>69</v>
      </c>
      <c r="B33" s="102">
        <v>7256</v>
      </c>
      <c r="C33" s="103">
        <v>0.04</v>
      </c>
      <c r="D33" s="102">
        <v>8826</v>
      </c>
      <c r="E33" s="103">
        <v>0.04</v>
      </c>
      <c r="F33" s="104">
        <f t="shared" si="0"/>
        <v>-1570</v>
      </c>
      <c r="G33" s="105">
        <f t="shared" si="1"/>
        <v>-17.788352594606842</v>
      </c>
    </row>
    <row r="34" spans="1:7" s="94" customFormat="1" ht="24" customHeight="1">
      <c r="A34" s="106" t="s">
        <v>24</v>
      </c>
      <c r="B34" s="107">
        <v>4701</v>
      </c>
      <c r="C34" s="108">
        <v>0.03</v>
      </c>
      <c r="D34" s="107">
        <v>5905</v>
      </c>
      <c r="E34" s="108">
        <v>0.03</v>
      </c>
      <c r="F34" s="114">
        <f t="shared" si="0"/>
        <v>-1204</v>
      </c>
      <c r="G34" s="110">
        <f t="shared" si="1"/>
        <v>-20.389500423370023</v>
      </c>
    </row>
    <row r="35" spans="1:7" s="94" customFormat="1" ht="24" customHeight="1" thickBot="1">
      <c r="A35" s="121" t="s">
        <v>30</v>
      </c>
      <c r="B35" s="127">
        <v>2555</v>
      </c>
      <c r="C35" s="117">
        <v>0.01</v>
      </c>
      <c r="D35" s="127">
        <v>2921</v>
      </c>
      <c r="E35" s="117">
        <v>0.01</v>
      </c>
      <c r="F35" s="114">
        <f t="shared" si="0"/>
        <v>-366</v>
      </c>
      <c r="G35" s="129">
        <f t="shared" si="1"/>
        <v>-12.529955494693597</v>
      </c>
    </row>
    <row r="36" spans="1:7" s="94" customFormat="1" ht="24" customHeight="1" thickBot="1">
      <c r="A36" s="130" t="s">
        <v>70</v>
      </c>
      <c r="B36" s="102">
        <v>20942196</v>
      </c>
      <c r="C36" s="103">
        <v>100</v>
      </c>
      <c r="D36" s="102">
        <v>23924741</v>
      </c>
      <c r="E36" s="103">
        <v>100</v>
      </c>
      <c r="F36" s="104">
        <f t="shared" si="0"/>
        <v>-2982545</v>
      </c>
      <c r="G36" s="105">
        <f t="shared" si="1"/>
        <v>-12.466362749757668</v>
      </c>
    </row>
    <row r="37" spans="1:7" s="132" customFormat="1" ht="24" customHeight="1" thickBot="1">
      <c r="A37" s="131" t="s">
        <v>35</v>
      </c>
      <c r="B37" s="102">
        <v>328</v>
      </c>
      <c r="C37" s="103">
        <v>0</v>
      </c>
      <c r="D37" s="102">
        <v>325</v>
      </c>
      <c r="E37" s="103">
        <v>0</v>
      </c>
      <c r="F37" s="104">
        <f t="shared" si="0"/>
        <v>3</v>
      </c>
      <c r="G37" s="105">
        <f t="shared" si="1"/>
        <v>0.92307692307692313</v>
      </c>
    </row>
    <row r="38" spans="1:7" s="94" customFormat="1" ht="24" customHeight="1">
      <c r="A38" s="133" t="s">
        <v>71</v>
      </c>
      <c r="B38" s="134">
        <v>328</v>
      </c>
      <c r="C38" s="108">
        <v>0</v>
      </c>
      <c r="D38" s="134">
        <v>325</v>
      </c>
      <c r="E38" s="108">
        <v>0</v>
      </c>
      <c r="F38" s="109">
        <f t="shared" si="0"/>
        <v>3</v>
      </c>
      <c r="G38" s="110">
        <f t="shared" si="1"/>
        <v>0.92307692307692313</v>
      </c>
    </row>
    <row r="39" spans="1:7" s="94" customFormat="1" ht="24" customHeight="1">
      <c r="A39" s="111" t="s">
        <v>72</v>
      </c>
      <c r="B39" s="116">
        <v>0</v>
      </c>
      <c r="C39" s="113">
        <v>0</v>
      </c>
      <c r="D39" s="116">
        <v>0</v>
      </c>
      <c r="E39" s="113">
        <v>0</v>
      </c>
      <c r="F39" s="114">
        <f t="shared" si="0"/>
        <v>0</v>
      </c>
      <c r="G39" s="115">
        <v>0</v>
      </c>
    </row>
    <row r="40" spans="1:7" s="94" customFormat="1" ht="24" customHeight="1">
      <c r="A40" s="133" t="s">
        <v>73</v>
      </c>
      <c r="B40" s="116">
        <v>0</v>
      </c>
      <c r="C40" s="113">
        <v>0</v>
      </c>
      <c r="D40" s="116">
        <v>0</v>
      </c>
      <c r="E40" s="113">
        <v>0</v>
      </c>
      <c r="F40" s="124">
        <f t="shared" si="0"/>
        <v>0</v>
      </c>
      <c r="G40" s="115">
        <v>0</v>
      </c>
    </row>
    <row r="41" spans="1:7" s="94" customFormat="1" ht="24" customHeight="1" thickBot="1">
      <c r="A41" s="121" t="s">
        <v>74</v>
      </c>
      <c r="B41" s="126">
        <v>0</v>
      </c>
      <c r="C41" s="115">
        <v>0</v>
      </c>
      <c r="D41" s="126">
        <v>0</v>
      </c>
      <c r="E41" s="115">
        <v>0</v>
      </c>
      <c r="F41" s="124">
        <f t="shared" si="0"/>
        <v>0</v>
      </c>
      <c r="G41" s="115">
        <v>0</v>
      </c>
    </row>
    <row r="42" spans="1:7" s="94" customFormat="1" ht="24" customHeight="1" thickBot="1">
      <c r="A42" s="101" t="s">
        <v>75</v>
      </c>
      <c r="B42" s="135">
        <v>0</v>
      </c>
      <c r="C42" s="136">
        <v>0</v>
      </c>
      <c r="D42" s="135">
        <v>0</v>
      </c>
      <c r="E42" s="136">
        <v>0</v>
      </c>
      <c r="F42" s="137">
        <f t="shared" si="0"/>
        <v>0</v>
      </c>
      <c r="G42" s="138">
        <f>C42-E42</f>
        <v>0</v>
      </c>
    </row>
    <row r="43" spans="1:7" s="94" customFormat="1" ht="24" customHeight="1">
      <c r="A43" s="106" t="s">
        <v>25</v>
      </c>
      <c r="B43" s="134">
        <v>0</v>
      </c>
      <c r="C43" s="139">
        <v>0</v>
      </c>
      <c r="D43" s="134">
        <v>0</v>
      </c>
      <c r="E43" s="139">
        <v>0</v>
      </c>
      <c r="F43" s="114">
        <f t="shared" si="0"/>
        <v>0</v>
      </c>
      <c r="G43" s="115">
        <v>0</v>
      </c>
    </row>
    <row r="44" spans="1:7" s="94" customFormat="1" ht="24" customHeight="1">
      <c r="A44" s="111" t="s">
        <v>76</v>
      </c>
      <c r="B44" s="116">
        <v>0</v>
      </c>
      <c r="C44" s="113">
        <v>0</v>
      </c>
      <c r="D44" s="116">
        <v>0</v>
      </c>
      <c r="E44" s="113">
        <v>0</v>
      </c>
      <c r="F44" s="114">
        <f t="shared" si="0"/>
        <v>0</v>
      </c>
      <c r="G44" s="115">
        <v>0</v>
      </c>
    </row>
    <row r="45" spans="1:7" s="94" customFormat="1" ht="24" customHeight="1" thickBot="1">
      <c r="A45" s="140" t="s">
        <v>77</v>
      </c>
      <c r="B45" s="127">
        <v>0</v>
      </c>
      <c r="C45" s="123">
        <v>0</v>
      </c>
      <c r="D45" s="127">
        <v>0</v>
      </c>
      <c r="E45" s="123">
        <v>0</v>
      </c>
      <c r="F45" s="114">
        <f t="shared" si="0"/>
        <v>0</v>
      </c>
      <c r="G45" s="115">
        <v>0</v>
      </c>
    </row>
    <row r="46" spans="1:7" s="94" customFormat="1" ht="24" customHeight="1" thickBot="1">
      <c r="A46" s="141" t="s">
        <v>78</v>
      </c>
      <c r="B46" s="102">
        <v>20942524</v>
      </c>
      <c r="C46" s="103">
        <v>100</v>
      </c>
      <c r="D46" s="102">
        <v>23925066</v>
      </c>
      <c r="E46" s="103">
        <v>100</v>
      </c>
      <c r="F46" s="104">
        <f t="shared" si="0"/>
        <v>-2982542</v>
      </c>
      <c r="G46" s="105">
        <f>(F46/D46)*100</f>
        <v>-12.466180866543899</v>
      </c>
    </row>
    <row r="47" spans="1:7" s="147" customFormat="1">
      <c r="A47" s="142" t="s">
        <v>79</v>
      </c>
      <c r="B47" s="143"/>
      <c r="C47" s="143"/>
      <c r="D47" s="144"/>
      <c r="E47" s="145"/>
      <c r="F47" s="143"/>
      <c r="G47" s="146"/>
    </row>
    <row r="48" spans="1:7" s="147" customFormat="1" ht="15.75">
      <c r="A48" s="55"/>
      <c r="B48" s="148"/>
      <c r="C48" s="148"/>
      <c r="D48" s="149"/>
      <c r="E48" s="149"/>
      <c r="F48" s="148"/>
      <c r="G48" s="146"/>
    </row>
  </sheetData>
  <mergeCells count="5"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何啟嘉</cp:lastModifiedBy>
  <dcterms:created xsi:type="dcterms:W3CDTF">2025-02-03T05:35:59Z</dcterms:created>
  <dcterms:modified xsi:type="dcterms:W3CDTF">2025-02-06T09:04:11Z</dcterms:modified>
</cp:coreProperties>
</file>