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31231\編輯\"/>
    </mc:Choice>
  </mc:AlternateContent>
  <bookViews>
    <workbookView xWindow="0" yWindow="0" windowWidth="28800" windowHeight="1126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G41" i="2" s="1"/>
  <c r="F40" i="2"/>
  <c r="F39" i="2"/>
  <c r="G38" i="2"/>
  <c r="F38" i="2"/>
  <c r="F37" i="2"/>
  <c r="G37" i="2" s="1"/>
  <c r="G36" i="2"/>
  <c r="F36" i="2"/>
  <c r="G35" i="2"/>
  <c r="F35" i="2"/>
  <c r="F34" i="2"/>
  <c r="G34" i="2" s="1"/>
  <c r="G33" i="2"/>
  <c r="F33" i="2"/>
  <c r="G32" i="2"/>
  <c r="F32" i="2"/>
  <c r="F31" i="2"/>
  <c r="G31" i="2" s="1"/>
  <c r="G30" i="2"/>
  <c r="F30" i="2"/>
  <c r="F29" i="2"/>
  <c r="F28" i="2"/>
  <c r="F27" i="2"/>
  <c r="G27" i="2" s="1"/>
  <c r="G26" i="2"/>
  <c r="F26" i="2"/>
  <c r="G25" i="2"/>
  <c r="F25" i="2"/>
  <c r="F24" i="2"/>
  <c r="G24" i="2" s="1"/>
  <c r="G23" i="2"/>
  <c r="F23" i="2"/>
  <c r="G22" i="2"/>
  <c r="F22" i="2"/>
  <c r="F21" i="2"/>
  <c r="G21" i="2" s="1"/>
  <c r="G20" i="2"/>
  <c r="F20" i="2"/>
  <c r="G19" i="2"/>
  <c r="F19" i="2"/>
  <c r="F18" i="2"/>
  <c r="G18" i="2" s="1"/>
  <c r="F17" i="2"/>
  <c r="F16" i="2"/>
  <c r="G15" i="2"/>
  <c r="F15" i="2"/>
  <c r="F14" i="2"/>
  <c r="G14" i="2" s="1"/>
  <c r="G13" i="2"/>
  <c r="F13" i="2"/>
  <c r="G12" i="2"/>
  <c r="F12" i="2"/>
  <c r="F11" i="2"/>
  <c r="G11" i="2" s="1"/>
  <c r="G10" i="2"/>
  <c r="F10" i="2"/>
  <c r="F9" i="2"/>
  <c r="G8" i="2"/>
  <c r="F8" i="2"/>
  <c r="F7" i="2"/>
  <c r="G7" i="2" s="1"/>
  <c r="D63" i="1"/>
  <c r="D62" i="1"/>
  <c r="C62" i="1"/>
  <c r="C63" i="1" s="1"/>
  <c r="D59" i="1"/>
  <c r="C59" i="1"/>
  <c r="E58" i="1"/>
  <c r="E62" i="1" s="1"/>
  <c r="E63" i="1" s="1"/>
  <c r="D58" i="1"/>
  <c r="C58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<sst xmlns="http://schemas.openxmlformats.org/spreadsheetml/2006/main" count="122" uniqueCount="83">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</sst>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4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c09584/Documents/11311-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4635016</v>
          </cell>
          <cell r="N6">
            <v>16.47</v>
          </cell>
        </row>
        <row r="7">
          <cell r="M7">
            <v>2305517</v>
          </cell>
          <cell r="N7">
            <v>8.19</v>
          </cell>
        </row>
        <row r="8">
          <cell r="M8">
            <v>1996289</v>
          </cell>
          <cell r="N8">
            <v>7.09</v>
          </cell>
        </row>
        <row r="9">
          <cell r="M9">
            <v>1343300</v>
          </cell>
          <cell r="N9">
            <v>4.7699999999999996</v>
          </cell>
        </row>
        <row r="10">
          <cell r="M10">
            <v>1218465</v>
          </cell>
          <cell r="N10">
            <v>4.33</v>
          </cell>
        </row>
        <row r="11">
          <cell r="M11">
            <v>1134068</v>
          </cell>
          <cell r="N11">
            <v>4.03</v>
          </cell>
        </row>
        <row r="12">
          <cell r="M12">
            <v>938247</v>
          </cell>
          <cell r="N12">
            <v>3.33</v>
          </cell>
        </row>
        <row r="13">
          <cell r="M13">
            <v>869295</v>
          </cell>
          <cell r="N13">
            <v>3.09</v>
          </cell>
        </row>
        <row r="14">
          <cell r="M14">
            <v>793372</v>
          </cell>
          <cell r="N14">
            <v>2.82</v>
          </cell>
        </row>
        <row r="15">
          <cell r="M15">
            <v>773267</v>
          </cell>
          <cell r="N15">
            <v>2.75</v>
          </cell>
        </row>
        <row r="16">
          <cell r="M16">
            <v>748975</v>
          </cell>
          <cell r="N16">
            <v>2.66</v>
          </cell>
        </row>
        <row r="17">
          <cell r="M17">
            <v>586941</v>
          </cell>
          <cell r="N17">
            <v>2.09</v>
          </cell>
        </row>
        <row r="18">
          <cell r="M18">
            <v>530343</v>
          </cell>
          <cell r="N18">
            <v>1.89</v>
          </cell>
        </row>
        <row r="19">
          <cell r="M19">
            <v>396370</v>
          </cell>
          <cell r="N19">
            <v>1.41</v>
          </cell>
        </row>
        <row r="20">
          <cell r="M20">
            <v>390560</v>
          </cell>
          <cell r="N20">
            <v>1.39</v>
          </cell>
        </row>
        <row r="21">
          <cell r="M21">
            <v>345193</v>
          </cell>
          <cell r="N21">
            <v>1.23</v>
          </cell>
        </row>
        <row r="22">
          <cell r="M22">
            <v>309881</v>
          </cell>
          <cell r="N22">
            <v>1.1000000000000001</v>
          </cell>
        </row>
        <row r="23">
          <cell r="M23">
            <v>298888</v>
          </cell>
          <cell r="N23">
            <v>1.06</v>
          </cell>
        </row>
        <row r="24">
          <cell r="M24">
            <v>184333</v>
          </cell>
          <cell r="N24">
            <v>0.66</v>
          </cell>
        </row>
        <row r="25">
          <cell r="M25">
            <v>182180</v>
          </cell>
          <cell r="N25">
            <v>0.65</v>
          </cell>
        </row>
        <row r="26">
          <cell r="M26">
            <v>140574</v>
          </cell>
          <cell r="N26">
            <v>0.5</v>
          </cell>
        </row>
        <row r="27">
          <cell r="M27">
            <v>128766</v>
          </cell>
          <cell r="N27">
            <v>0.46</v>
          </cell>
        </row>
        <row r="28">
          <cell r="M28">
            <v>90755</v>
          </cell>
          <cell r="N28">
            <v>0.32</v>
          </cell>
        </row>
        <row r="29">
          <cell r="M29">
            <v>79512</v>
          </cell>
          <cell r="N29">
            <v>0.28000000000000003</v>
          </cell>
        </row>
        <row r="30">
          <cell r="M30">
            <v>67367</v>
          </cell>
          <cell r="N30">
            <v>0.24</v>
          </cell>
        </row>
        <row r="31">
          <cell r="M31">
            <v>60709</v>
          </cell>
          <cell r="N31">
            <v>0.22</v>
          </cell>
        </row>
        <row r="32">
          <cell r="M32">
            <v>43605</v>
          </cell>
          <cell r="N32">
            <v>0.16</v>
          </cell>
        </row>
        <row r="33">
          <cell r="M33">
            <v>34667</v>
          </cell>
          <cell r="N33">
            <v>0.12</v>
          </cell>
        </row>
        <row r="34">
          <cell r="M34">
            <v>5651</v>
          </cell>
          <cell r="N34">
            <v>0.02</v>
          </cell>
        </row>
        <row r="35">
          <cell r="M35">
            <v>3352</v>
          </cell>
          <cell r="N35">
            <v>0.01</v>
          </cell>
        </row>
        <row r="36">
          <cell r="M36">
            <v>2958</v>
          </cell>
          <cell r="N36">
            <v>0.01</v>
          </cell>
        </row>
        <row r="37">
          <cell r="M37">
            <v>2016</v>
          </cell>
          <cell r="N37">
            <v>0.01</v>
          </cell>
        </row>
        <row r="38">
          <cell r="M38">
            <v>1269</v>
          </cell>
          <cell r="N38">
            <v>0</v>
          </cell>
        </row>
        <row r="39">
          <cell r="M39">
            <v>1030</v>
          </cell>
          <cell r="N39">
            <v>0</v>
          </cell>
        </row>
        <row r="40">
          <cell r="M40">
            <v>920</v>
          </cell>
          <cell r="N40">
            <v>0</v>
          </cell>
        </row>
        <row r="41">
          <cell r="M41">
            <v>824</v>
          </cell>
          <cell r="N41">
            <v>0</v>
          </cell>
        </row>
        <row r="42">
          <cell r="M42">
            <v>19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1277234</v>
          </cell>
          <cell r="N46">
            <v>4.54</v>
          </cell>
        </row>
        <row r="47">
          <cell r="M47">
            <v>903510</v>
          </cell>
          <cell r="N47">
            <v>3.21</v>
          </cell>
        </row>
        <row r="48">
          <cell r="M48">
            <v>780799</v>
          </cell>
          <cell r="N48">
            <v>2.77</v>
          </cell>
        </row>
        <row r="49">
          <cell r="M49">
            <v>555270</v>
          </cell>
          <cell r="N49">
            <v>1.97</v>
          </cell>
        </row>
        <row r="50">
          <cell r="M50">
            <v>531638</v>
          </cell>
          <cell r="N50">
            <v>1.89</v>
          </cell>
        </row>
        <row r="51">
          <cell r="M51">
            <v>431688</v>
          </cell>
          <cell r="N51">
            <v>1.53</v>
          </cell>
        </row>
        <row r="52">
          <cell r="M52">
            <v>345039</v>
          </cell>
          <cell r="N52">
            <v>1.23</v>
          </cell>
        </row>
        <row r="53">
          <cell r="M53">
            <v>328936</v>
          </cell>
          <cell r="N53">
            <v>1.17</v>
          </cell>
        </row>
        <row r="54">
          <cell r="M54">
            <v>285216</v>
          </cell>
          <cell r="N54">
            <v>1.01</v>
          </cell>
        </row>
        <row r="55">
          <cell r="M55">
            <v>250643</v>
          </cell>
          <cell r="N55">
            <v>0.89</v>
          </cell>
        </row>
        <row r="56">
          <cell r="M56">
            <v>244664</v>
          </cell>
          <cell r="N56">
            <v>0.87</v>
          </cell>
        </row>
        <row r="57">
          <cell r="M57">
            <v>241957</v>
          </cell>
          <cell r="N57">
            <v>0.86</v>
          </cell>
        </row>
        <row r="58">
          <cell r="M58">
            <v>212821</v>
          </cell>
          <cell r="N58">
            <v>0.76</v>
          </cell>
        </row>
        <row r="59">
          <cell r="M59">
            <v>195332</v>
          </cell>
          <cell r="N59">
            <v>0.69</v>
          </cell>
        </row>
        <row r="60">
          <cell r="M60">
            <v>187163</v>
          </cell>
          <cell r="N60">
            <v>0.67</v>
          </cell>
        </row>
        <row r="61">
          <cell r="M61">
            <v>138066</v>
          </cell>
          <cell r="N61">
            <v>0.49</v>
          </cell>
        </row>
        <row r="62">
          <cell r="M62">
            <v>137169</v>
          </cell>
          <cell r="N62">
            <v>0.49</v>
          </cell>
        </row>
        <row r="63">
          <cell r="M63">
            <v>135006</v>
          </cell>
          <cell r="N63">
            <v>0.48</v>
          </cell>
        </row>
        <row r="64">
          <cell r="M64">
            <v>107506</v>
          </cell>
          <cell r="N64">
            <v>0.38</v>
          </cell>
        </row>
        <row r="65">
          <cell r="M65">
            <v>101330</v>
          </cell>
          <cell r="N65">
            <v>0.36</v>
          </cell>
        </row>
        <row r="66">
          <cell r="M66">
            <v>52351</v>
          </cell>
          <cell r="N66">
            <v>0.19</v>
          </cell>
        </row>
        <row r="67">
          <cell r="M67">
            <v>35863</v>
          </cell>
          <cell r="N67">
            <v>0.13</v>
          </cell>
        </row>
        <row r="68">
          <cell r="M68">
            <v>8616</v>
          </cell>
          <cell r="N68">
            <v>0.03</v>
          </cell>
        </row>
        <row r="69">
          <cell r="M69">
            <v>4141</v>
          </cell>
          <cell r="N69">
            <v>0.02</v>
          </cell>
        </row>
        <row r="70">
          <cell r="M70">
            <v>3505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9760</v>
          </cell>
          <cell r="C6">
            <v>17.52</v>
          </cell>
          <cell r="G6">
            <v>0</v>
          </cell>
        </row>
        <row r="7">
          <cell r="B7">
            <v>7797</v>
          </cell>
          <cell r="C7">
            <v>13.99</v>
          </cell>
          <cell r="G7">
            <v>0</v>
          </cell>
        </row>
        <row r="8">
          <cell r="B8">
            <v>5445</v>
          </cell>
          <cell r="C8">
            <v>9.77</v>
          </cell>
          <cell r="G8">
            <v>0</v>
          </cell>
        </row>
        <row r="9">
          <cell r="B9">
            <v>1851</v>
          </cell>
          <cell r="C9">
            <v>3.32</v>
          </cell>
          <cell r="G9">
            <v>0</v>
          </cell>
        </row>
        <row r="10">
          <cell r="B10">
            <v>779</v>
          </cell>
          <cell r="C10">
            <v>1.4</v>
          </cell>
          <cell r="G10">
            <v>0</v>
          </cell>
        </row>
        <row r="11">
          <cell r="B11">
            <v>650</v>
          </cell>
          <cell r="C11">
            <v>1.17</v>
          </cell>
          <cell r="G11">
            <v>0</v>
          </cell>
        </row>
        <row r="12">
          <cell r="B12">
            <v>390</v>
          </cell>
          <cell r="C12">
            <v>0.7</v>
          </cell>
          <cell r="G12">
            <v>0</v>
          </cell>
        </row>
        <row r="13">
          <cell r="B13">
            <v>390</v>
          </cell>
          <cell r="C13">
            <v>0.7</v>
          </cell>
          <cell r="G13">
            <v>81</v>
          </cell>
        </row>
        <row r="14">
          <cell r="B14">
            <v>325</v>
          </cell>
          <cell r="C14">
            <v>0.57999999999999996</v>
          </cell>
          <cell r="G14">
            <v>11547</v>
          </cell>
        </row>
        <row r="15">
          <cell r="B15">
            <v>130</v>
          </cell>
          <cell r="C15">
            <v>0.23</v>
          </cell>
          <cell r="G15">
            <v>0</v>
          </cell>
        </row>
        <row r="16">
          <cell r="B16">
            <v>130</v>
          </cell>
          <cell r="C16">
            <v>0.23</v>
          </cell>
          <cell r="G16">
            <v>0</v>
          </cell>
        </row>
        <row r="17">
          <cell r="B17">
            <v>130</v>
          </cell>
          <cell r="C17">
            <v>0.23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1155</v>
          </cell>
        </row>
        <row r="22">
          <cell r="B22">
            <v>0</v>
          </cell>
          <cell r="C22">
            <v>0</v>
          </cell>
          <cell r="G22">
            <v>703</v>
          </cell>
        </row>
        <row r="23">
          <cell r="B23">
            <v>0</v>
          </cell>
          <cell r="C23">
            <v>0</v>
          </cell>
          <cell r="G23">
            <v>85</v>
          </cell>
        </row>
        <row r="24">
          <cell r="B24">
            <v>0</v>
          </cell>
          <cell r="C24">
            <v>0</v>
          </cell>
          <cell r="G24">
            <v>8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10423</v>
          </cell>
          <cell r="C46">
            <v>18.7</v>
          </cell>
          <cell r="G46">
            <v>0</v>
          </cell>
        </row>
        <row r="47">
          <cell r="B47">
            <v>9235</v>
          </cell>
          <cell r="C47">
            <v>16.57</v>
          </cell>
          <cell r="G47">
            <v>0</v>
          </cell>
        </row>
        <row r="48">
          <cell r="B48">
            <v>1464</v>
          </cell>
          <cell r="C48">
            <v>2.63</v>
          </cell>
          <cell r="G48">
            <v>0</v>
          </cell>
        </row>
        <row r="49">
          <cell r="B49">
            <v>1298</v>
          </cell>
          <cell r="C49">
            <v>2.33</v>
          </cell>
          <cell r="G49">
            <v>0</v>
          </cell>
        </row>
        <row r="50">
          <cell r="B50">
            <v>1137</v>
          </cell>
          <cell r="C50">
            <v>2.04</v>
          </cell>
          <cell r="G50">
            <v>0</v>
          </cell>
        </row>
        <row r="51">
          <cell r="B51">
            <v>1106</v>
          </cell>
          <cell r="C51">
            <v>1.99</v>
          </cell>
          <cell r="G51">
            <v>0</v>
          </cell>
        </row>
        <row r="52">
          <cell r="B52">
            <v>1007</v>
          </cell>
          <cell r="C52">
            <v>1.81</v>
          </cell>
          <cell r="G52">
            <v>0</v>
          </cell>
        </row>
        <row r="53">
          <cell r="B53">
            <v>813</v>
          </cell>
          <cell r="C53">
            <v>1.46</v>
          </cell>
          <cell r="G53">
            <v>0</v>
          </cell>
        </row>
        <row r="54">
          <cell r="B54">
            <v>526</v>
          </cell>
          <cell r="C54">
            <v>0.94</v>
          </cell>
          <cell r="G54">
            <v>0</v>
          </cell>
        </row>
        <row r="55">
          <cell r="B55">
            <v>487</v>
          </cell>
          <cell r="C55">
            <v>0.88</v>
          </cell>
          <cell r="G55">
            <v>0</v>
          </cell>
        </row>
        <row r="56">
          <cell r="B56">
            <v>325</v>
          </cell>
          <cell r="C56">
            <v>0.57999999999999996</v>
          </cell>
          <cell r="G56">
            <v>0</v>
          </cell>
        </row>
        <row r="57">
          <cell r="B57">
            <v>130</v>
          </cell>
          <cell r="C57">
            <v>0.23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55" t="s">
        <v>0</v>
      </c>
      <c r="B1" s="155"/>
      <c r="C1" s="155"/>
      <c r="D1" s="155"/>
      <c r="E1" s="155"/>
      <c r="F1" s="1" t="s">
        <v>1</v>
      </c>
    </row>
    <row r="2" spans="1:6" ht="31.15" customHeight="1">
      <c r="A2" s="156" t="s">
        <v>2</v>
      </c>
      <c r="B2" s="156"/>
      <c r="C2" s="156"/>
      <c r="D2" s="156"/>
      <c r="E2" s="156"/>
      <c r="F2" s="3" t="s">
        <v>3</v>
      </c>
    </row>
    <row r="3" spans="1:6" ht="19.5">
      <c r="A3" s="157" t="s">
        <v>4</v>
      </c>
      <c r="B3" s="157"/>
      <c r="C3" s="157"/>
      <c r="D3" s="157"/>
      <c r="E3" s="157"/>
      <c r="F3" s="4"/>
    </row>
    <row r="4" spans="1:6" ht="18" thickBot="1">
      <c r="A4" s="5"/>
      <c r="B4" s="6"/>
      <c r="C4" s="6"/>
      <c r="D4" s="158" t="s">
        <v>5</v>
      </c>
      <c r="E4" s="158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15" customHeight="1" thickBot="1">
      <c r="A7" s="20" t="s">
        <v>13</v>
      </c>
      <c r="B7" s="21">
        <v>802708</v>
      </c>
      <c r="C7" s="22">
        <v>1322451</v>
      </c>
      <c r="D7" s="23">
        <v>2125159</v>
      </c>
      <c r="E7" s="24">
        <v>8.8800000000000008</v>
      </c>
      <c r="F7" s="25">
        <v>348376</v>
      </c>
    </row>
    <row r="8" spans="1:6" s="14" customFormat="1" ht="28.15" customHeight="1">
      <c r="A8" s="26" t="s">
        <v>14</v>
      </c>
      <c r="B8" s="27">
        <v>802708</v>
      </c>
      <c r="C8" s="27">
        <v>280493</v>
      </c>
      <c r="D8" s="27">
        <v>1083201</v>
      </c>
      <c r="E8" s="28">
        <v>4.53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783233</v>
      </c>
      <c r="C10" s="27">
        <v>265151</v>
      </c>
      <c r="D10" s="27">
        <v>1048384</v>
      </c>
      <c r="E10" s="30">
        <v>4.38</v>
      </c>
      <c r="F10" s="29">
        <v>324465</v>
      </c>
    </row>
    <row r="11" spans="1:6" s="14" customFormat="1" ht="24" hidden="1" customHeight="1">
      <c r="A11" s="26" t="s">
        <v>17</v>
      </c>
      <c r="B11" s="27">
        <v>9091</v>
      </c>
      <c r="C11" s="27">
        <v>3505</v>
      </c>
      <c r="D11" s="27">
        <v>12596</v>
      </c>
      <c r="E11" s="30">
        <v>0.05</v>
      </c>
      <c r="F11" s="29">
        <v>0</v>
      </c>
    </row>
    <row r="12" spans="1:6" s="14" customFormat="1" ht="24" hidden="1" customHeight="1">
      <c r="A12" s="26" t="s">
        <v>18</v>
      </c>
      <c r="B12" s="27">
        <v>10384</v>
      </c>
      <c r="C12" s="27">
        <v>11837</v>
      </c>
      <c r="D12" s="27">
        <v>22221</v>
      </c>
      <c r="E12" s="30">
        <v>0.1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1041958</v>
      </c>
      <c r="D13" s="27">
        <v>1041958</v>
      </c>
      <c r="E13" s="30">
        <v>4.3499999999999996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532811</v>
      </c>
      <c r="D14" s="27">
        <v>532811</v>
      </c>
      <c r="E14" s="30">
        <v>2.2200000000000002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509147</v>
      </c>
      <c r="D15" s="27">
        <v>509147</v>
      </c>
      <c r="E15" s="30">
        <v>2.13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7360708</v>
      </c>
      <c r="C18" s="22">
        <v>14348010</v>
      </c>
      <c r="D18" s="23">
        <v>21708718</v>
      </c>
      <c r="E18" s="24">
        <v>90.74</v>
      </c>
      <c r="F18" s="25">
        <v>3496142</v>
      </c>
    </row>
    <row r="19" spans="1:6" s="14" customFormat="1" ht="30" customHeight="1">
      <c r="A19" s="34" t="s">
        <v>25</v>
      </c>
      <c r="B19" s="27">
        <v>7360708</v>
      </c>
      <c r="C19" s="27">
        <v>14344090</v>
      </c>
      <c r="D19" s="27">
        <v>21704798</v>
      </c>
      <c r="E19" s="30">
        <v>90.72</v>
      </c>
      <c r="F19" s="29">
        <v>3474556</v>
      </c>
    </row>
    <row r="20" spans="1:6" s="14" customFormat="1" ht="24" hidden="1" customHeight="1">
      <c r="A20" s="26" t="s">
        <v>26</v>
      </c>
      <c r="B20" s="27">
        <v>414246</v>
      </c>
      <c r="C20" s="27">
        <v>2069826</v>
      </c>
      <c r="D20" s="27">
        <v>2484072</v>
      </c>
      <c r="E20" s="30">
        <v>10.38</v>
      </c>
      <c r="F20" s="29">
        <v>299570</v>
      </c>
    </row>
    <row r="21" spans="1:6" s="14" customFormat="1" ht="24" hidden="1" customHeight="1">
      <c r="A21" s="26" t="s">
        <v>27</v>
      </c>
      <c r="B21" s="27">
        <v>6844803</v>
      </c>
      <c r="C21" s="27">
        <v>11377743</v>
      </c>
      <c r="D21" s="27">
        <v>18222546</v>
      </c>
      <c r="E21" s="30">
        <v>76.17</v>
      </c>
      <c r="F21" s="29">
        <v>2894391</v>
      </c>
    </row>
    <row r="22" spans="1:6" s="14" customFormat="1" ht="24" hidden="1" customHeight="1">
      <c r="A22" s="26" t="s">
        <v>28</v>
      </c>
      <c r="B22" s="27">
        <v>40792</v>
      </c>
      <c r="C22" s="27">
        <v>17283</v>
      </c>
      <c r="D22" s="27">
        <v>58075</v>
      </c>
      <c r="E22" s="30">
        <v>0.24</v>
      </c>
      <c r="F22" s="29">
        <v>37034</v>
      </c>
    </row>
    <row r="23" spans="1:6" s="14" customFormat="1" ht="24" hidden="1" customHeight="1">
      <c r="A23" s="26" t="s">
        <v>29</v>
      </c>
      <c r="B23" s="27">
        <v>30650</v>
      </c>
      <c r="C23" s="27">
        <v>435106</v>
      </c>
      <c r="D23" s="27">
        <v>465756</v>
      </c>
      <c r="E23" s="30">
        <v>1.95</v>
      </c>
      <c r="F23" s="29">
        <v>123383</v>
      </c>
    </row>
    <row r="24" spans="1:6" s="14" customFormat="1" ht="24" hidden="1" customHeight="1">
      <c r="A24" s="26" t="s">
        <v>30</v>
      </c>
      <c r="B24" s="27">
        <v>30217</v>
      </c>
      <c r="C24" s="27">
        <v>444132</v>
      </c>
      <c r="D24" s="27">
        <v>474349</v>
      </c>
      <c r="E24" s="30">
        <v>1.98</v>
      </c>
      <c r="F24" s="29">
        <v>120178</v>
      </c>
    </row>
    <row r="25" spans="1:6" s="14" customFormat="1" ht="26.65" customHeight="1" thickBot="1">
      <c r="A25" s="26" t="s">
        <v>31</v>
      </c>
      <c r="B25" s="27">
        <v>0</v>
      </c>
      <c r="C25" s="27">
        <v>3920</v>
      </c>
      <c r="D25" s="27">
        <v>3920</v>
      </c>
      <c r="E25" s="30">
        <v>0.02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1573</v>
      </c>
      <c r="D26" s="27">
        <v>1573</v>
      </c>
      <c r="E26" s="30">
        <v>0.01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2347</v>
      </c>
      <c r="D27" s="27">
        <v>2347</v>
      </c>
      <c r="E27" s="30">
        <v>0.01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59278</v>
      </c>
      <c r="C30" s="23">
        <v>22760</v>
      </c>
      <c r="D30" s="23">
        <v>82038</v>
      </c>
      <c r="E30" s="24">
        <v>0.34</v>
      </c>
      <c r="F30" s="25">
        <v>2400</v>
      </c>
    </row>
    <row r="31" spans="1:6" s="14" customFormat="1" ht="30" customHeight="1" thickBot="1">
      <c r="A31" s="36" t="s">
        <v>14</v>
      </c>
      <c r="B31" s="27">
        <v>0</v>
      </c>
      <c r="C31" s="27">
        <v>5367</v>
      </c>
      <c r="D31" s="27">
        <v>5367</v>
      </c>
      <c r="E31" s="28">
        <v>0.02</v>
      </c>
      <c r="F31" s="37">
        <v>19</v>
      </c>
    </row>
    <row r="32" spans="1:6" s="14" customFormat="1" ht="30" customHeight="1" thickBot="1">
      <c r="A32" s="31" t="s">
        <v>19</v>
      </c>
      <c r="B32" s="32">
        <v>59278</v>
      </c>
      <c r="C32" s="32">
        <v>17393</v>
      </c>
      <c r="D32" s="32">
        <v>76671</v>
      </c>
      <c r="E32" s="30">
        <v>0.32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8826</v>
      </c>
      <c r="D33" s="23">
        <v>8826</v>
      </c>
      <c r="E33" s="24">
        <v>0.04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5905</v>
      </c>
      <c r="D34" s="27">
        <v>5905</v>
      </c>
      <c r="E34" s="30">
        <v>0.03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2921</v>
      </c>
      <c r="D35" s="32">
        <v>2921</v>
      </c>
      <c r="E35" s="30">
        <v>0.01</v>
      </c>
      <c r="F35" s="35">
        <v>0</v>
      </c>
    </row>
    <row r="36" spans="1:6" s="14" customFormat="1" ht="30" customHeight="1" thickBot="1">
      <c r="A36" s="39" t="s">
        <v>35</v>
      </c>
      <c r="B36" s="23">
        <v>8222694</v>
      </c>
      <c r="C36" s="23">
        <v>15702047</v>
      </c>
      <c r="D36" s="23">
        <v>23924741</v>
      </c>
      <c r="E36" s="24">
        <v>100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325</v>
      </c>
      <c r="D37" s="23">
        <v>325</v>
      </c>
      <c r="E37" s="24">
        <v>0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325</v>
      </c>
      <c r="D38" s="27">
        <v>325</v>
      </c>
      <c r="E38" s="28">
        <v>0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8222694</v>
      </c>
      <c r="C46" s="23">
        <v>15702372</v>
      </c>
      <c r="D46" s="23">
        <v>23925066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59" t="s">
        <v>47</v>
      </c>
      <c r="B55" s="159"/>
      <c r="C55" s="159"/>
      <c r="D55" s="159"/>
      <c r="E55" s="159"/>
    </row>
    <row r="56" spans="1:6" ht="26.25" thickBot="1">
      <c r="A56" s="55"/>
      <c r="B56" s="56"/>
      <c r="C56" s="56"/>
      <c r="D56" s="158" t="s">
        <v>5</v>
      </c>
      <c r="E56" s="158"/>
    </row>
    <row r="57" spans="1:6" ht="41.65" customHeight="1">
      <c r="A57" s="150" t="s">
        <v>48</v>
      </c>
      <c r="B57" s="151"/>
      <c r="C57" s="57" t="s">
        <v>49</v>
      </c>
      <c r="D57" s="58" t="s">
        <v>50</v>
      </c>
      <c r="E57" s="59" t="s">
        <v>51</v>
      </c>
    </row>
    <row r="58" spans="1:6" ht="35.65" customHeight="1">
      <c r="A58" s="152" t="s">
        <v>52</v>
      </c>
      <c r="B58" s="60" t="s">
        <v>53</v>
      </c>
      <c r="C58" s="61">
        <f>+B46</f>
        <v>8222694</v>
      </c>
      <c r="D58" s="61">
        <f>+C46</f>
        <v>15702372</v>
      </c>
      <c r="E58" s="62">
        <f>+D46</f>
        <v>23925066</v>
      </c>
    </row>
    <row r="59" spans="1:6" ht="35.65" customHeight="1">
      <c r="A59" s="153"/>
      <c r="B59" s="60" t="s">
        <v>54</v>
      </c>
      <c r="C59" s="63">
        <f>+C58/E58*100</f>
        <v>34.368532149503785</v>
      </c>
      <c r="D59" s="63">
        <f>+D58/E58*100</f>
        <v>65.631467850496222</v>
      </c>
      <c r="E59" s="64">
        <v>100</v>
      </c>
    </row>
    <row r="60" spans="1:6" ht="35.65" customHeight="1">
      <c r="A60" s="152" t="s">
        <v>55</v>
      </c>
      <c r="B60" s="60" t="s">
        <v>53</v>
      </c>
      <c r="C60" s="61">
        <v>7885560</v>
      </c>
      <c r="D60" s="61">
        <v>14184396</v>
      </c>
      <c r="E60" s="62">
        <v>22069956</v>
      </c>
      <c r="F60" s="7"/>
    </row>
    <row r="61" spans="1:6" ht="35.65" customHeight="1">
      <c r="A61" s="153"/>
      <c r="B61" s="65" t="s">
        <v>54</v>
      </c>
      <c r="C61" s="63">
        <v>35.729840150111762</v>
      </c>
      <c r="D61" s="63">
        <v>64.270159849888245</v>
      </c>
      <c r="E61" s="64">
        <v>100</v>
      </c>
      <c r="F61" s="66"/>
    </row>
    <row r="62" spans="1:6" ht="35.65" customHeight="1">
      <c r="A62" s="152" t="s">
        <v>56</v>
      </c>
      <c r="B62" s="67" t="s">
        <v>57</v>
      </c>
      <c r="C62" s="68">
        <f>+C58-C60</f>
        <v>337134</v>
      </c>
      <c r="D62" s="68">
        <f>+D58-D60</f>
        <v>1517976</v>
      </c>
      <c r="E62" s="69">
        <f>+E58-E60</f>
        <v>1855110</v>
      </c>
      <c r="F62" s="7"/>
    </row>
    <row r="63" spans="1:6" ht="35.65" customHeight="1" thickBot="1">
      <c r="A63" s="154"/>
      <c r="B63" s="70" t="s">
        <v>58</v>
      </c>
      <c r="C63" s="71">
        <f>+C62/C60*100</f>
        <v>4.2753336478322401</v>
      </c>
      <c r="D63" s="71">
        <f>+D62/D60*100</f>
        <v>10.701731677541998</v>
      </c>
      <c r="E63" s="72">
        <f>+E62/E60*100</f>
        <v>8.4055899341167688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49" customWidth="1"/>
    <col min="6" max="6" width="13.21875" style="85" customWidth="1"/>
    <col min="7" max="7" width="10.77734375" style="80" customWidth="1"/>
    <col min="8" max="16384" width="8.77734375" style="80"/>
  </cols>
  <sheetData>
    <row r="1" spans="1:7" ht="30">
      <c r="A1" s="160" t="s">
        <v>59</v>
      </c>
      <c r="B1" s="160"/>
      <c r="C1" s="160"/>
      <c r="D1" s="160"/>
      <c r="E1" s="160"/>
      <c r="F1" s="160"/>
      <c r="G1" s="160"/>
    </row>
    <row r="2" spans="1:7">
      <c r="A2" s="161"/>
      <c r="B2" s="161"/>
      <c r="C2" s="161"/>
      <c r="D2" s="161"/>
      <c r="E2" s="161"/>
      <c r="F2" s="161"/>
      <c r="G2" s="161"/>
    </row>
    <row r="3" spans="1:7">
      <c r="A3" s="81"/>
      <c r="B3" s="82"/>
      <c r="C3" s="82"/>
      <c r="D3" s="83"/>
      <c r="E3" s="84"/>
    </row>
    <row r="4" spans="1:7" ht="18" thickBot="1">
      <c r="E4" s="89"/>
      <c r="F4" s="158" t="s">
        <v>5</v>
      </c>
      <c r="G4" s="158"/>
    </row>
    <row r="5" spans="1:7" s="93" customFormat="1" ht="21">
      <c r="A5" s="90" t="s">
        <v>60</v>
      </c>
      <c r="B5" s="162" t="s">
        <v>61</v>
      </c>
      <c r="C5" s="163"/>
      <c r="D5" s="162" t="s">
        <v>62</v>
      </c>
      <c r="E5" s="163"/>
      <c r="F5" s="91" t="s">
        <v>63</v>
      </c>
      <c r="G5" s="92"/>
    </row>
    <row r="6" spans="1:7" s="93" customFormat="1" ht="17.25" thickBot="1">
      <c r="A6" s="94"/>
      <c r="B6" s="95" t="s">
        <v>64</v>
      </c>
      <c r="C6" s="96" t="s">
        <v>12</v>
      </c>
      <c r="D6" s="95" t="s">
        <v>64</v>
      </c>
      <c r="E6" s="97" t="s">
        <v>12</v>
      </c>
      <c r="F6" s="98" t="s">
        <v>65</v>
      </c>
      <c r="G6" s="99" t="s">
        <v>66</v>
      </c>
    </row>
    <row r="7" spans="1:7" s="93" customFormat="1" ht="24" customHeight="1" thickBot="1">
      <c r="A7" s="100" t="s">
        <v>67</v>
      </c>
      <c r="B7" s="101">
        <v>2125159</v>
      </c>
      <c r="C7" s="102">
        <v>8.8800000000000008</v>
      </c>
      <c r="D7" s="101">
        <v>2366089</v>
      </c>
      <c r="E7" s="102">
        <v>10.72</v>
      </c>
      <c r="F7" s="103">
        <f t="shared" ref="F7:F46" si="0">B7-D7</f>
        <v>-240930</v>
      </c>
      <c r="G7" s="104">
        <f t="shared" ref="G7:G38" si="1">(F7/D7)*100</f>
        <v>-10.182626266383048</v>
      </c>
    </row>
    <row r="8" spans="1:7" s="93" customFormat="1" ht="24" customHeight="1">
      <c r="A8" s="105" t="s">
        <v>25</v>
      </c>
      <c r="B8" s="106">
        <v>1083201</v>
      </c>
      <c r="C8" s="107">
        <v>4.53</v>
      </c>
      <c r="D8" s="106">
        <v>1520890</v>
      </c>
      <c r="E8" s="107">
        <v>6.89</v>
      </c>
      <c r="F8" s="108">
        <f t="shared" si="0"/>
        <v>-437689</v>
      </c>
      <c r="G8" s="109">
        <f t="shared" si="1"/>
        <v>-28.778478390942148</v>
      </c>
    </row>
    <row r="9" spans="1:7" s="93" customFormat="1" ht="24" customHeight="1">
      <c r="A9" s="110" t="s">
        <v>15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16</v>
      </c>
      <c r="B10" s="115">
        <v>1048384</v>
      </c>
      <c r="C10" s="116">
        <v>4.38</v>
      </c>
      <c r="D10" s="115">
        <v>1496370</v>
      </c>
      <c r="E10" s="116">
        <v>6.78</v>
      </c>
      <c r="F10" s="113">
        <f t="shared" si="0"/>
        <v>-447986</v>
      </c>
      <c r="G10" s="117">
        <f t="shared" si="1"/>
        <v>-29.938183737979241</v>
      </c>
    </row>
    <row r="11" spans="1:7" s="93" customFormat="1" ht="24" customHeight="1">
      <c r="A11" s="110" t="s">
        <v>22</v>
      </c>
      <c r="B11" s="115">
        <v>12596</v>
      </c>
      <c r="C11" s="116">
        <v>0.05</v>
      </c>
      <c r="D11" s="115">
        <v>7175</v>
      </c>
      <c r="E11" s="116">
        <v>0.03</v>
      </c>
      <c r="F11" s="113">
        <f t="shared" si="0"/>
        <v>5421</v>
      </c>
      <c r="G11" s="118">
        <f t="shared" si="1"/>
        <v>75.554006968641119</v>
      </c>
    </row>
    <row r="12" spans="1:7" s="93" customFormat="1" ht="24" customHeight="1">
      <c r="A12" s="110" t="s">
        <v>18</v>
      </c>
      <c r="B12" s="115">
        <v>22221</v>
      </c>
      <c r="C12" s="116">
        <v>0.1</v>
      </c>
      <c r="D12" s="115">
        <v>17345</v>
      </c>
      <c r="E12" s="116">
        <v>0.08</v>
      </c>
      <c r="F12" s="113">
        <f t="shared" si="0"/>
        <v>4876</v>
      </c>
      <c r="G12" s="118">
        <f t="shared" si="1"/>
        <v>28.11184779475353</v>
      </c>
    </row>
    <row r="13" spans="1:7" s="93" customFormat="1" ht="24" customHeight="1">
      <c r="A13" s="110" t="s">
        <v>19</v>
      </c>
      <c r="B13" s="115">
        <v>1041958</v>
      </c>
      <c r="C13" s="116">
        <v>4.3499999999999996</v>
      </c>
      <c r="D13" s="115">
        <v>845199</v>
      </c>
      <c r="E13" s="116">
        <v>3.83</v>
      </c>
      <c r="F13" s="113">
        <f t="shared" si="0"/>
        <v>196759</v>
      </c>
      <c r="G13" s="117">
        <f t="shared" si="1"/>
        <v>23.279606341228515</v>
      </c>
    </row>
    <row r="14" spans="1:7" s="93" customFormat="1" ht="24" customHeight="1">
      <c r="A14" s="110" t="s">
        <v>68</v>
      </c>
      <c r="B14" s="115">
        <v>532811</v>
      </c>
      <c r="C14" s="116">
        <v>2.2200000000000002</v>
      </c>
      <c r="D14" s="115">
        <v>328703</v>
      </c>
      <c r="E14" s="116">
        <v>1.49</v>
      </c>
      <c r="F14" s="113">
        <f t="shared" si="0"/>
        <v>204108</v>
      </c>
      <c r="G14" s="119">
        <f t="shared" si="1"/>
        <v>62.094961104705462</v>
      </c>
    </row>
    <row r="15" spans="1:7" s="93" customFormat="1" ht="24" customHeight="1">
      <c r="A15" s="110" t="s">
        <v>69</v>
      </c>
      <c r="B15" s="115">
        <v>509147</v>
      </c>
      <c r="C15" s="116">
        <v>2.13</v>
      </c>
      <c r="D15" s="115">
        <v>516496</v>
      </c>
      <c r="E15" s="116">
        <v>2.34</v>
      </c>
      <c r="F15" s="113">
        <f t="shared" si="0"/>
        <v>-7349</v>
      </c>
      <c r="G15" s="119">
        <f t="shared" si="1"/>
        <v>-1.4228570986028932</v>
      </c>
    </row>
    <row r="16" spans="1:7" s="93" customFormat="1" ht="24" customHeight="1">
      <c r="A16" s="110" t="s">
        <v>17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18</v>
      </c>
      <c r="B17" s="121">
        <v>0</v>
      </c>
      <c r="C17" s="122">
        <v>0</v>
      </c>
      <c r="D17" s="121">
        <v>0</v>
      </c>
      <c r="E17" s="122">
        <v>0</v>
      </c>
      <c r="F17" s="123">
        <f t="shared" si="0"/>
        <v>0</v>
      </c>
      <c r="G17" s="122">
        <v>0</v>
      </c>
    </row>
    <row r="18" spans="1:7" s="93" customFormat="1" ht="24" customHeight="1" thickBot="1">
      <c r="A18" s="100" t="s">
        <v>70</v>
      </c>
      <c r="B18" s="101">
        <v>21708718</v>
      </c>
      <c r="C18" s="102">
        <v>90.74</v>
      </c>
      <c r="D18" s="101">
        <v>19618225</v>
      </c>
      <c r="E18" s="102">
        <v>88.89</v>
      </c>
      <c r="F18" s="103">
        <f t="shared" si="0"/>
        <v>2090493</v>
      </c>
      <c r="G18" s="104">
        <f t="shared" si="1"/>
        <v>10.655872282023475</v>
      </c>
    </row>
    <row r="19" spans="1:7" s="93" customFormat="1" ht="24" customHeight="1">
      <c r="A19" s="105" t="s">
        <v>25</v>
      </c>
      <c r="B19" s="106">
        <v>21704798</v>
      </c>
      <c r="C19" s="107">
        <v>90.72</v>
      </c>
      <c r="D19" s="106">
        <v>19615232</v>
      </c>
      <c r="E19" s="107">
        <v>88.88</v>
      </c>
      <c r="F19" s="124">
        <f t="shared" si="0"/>
        <v>2089566</v>
      </c>
      <c r="G19" s="117">
        <f t="shared" si="1"/>
        <v>10.652772294510715</v>
      </c>
    </row>
    <row r="20" spans="1:7" s="93" customFormat="1" ht="24" customHeight="1">
      <c r="A20" s="110" t="s">
        <v>26</v>
      </c>
      <c r="B20" s="115">
        <v>2484072</v>
      </c>
      <c r="C20" s="116">
        <v>10.38</v>
      </c>
      <c r="D20" s="115">
        <v>2455440</v>
      </c>
      <c r="E20" s="116">
        <v>11.13</v>
      </c>
      <c r="F20" s="108">
        <f t="shared" si="0"/>
        <v>28632</v>
      </c>
      <c r="G20" s="117">
        <f t="shared" si="1"/>
        <v>1.1660639233701495</v>
      </c>
    </row>
    <row r="21" spans="1:7" s="93" customFormat="1" ht="24" customHeight="1">
      <c r="A21" s="110" t="s">
        <v>27</v>
      </c>
      <c r="B21" s="115">
        <v>18222546</v>
      </c>
      <c r="C21" s="116">
        <v>76.17</v>
      </c>
      <c r="D21" s="115">
        <v>16137897</v>
      </c>
      <c r="E21" s="116">
        <v>73.12</v>
      </c>
      <c r="F21" s="113">
        <f t="shared" si="0"/>
        <v>2084649</v>
      </c>
      <c r="G21" s="117">
        <f t="shared" si="1"/>
        <v>12.917724038020568</v>
      </c>
    </row>
    <row r="22" spans="1:7" s="93" customFormat="1" ht="24" customHeight="1">
      <c r="A22" s="110" t="s">
        <v>28</v>
      </c>
      <c r="B22" s="115">
        <v>58075</v>
      </c>
      <c r="C22" s="116">
        <v>0.24</v>
      </c>
      <c r="D22" s="115">
        <v>54775</v>
      </c>
      <c r="E22" s="116">
        <v>0.25</v>
      </c>
      <c r="F22" s="113">
        <f t="shared" si="0"/>
        <v>3300</v>
      </c>
      <c r="G22" s="117">
        <f t="shared" si="1"/>
        <v>6.0246462802373353</v>
      </c>
    </row>
    <row r="23" spans="1:7" s="93" customFormat="1" ht="24" customHeight="1">
      <c r="A23" s="110" t="s">
        <v>29</v>
      </c>
      <c r="B23" s="115">
        <v>465756</v>
      </c>
      <c r="C23" s="116">
        <v>1.95</v>
      </c>
      <c r="D23" s="115">
        <v>482805</v>
      </c>
      <c r="E23" s="116">
        <v>2.19</v>
      </c>
      <c r="F23" s="113">
        <f t="shared" si="0"/>
        <v>-17049</v>
      </c>
      <c r="G23" s="117">
        <f t="shared" si="1"/>
        <v>-3.5312393202224497</v>
      </c>
    </row>
    <row r="24" spans="1:7" s="93" customFormat="1" ht="24" customHeight="1">
      <c r="A24" s="110" t="s">
        <v>30</v>
      </c>
      <c r="B24" s="115">
        <v>474349</v>
      </c>
      <c r="C24" s="116">
        <v>1.98</v>
      </c>
      <c r="D24" s="115">
        <v>484315</v>
      </c>
      <c r="E24" s="116">
        <v>2.19</v>
      </c>
      <c r="F24" s="113">
        <f t="shared" si="0"/>
        <v>-9966</v>
      </c>
      <c r="G24" s="117">
        <f t="shared" si="1"/>
        <v>-2.0577516698842695</v>
      </c>
    </row>
    <row r="25" spans="1:7" s="93" customFormat="1" ht="24" customHeight="1">
      <c r="A25" s="110" t="s">
        <v>31</v>
      </c>
      <c r="B25" s="115">
        <v>3920</v>
      </c>
      <c r="C25" s="116">
        <v>0.02</v>
      </c>
      <c r="D25" s="115">
        <v>2993</v>
      </c>
      <c r="E25" s="116">
        <v>0.01</v>
      </c>
      <c r="F25" s="113">
        <f t="shared" si="0"/>
        <v>927</v>
      </c>
      <c r="G25" s="117">
        <f t="shared" si="1"/>
        <v>30.972268626795856</v>
      </c>
    </row>
    <row r="26" spans="1:7" s="93" customFormat="1" ht="24" customHeight="1">
      <c r="A26" s="110" t="s">
        <v>68</v>
      </c>
      <c r="B26" s="115">
        <v>1573</v>
      </c>
      <c r="C26" s="116">
        <v>0.01</v>
      </c>
      <c r="D26" s="115">
        <v>1656</v>
      </c>
      <c r="E26" s="116">
        <v>0.01</v>
      </c>
      <c r="F26" s="113">
        <f t="shared" si="0"/>
        <v>-83</v>
      </c>
      <c r="G26" s="117">
        <f t="shared" si="1"/>
        <v>-5.0120772946859908</v>
      </c>
    </row>
    <row r="27" spans="1:7" s="93" customFormat="1" ht="24" customHeight="1">
      <c r="A27" s="110" t="s">
        <v>69</v>
      </c>
      <c r="B27" s="115">
        <v>2347</v>
      </c>
      <c r="C27" s="116">
        <v>0.01</v>
      </c>
      <c r="D27" s="115">
        <v>1337</v>
      </c>
      <c r="E27" s="116">
        <v>0</v>
      </c>
      <c r="F27" s="113">
        <f t="shared" si="0"/>
        <v>1010</v>
      </c>
      <c r="G27" s="117">
        <f t="shared" si="1"/>
        <v>75.542258788332077</v>
      </c>
    </row>
    <row r="28" spans="1:7" s="93" customFormat="1" ht="24" customHeight="1">
      <c r="A28" s="110" t="s">
        <v>17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18</v>
      </c>
      <c r="B29" s="125">
        <v>0</v>
      </c>
      <c r="C29" s="122">
        <v>0</v>
      </c>
      <c r="D29" s="125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71</v>
      </c>
      <c r="B30" s="101">
        <v>82038</v>
      </c>
      <c r="C30" s="102">
        <v>0.34</v>
      </c>
      <c r="D30" s="101">
        <v>73934</v>
      </c>
      <c r="E30" s="102">
        <v>0.34</v>
      </c>
      <c r="F30" s="103">
        <f t="shared" si="0"/>
        <v>8104</v>
      </c>
      <c r="G30" s="104">
        <f t="shared" si="1"/>
        <v>10.961127492087536</v>
      </c>
    </row>
    <row r="31" spans="1:7" s="93" customFormat="1" ht="24" customHeight="1">
      <c r="A31" s="105" t="s">
        <v>25</v>
      </c>
      <c r="B31" s="106">
        <v>5367</v>
      </c>
      <c r="C31" s="107">
        <v>0.02</v>
      </c>
      <c r="D31" s="106">
        <v>4999</v>
      </c>
      <c r="E31" s="107">
        <v>0.03</v>
      </c>
      <c r="F31" s="108">
        <f t="shared" si="0"/>
        <v>368</v>
      </c>
      <c r="G31" s="117">
        <f t="shared" si="1"/>
        <v>7.3614722944588911</v>
      </c>
    </row>
    <row r="32" spans="1:7" s="93" customFormat="1" ht="24" customHeight="1" thickBot="1">
      <c r="A32" s="120" t="s">
        <v>19</v>
      </c>
      <c r="B32" s="126">
        <v>76671</v>
      </c>
      <c r="C32" s="127">
        <v>0.32</v>
      </c>
      <c r="D32" s="126">
        <v>68935</v>
      </c>
      <c r="E32" s="127">
        <v>0.31</v>
      </c>
      <c r="F32" s="113">
        <f t="shared" si="0"/>
        <v>7736</v>
      </c>
      <c r="G32" s="128">
        <f t="shared" si="1"/>
        <v>11.222165808370203</v>
      </c>
    </row>
    <row r="33" spans="1:7" s="93" customFormat="1" ht="24" customHeight="1" thickBot="1">
      <c r="A33" s="100" t="s">
        <v>72</v>
      </c>
      <c r="B33" s="101">
        <v>8826</v>
      </c>
      <c r="C33" s="102">
        <v>0.04</v>
      </c>
      <c r="D33" s="101">
        <v>9362</v>
      </c>
      <c r="E33" s="102">
        <v>0.04</v>
      </c>
      <c r="F33" s="103">
        <f t="shared" si="0"/>
        <v>-536</v>
      </c>
      <c r="G33" s="104">
        <f t="shared" si="1"/>
        <v>-5.725272377697074</v>
      </c>
    </row>
    <row r="34" spans="1:7" s="93" customFormat="1" ht="24" customHeight="1">
      <c r="A34" s="105" t="s">
        <v>25</v>
      </c>
      <c r="B34" s="106">
        <v>5905</v>
      </c>
      <c r="C34" s="107">
        <v>0.03</v>
      </c>
      <c r="D34" s="106">
        <v>6914</v>
      </c>
      <c r="E34" s="107">
        <v>0.03</v>
      </c>
      <c r="F34" s="113">
        <f t="shared" si="0"/>
        <v>-1009</v>
      </c>
      <c r="G34" s="109">
        <f t="shared" si="1"/>
        <v>-14.593578247035003</v>
      </c>
    </row>
    <row r="35" spans="1:7" s="93" customFormat="1" ht="24" customHeight="1" thickBot="1">
      <c r="A35" s="120" t="s">
        <v>31</v>
      </c>
      <c r="B35" s="126">
        <v>2921</v>
      </c>
      <c r="C35" s="116">
        <v>0.01</v>
      </c>
      <c r="D35" s="126">
        <v>2448</v>
      </c>
      <c r="E35" s="116">
        <v>0.01</v>
      </c>
      <c r="F35" s="113">
        <f t="shared" si="0"/>
        <v>473</v>
      </c>
      <c r="G35" s="128">
        <f t="shared" si="1"/>
        <v>19.321895424836601</v>
      </c>
    </row>
    <row r="36" spans="1:7" s="93" customFormat="1" ht="24" customHeight="1" thickBot="1">
      <c r="A36" s="129" t="s">
        <v>73</v>
      </c>
      <c r="B36" s="101">
        <v>23924741</v>
      </c>
      <c r="C36" s="102">
        <v>100</v>
      </c>
      <c r="D36" s="101">
        <v>22067610</v>
      </c>
      <c r="E36" s="102">
        <v>99.99</v>
      </c>
      <c r="F36" s="103">
        <f t="shared" si="0"/>
        <v>1857131</v>
      </c>
      <c r="G36" s="104">
        <f t="shared" si="1"/>
        <v>8.4156417482455055</v>
      </c>
    </row>
    <row r="37" spans="1:7" s="131" customFormat="1" ht="24" customHeight="1" thickBot="1">
      <c r="A37" s="130" t="s">
        <v>36</v>
      </c>
      <c r="B37" s="101">
        <v>325</v>
      </c>
      <c r="C37" s="102">
        <v>0</v>
      </c>
      <c r="D37" s="101">
        <v>2346</v>
      </c>
      <c r="E37" s="102">
        <v>0.01</v>
      </c>
      <c r="F37" s="103">
        <f t="shared" si="0"/>
        <v>-2021</v>
      </c>
      <c r="G37" s="104">
        <f t="shared" si="1"/>
        <v>-86.146632566069897</v>
      </c>
    </row>
    <row r="38" spans="1:7" s="93" customFormat="1" ht="24" customHeight="1">
      <c r="A38" s="132" t="s">
        <v>74</v>
      </c>
      <c r="B38" s="133">
        <v>325</v>
      </c>
      <c r="C38" s="107">
        <v>0</v>
      </c>
      <c r="D38" s="133">
        <v>2242</v>
      </c>
      <c r="E38" s="107">
        <v>0.01</v>
      </c>
      <c r="F38" s="108">
        <f t="shared" si="0"/>
        <v>-1917</v>
      </c>
      <c r="G38" s="109">
        <f t="shared" si="1"/>
        <v>-85.504014272970565</v>
      </c>
    </row>
    <row r="39" spans="1:7" s="93" customFormat="1" ht="24" customHeight="1">
      <c r="A39" s="110" t="s">
        <v>75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76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77</v>
      </c>
      <c r="B41" s="125">
        <v>0</v>
      </c>
      <c r="C41" s="114">
        <v>0</v>
      </c>
      <c r="D41" s="125">
        <v>104</v>
      </c>
      <c r="E41" s="116">
        <v>0</v>
      </c>
      <c r="F41" s="123">
        <f t="shared" si="0"/>
        <v>-104</v>
      </c>
      <c r="G41" s="128">
        <f t="shared" ref="G41" si="2">(F41/D41)*100</f>
        <v>-100</v>
      </c>
    </row>
    <row r="42" spans="1:7" s="93" customFormat="1" ht="24" customHeight="1" thickBot="1">
      <c r="A42" s="100" t="s">
        <v>78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26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79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80</v>
      </c>
      <c r="B45" s="126">
        <v>0</v>
      </c>
      <c r="C45" s="122">
        <v>0</v>
      </c>
      <c r="D45" s="126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81</v>
      </c>
      <c r="B46" s="101">
        <v>23925066</v>
      </c>
      <c r="C46" s="102">
        <v>100</v>
      </c>
      <c r="D46" s="101">
        <v>22069956</v>
      </c>
      <c r="E46" s="102">
        <v>100</v>
      </c>
      <c r="F46" s="103">
        <f t="shared" si="0"/>
        <v>1855110</v>
      </c>
      <c r="G46" s="104">
        <f>(F46/D46)*100</f>
        <v>8.4055899341167688</v>
      </c>
    </row>
    <row r="47" spans="1:7" s="146" customFormat="1">
      <c r="A47" s="141" t="s">
        <v>82</v>
      </c>
      <c r="B47" s="142"/>
      <c r="C47" s="142"/>
      <c r="D47" s="143"/>
      <c r="E47" s="144"/>
      <c r="F47" s="142"/>
      <c r="G47" s="145"/>
    </row>
    <row r="48" spans="1:7" s="146" customFormat="1" ht="15.75">
      <c r="A48" s="54"/>
      <c r="B48" s="147"/>
      <c r="C48" s="147"/>
      <c r="D48" s="148"/>
      <c r="E48" s="148"/>
      <c r="F48" s="147"/>
      <c r="G48" s="145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2024-12-25T06:18:56Z</dcterms:created>
  <dcterms:modified xsi:type="dcterms:W3CDTF">2024-12-30T09:21:26Z</dcterms:modified>
</cp:coreProperties>
</file>