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 activeTab="1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G19" i="2"/>
  <c r="F19" i="2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2" i="1"/>
  <c r="E63" i="1" s="1"/>
  <c r="D62" i="1"/>
  <c r="D63" i="1" s="1"/>
  <c r="E58" i="1"/>
  <c r="D58" i="1"/>
  <c r="D59" i="1" s="1"/>
  <c r="C58" i="1"/>
  <c r="C59" i="1" s="1"/>
  <c r="C62" i="1" l="1"/>
  <c r="C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<sst xmlns="http://schemas.openxmlformats.org/spreadsheetml/2006/main" count="122" uniqueCount="83">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</sst>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310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2832279</v>
          </cell>
          <cell r="N6">
            <v>10.85</v>
          </cell>
        </row>
        <row r="7">
          <cell r="M7">
            <v>2154188</v>
          </cell>
          <cell r="N7">
            <v>8.25</v>
          </cell>
        </row>
        <row r="8">
          <cell r="M8">
            <v>2075714</v>
          </cell>
          <cell r="N8">
            <v>7.95</v>
          </cell>
        </row>
        <row r="9">
          <cell r="M9">
            <v>1423051</v>
          </cell>
          <cell r="N9">
            <v>5.45</v>
          </cell>
        </row>
        <row r="10">
          <cell r="M10">
            <v>1324392</v>
          </cell>
          <cell r="N10">
            <v>5.07</v>
          </cell>
        </row>
        <row r="11">
          <cell r="M11">
            <v>1287435</v>
          </cell>
          <cell r="N11">
            <v>4.93</v>
          </cell>
        </row>
        <row r="12">
          <cell r="M12">
            <v>920202</v>
          </cell>
          <cell r="N12">
            <v>3.53</v>
          </cell>
        </row>
        <row r="13">
          <cell r="M13">
            <v>910689</v>
          </cell>
          <cell r="N13">
            <v>3.49</v>
          </cell>
        </row>
        <row r="14">
          <cell r="M14">
            <v>836005</v>
          </cell>
          <cell r="N14">
            <v>3.2</v>
          </cell>
        </row>
        <row r="15">
          <cell r="M15">
            <v>669247</v>
          </cell>
          <cell r="N15">
            <v>2.56</v>
          </cell>
        </row>
        <row r="16">
          <cell r="M16">
            <v>604903</v>
          </cell>
          <cell r="N16">
            <v>2.3199999999999998</v>
          </cell>
        </row>
        <row r="17">
          <cell r="M17">
            <v>473916</v>
          </cell>
          <cell r="N17">
            <v>1.82</v>
          </cell>
        </row>
        <row r="18">
          <cell r="M18">
            <v>437141</v>
          </cell>
          <cell r="N18">
            <v>1.67</v>
          </cell>
        </row>
        <row r="19">
          <cell r="M19">
            <v>395613</v>
          </cell>
          <cell r="N19">
            <v>1.52</v>
          </cell>
        </row>
        <row r="20">
          <cell r="M20">
            <v>323924</v>
          </cell>
          <cell r="N20">
            <v>1.24</v>
          </cell>
        </row>
        <row r="21">
          <cell r="M21">
            <v>312442</v>
          </cell>
          <cell r="N21">
            <v>1.2</v>
          </cell>
        </row>
        <row r="22">
          <cell r="M22">
            <v>282212</v>
          </cell>
          <cell r="N22">
            <v>1.08</v>
          </cell>
        </row>
        <row r="23">
          <cell r="M23">
            <v>263880</v>
          </cell>
          <cell r="N23">
            <v>1.01</v>
          </cell>
        </row>
        <row r="24">
          <cell r="M24">
            <v>199706</v>
          </cell>
          <cell r="N24">
            <v>0.77</v>
          </cell>
        </row>
        <row r="25">
          <cell r="M25">
            <v>153657</v>
          </cell>
          <cell r="N25">
            <v>0.59</v>
          </cell>
        </row>
        <row r="26">
          <cell r="M26">
            <v>121710</v>
          </cell>
          <cell r="N26">
            <v>0.47</v>
          </cell>
        </row>
        <row r="27">
          <cell r="M27">
            <v>105648</v>
          </cell>
          <cell r="N27">
            <v>0.4</v>
          </cell>
        </row>
        <row r="28">
          <cell r="M28">
            <v>89187</v>
          </cell>
          <cell r="N28">
            <v>0.34</v>
          </cell>
        </row>
        <row r="29">
          <cell r="M29">
            <v>79830</v>
          </cell>
          <cell r="N29">
            <v>0.31</v>
          </cell>
        </row>
        <row r="30">
          <cell r="M30">
            <v>74668</v>
          </cell>
          <cell r="N30">
            <v>0.28999999999999998</v>
          </cell>
        </row>
        <row r="31">
          <cell r="M31">
            <v>68430</v>
          </cell>
          <cell r="N31">
            <v>0.26</v>
          </cell>
        </row>
        <row r="32">
          <cell r="M32">
            <v>68008</v>
          </cell>
          <cell r="N32">
            <v>0.26</v>
          </cell>
        </row>
        <row r="33">
          <cell r="M33">
            <v>35290</v>
          </cell>
          <cell r="N33">
            <v>0.14000000000000001</v>
          </cell>
        </row>
        <row r="34">
          <cell r="M34">
            <v>4647</v>
          </cell>
          <cell r="N34">
            <v>0.02</v>
          </cell>
        </row>
        <row r="35">
          <cell r="M35">
            <v>3854</v>
          </cell>
          <cell r="N35">
            <v>0.02</v>
          </cell>
        </row>
        <row r="36">
          <cell r="M36">
            <v>3622</v>
          </cell>
          <cell r="N36">
            <v>0.01</v>
          </cell>
        </row>
        <row r="37">
          <cell r="M37">
            <v>2674</v>
          </cell>
          <cell r="N37">
            <v>0.01</v>
          </cell>
        </row>
        <row r="38">
          <cell r="M38">
            <v>1348</v>
          </cell>
          <cell r="N38">
            <v>0.01</v>
          </cell>
        </row>
        <row r="39">
          <cell r="M39">
            <v>1043</v>
          </cell>
          <cell r="N39">
            <v>0</v>
          </cell>
        </row>
        <row r="40">
          <cell r="M40">
            <v>1035</v>
          </cell>
          <cell r="N40">
            <v>0</v>
          </cell>
        </row>
        <row r="41">
          <cell r="M41">
            <v>953</v>
          </cell>
          <cell r="N41">
            <v>0</v>
          </cell>
        </row>
        <row r="42">
          <cell r="M42">
            <v>952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1241228</v>
          </cell>
          <cell r="N46">
            <v>4.75</v>
          </cell>
        </row>
        <row r="47">
          <cell r="M47">
            <v>1234892</v>
          </cell>
          <cell r="N47">
            <v>4.7300000000000004</v>
          </cell>
        </row>
        <row r="48">
          <cell r="M48">
            <v>831649</v>
          </cell>
          <cell r="N48">
            <v>3.19</v>
          </cell>
        </row>
        <row r="49">
          <cell r="M49">
            <v>549993</v>
          </cell>
          <cell r="N49">
            <v>2.11</v>
          </cell>
        </row>
        <row r="50">
          <cell r="M50">
            <v>453022</v>
          </cell>
          <cell r="N50">
            <v>1.74</v>
          </cell>
        </row>
        <row r="51">
          <cell r="M51">
            <v>380038</v>
          </cell>
          <cell r="N51">
            <v>1.46</v>
          </cell>
        </row>
        <row r="52">
          <cell r="M52">
            <v>364522</v>
          </cell>
          <cell r="N52">
            <v>1.4</v>
          </cell>
        </row>
        <row r="53">
          <cell r="M53">
            <v>320475</v>
          </cell>
          <cell r="N53">
            <v>1.23</v>
          </cell>
        </row>
        <row r="54">
          <cell r="M54">
            <v>281699</v>
          </cell>
          <cell r="N54">
            <v>1.08</v>
          </cell>
        </row>
        <row r="55">
          <cell r="M55">
            <v>263534</v>
          </cell>
          <cell r="N55">
            <v>1.01</v>
          </cell>
        </row>
        <row r="56">
          <cell r="M56">
            <v>223093</v>
          </cell>
          <cell r="N56">
            <v>0.85</v>
          </cell>
        </row>
        <row r="57">
          <cell r="M57">
            <v>215183</v>
          </cell>
          <cell r="N57">
            <v>0.82</v>
          </cell>
        </row>
        <row r="58">
          <cell r="M58">
            <v>164343</v>
          </cell>
          <cell r="N58">
            <v>0.63</v>
          </cell>
        </row>
        <row r="59">
          <cell r="M59">
            <v>154714</v>
          </cell>
          <cell r="N59">
            <v>0.59</v>
          </cell>
        </row>
        <row r="60">
          <cell r="M60">
            <v>154278</v>
          </cell>
          <cell r="N60">
            <v>0.59</v>
          </cell>
        </row>
        <row r="61">
          <cell r="M61">
            <v>152745</v>
          </cell>
          <cell r="N61">
            <v>0.59</v>
          </cell>
        </row>
        <row r="62">
          <cell r="M62">
            <v>139546</v>
          </cell>
          <cell r="N62">
            <v>0.53</v>
          </cell>
        </row>
        <row r="63">
          <cell r="M63">
            <v>139546</v>
          </cell>
          <cell r="N63">
            <v>0.53</v>
          </cell>
        </row>
        <row r="64">
          <cell r="M64">
            <v>120923</v>
          </cell>
          <cell r="N64">
            <v>0.46</v>
          </cell>
        </row>
        <row r="65">
          <cell r="M65">
            <v>107657</v>
          </cell>
          <cell r="N65">
            <v>0.41</v>
          </cell>
        </row>
        <row r="66">
          <cell r="M66">
            <v>48086</v>
          </cell>
          <cell r="N66">
            <v>0.18</v>
          </cell>
        </row>
        <row r="67">
          <cell r="M67">
            <v>9519</v>
          </cell>
          <cell r="N67">
            <v>0.04</v>
          </cell>
        </row>
        <row r="68">
          <cell r="M68">
            <v>5215</v>
          </cell>
          <cell r="N68">
            <v>0.02</v>
          </cell>
        </row>
        <row r="69">
          <cell r="M69">
            <v>3011</v>
          </cell>
          <cell r="N69">
            <v>0.01</v>
          </cell>
        </row>
        <row r="70">
          <cell r="M70">
            <v>1826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8846</v>
          </cell>
          <cell r="C6">
            <v>18.989999999999998</v>
          </cell>
          <cell r="G6">
            <v>0</v>
          </cell>
        </row>
        <row r="7">
          <cell r="B7">
            <v>4143</v>
          </cell>
          <cell r="C7">
            <v>8.89</v>
          </cell>
          <cell r="G7">
            <v>0</v>
          </cell>
        </row>
        <row r="8">
          <cell r="B8">
            <v>2467</v>
          </cell>
          <cell r="C8">
            <v>5.3</v>
          </cell>
          <cell r="G8">
            <v>0</v>
          </cell>
        </row>
        <row r="9">
          <cell r="B9">
            <v>2243</v>
          </cell>
          <cell r="C9">
            <v>4.8099999999999996</v>
          </cell>
          <cell r="G9">
            <v>0</v>
          </cell>
        </row>
        <row r="10">
          <cell r="B10">
            <v>769</v>
          </cell>
          <cell r="C10">
            <v>1.65</v>
          </cell>
          <cell r="G10">
            <v>0</v>
          </cell>
        </row>
        <row r="11">
          <cell r="B11">
            <v>641</v>
          </cell>
          <cell r="C11">
            <v>1.38</v>
          </cell>
          <cell r="G11">
            <v>0</v>
          </cell>
        </row>
        <row r="12">
          <cell r="B12">
            <v>385</v>
          </cell>
          <cell r="C12">
            <v>0.83</v>
          </cell>
          <cell r="G12">
            <v>0</v>
          </cell>
        </row>
        <row r="13">
          <cell r="B13">
            <v>320</v>
          </cell>
          <cell r="C13">
            <v>0.69</v>
          </cell>
          <cell r="G13">
            <v>0</v>
          </cell>
        </row>
        <row r="14">
          <cell r="B14">
            <v>192</v>
          </cell>
          <cell r="C14">
            <v>0.41</v>
          </cell>
          <cell r="G14">
            <v>0</v>
          </cell>
        </row>
        <row r="15">
          <cell r="B15">
            <v>160</v>
          </cell>
          <cell r="C15">
            <v>0.34</v>
          </cell>
          <cell r="G15">
            <v>0</v>
          </cell>
        </row>
        <row r="16">
          <cell r="B16">
            <v>128</v>
          </cell>
          <cell r="C16">
            <v>0.27</v>
          </cell>
          <cell r="G16">
            <v>0</v>
          </cell>
        </row>
        <row r="17">
          <cell r="B17">
            <v>128</v>
          </cell>
          <cell r="C17">
            <v>0.27</v>
          </cell>
          <cell r="G17">
            <v>0</v>
          </cell>
        </row>
        <row r="18">
          <cell r="B18">
            <v>96</v>
          </cell>
          <cell r="C18">
            <v>0.21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15884</v>
          </cell>
        </row>
        <row r="20">
          <cell r="B20">
            <v>0</v>
          </cell>
          <cell r="C20">
            <v>0</v>
          </cell>
          <cell r="G20">
            <v>19</v>
          </cell>
        </row>
        <row r="21">
          <cell r="B21">
            <v>0</v>
          </cell>
          <cell r="C21">
            <v>0</v>
          </cell>
          <cell r="G21">
            <v>810</v>
          </cell>
        </row>
        <row r="22">
          <cell r="B22">
            <v>0</v>
          </cell>
          <cell r="C22">
            <v>0</v>
          </cell>
          <cell r="G22">
            <v>467</v>
          </cell>
        </row>
        <row r="23">
          <cell r="B23">
            <v>0</v>
          </cell>
          <cell r="C23">
            <v>0</v>
          </cell>
          <cell r="G23">
            <v>105</v>
          </cell>
        </row>
        <row r="24">
          <cell r="B24">
            <v>0</v>
          </cell>
          <cell r="C24">
            <v>0</v>
          </cell>
          <cell r="G24">
            <v>38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8988</v>
          </cell>
          <cell r="C46">
            <v>19.29</v>
          </cell>
          <cell r="G46">
            <v>0</v>
          </cell>
        </row>
        <row r="47">
          <cell r="B47">
            <v>6616</v>
          </cell>
          <cell r="C47">
            <v>14.2</v>
          </cell>
          <cell r="G47">
            <v>0</v>
          </cell>
        </row>
        <row r="48">
          <cell r="B48">
            <v>3717</v>
          </cell>
          <cell r="C48">
            <v>7.98</v>
          </cell>
          <cell r="G48">
            <v>0</v>
          </cell>
        </row>
        <row r="49">
          <cell r="B49">
            <v>1537</v>
          </cell>
          <cell r="C49">
            <v>3.3</v>
          </cell>
          <cell r="G49">
            <v>0</v>
          </cell>
        </row>
        <row r="50">
          <cell r="B50">
            <v>1409</v>
          </cell>
          <cell r="C50">
            <v>3.03</v>
          </cell>
          <cell r="G50">
            <v>0</v>
          </cell>
        </row>
        <row r="51">
          <cell r="B51">
            <v>801</v>
          </cell>
          <cell r="C51">
            <v>1.72</v>
          </cell>
          <cell r="G51">
            <v>0</v>
          </cell>
        </row>
        <row r="52">
          <cell r="B52">
            <v>801</v>
          </cell>
          <cell r="C52">
            <v>1.72</v>
          </cell>
          <cell r="G52">
            <v>0</v>
          </cell>
        </row>
        <row r="53">
          <cell r="B53">
            <v>703</v>
          </cell>
          <cell r="C53">
            <v>1.51</v>
          </cell>
          <cell r="G53">
            <v>0</v>
          </cell>
        </row>
        <row r="54">
          <cell r="B54">
            <v>575</v>
          </cell>
          <cell r="C54">
            <v>1.23</v>
          </cell>
          <cell r="G54">
            <v>0</v>
          </cell>
        </row>
        <row r="55">
          <cell r="B55">
            <v>353</v>
          </cell>
          <cell r="C55">
            <v>0.76</v>
          </cell>
          <cell r="G55">
            <v>0</v>
          </cell>
        </row>
        <row r="56">
          <cell r="B56">
            <v>346</v>
          </cell>
          <cell r="C56">
            <v>0.74</v>
          </cell>
          <cell r="G56">
            <v>0</v>
          </cell>
        </row>
        <row r="57">
          <cell r="B57">
            <v>160</v>
          </cell>
          <cell r="C57">
            <v>0.34</v>
          </cell>
          <cell r="G57">
            <v>0</v>
          </cell>
        </row>
        <row r="58">
          <cell r="B58">
            <v>64</v>
          </cell>
          <cell r="C58">
            <v>0.14000000000000001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view="pageBreakPreview" topLeftCell="A30" zoomScale="85" zoomScaleNormal="85" zoomScaleSheetLayoutView="85" zoomScalePageLayoutView="85" workbookViewId="0">
      <selection activeCell="A3" sqref="A3:E3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4.77734375" style="2" customWidth="1"/>
    <col min="8" max="8" width="13.77734375" style="2" customWidth="1"/>
    <col min="9" max="16384" width="8.77734375" style="2"/>
  </cols>
  <sheetData>
    <row r="1" spans="1:9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9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9" ht="19.5">
      <c r="A3" s="164" t="s">
        <v>80</v>
      </c>
      <c r="B3" s="164"/>
      <c r="C3" s="164"/>
      <c r="D3" s="164"/>
      <c r="E3" s="164"/>
      <c r="F3" s="4"/>
    </row>
    <row r="4" spans="1:9" ht="18" thickBot="1">
      <c r="A4" s="5"/>
      <c r="B4" s="6"/>
      <c r="C4" s="6"/>
      <c r="D4" s="160" t="s">
        <v>4</v>
      </c>
      <c r="E4" s="160"/>
      <c r="F4" s="7"/>
    </row>
    <row r="5" spans="1:9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9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9" s="14" customFormat="1" ht="28.15" customHeight="1" thickBot="1">
      <c r="A7" s="20" t="s">
        <v>12</v>
      </c>
      <c r="B7" s="21">
        <v>1198089</v>
      </c>
      <c r="C7" s="22">
        <v>1168000</v>
      </c>
      <c r="D7" s="23">
        <v>2366089</v>
      </c>
      <c r="E7" s="24">
        <v>10.72</v>
      </c>
      <c r="F7" s="25">
        <v>348376</v>
      </c>
      <c r="G7" s="26"/>
      <c r="H7" s="26"/>
      <c r="I7" s="27"/>
    </row>
    <row r="8" spans="1:9" s="14" customFormat="1" ht="28.15" customHeight="1">
      <c r="A8" s="28" t="s">
        <v>13</v>
      </c>
      <c r="B8" s="29">
        <v>1198089</v>
      </c>
      <c r="C8" s="29">
        <v>322801</v>
      </c>
      <c r="D8" s="29">
        <v>1520890</v>
      </c>
      <c r="E8" s="30">
        <v>6.89</v>
      </c>
      <c r="F8" s="31">
        <v>324465</v>
      </c>
      <c r="G8" s="26"/>
      <c r="H8" s="26"/>
      <c r="I8" s="27"/>
    </row>
    <row r="9" spans="1:9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27"/>
    </row>
    <row r="10" spans="1:9" s="14" customFormat="1" ht="24" hidden="1" customHeight="1">
      <c r="A10" s="28" t="s">
        <v>15</v>
      </c>
      <c r="B10" s="29">
        <v>1185655</v>
      </c>
      <c r="C10" s="29">
        <v>310715</v>
      </c>
      <c r="D10" s="29">
        <v>1496370</v>
      </c>
      <c r="E10" s="32">
        <v>6.78</v>
      </c>
      <c r="F10" s="31">
        <v>324465</v>
      </c>
      <c r="G10" s="33"/>
      <c r="H10" s="33"/>
      <c r="I10" s="27"/>
    </row>
    <row r="11" spans="1:9" s="14" customFormat="1" ht="24" hidden="1" customHeight="1">
      <c r="A11" s="28" t="s">
        <v>16</v>
      </c>
      <c r="B11" s="29">
        <v>2575</v>
      </c>
      <c r="C11" s="29">
        <v>4600</v>
      </c>
      <c r="D11" s="29">
        <v>7175</v>
      </c>
      <c r="E11" s="32">
        <v>0.03</v>
      </c>
      <c r="F11" s="31">
        <v>0</v>
      </c>
      <c r="G11" s="33"/>
      <c r="H11" s="33"/>
      <c r="I11" s="27"/>
    </row>
    <row r="12" spans="1:9" s="14" customFormat="1" ht="24" hidden="1" customHeight="1">
      <c r="A12" s="28" t="s">
        <v>17</v>
      </c>
      <c r="B12" s="29">
        <v>9859</v>
      </c>
      <c r="C12" s="29">
        <v>7486</v>
      </c>
      <c r="D12" s="29">
        <v>17345</v>
      </c>
      <c r="E12" s="32">
        <v>0.08</v>
      </c>
      <c r="F12" s="31">
        <v>0</v>
      </c>
      <c r="G12" s="33"/>
      <c r="H12" s="33"/>
      <c r="I12" s="27"/>
    </row>
    <row r="13" spans="1:9" s="14" customFormat="1" ht="24.75" customHeight="1" thickBot="1">
      <c r="A13" s="28" t="s">
        <v>18</v>
      </c>
      <c r="B13" s="29">
        <v>0</v>
      </c>
      <c r="C13" s="29">
        <v>845199</v>
      </c>
      <c r="D13" s="29">
        <v>845199</v>
      </c>
      <c r="E13" s="32">
        <v>3.83</v>
      </c>
      <c r="F13" s="31">
        <v>23911</v>
      </c>
      <c r="G13" s="26"/>
      <c r="H13" s="26"/>
      <c r="I13" s="27"/>
    </row>
    <row r="14" spans="1:9" s="14" customFormat="1" ht="24" hidden="1" customHeight="1">
      <c r="A14" s="28" t="s">
        <v>19</v>
      </c>
      <c r="B14" s="29">
        <v>0</v>
      </c>
      <c r="C14" s="29">
        <v>328703</v>
      </c>
      <c r="D14" s="29">
        <v>328703</v>
      </c>
      <c r="E14" s="32">
        <v>1.49</v>
      </c>
      <c r="F14" s="31">
        <v>4378</v>
      </c>
      <c r="G14" s="33"/>
      <c r="H14" s="33"/>
      <c r="I14" s="27"/>
    </row>
    <row r="15" spans="1:9" s="14" customFormat="1" ht="24" hidden="1" customHeight="1">
      <c r="A15" s="28" t="s">
        <v>20</v>
      </c>
      <c r="B15" s="29">
        <v>0</v>
      </c>
      <c r="C15" s="29">
        <v>516496</v>
      </c>
      <c r="D15" s="29">
        <v>516496</v>
      </c>
      <c r="E15" s="32">
        <v>2.34</v>
      </c>
      <c r="F15" s="31">
        <v>19533</v>
      </c>
      <c r="G15" s="33"/>
      <c r="H15" s="33"/>
      <c r="I15" s="27"/>
    </row>
    <row r="16" spans="1:9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27"/>
    </row>
    <row r="17" spans="1:9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27"/>
    </row>
    <row r="18" spans="1:9" s="14" customFormat="1" ht="30" customHeight="1" thickBot="1">
      <c r="A18" s="36" t="s">
        <v>23</v>
      </c>
      <c r="B18" s="21">
        <v>6640657</v>
      </c>
      <c r="C18" s="22">
        <v>12977568</v>
      </c>
      <c r="D18" s="23">
        <v>19618225</v>
      </c>
      <c r="E18" s="24">
        <v>88.89</v>
      </c>
      <c r="F18" s="25">
        <v>3496142</v>
      </c>
      <c r="G18" s="26"/>
      <c r="H18" s="26"/>
      <c r="I18" s="27"/>
    </row>
    <row r="19" spans="1:9" s="14" customFormat="1" ht="30" customHeight="1">
      <c r="A19" s="37" t="s">
        <v>24</v>
      </c>
      <c r="B19" s="29">
        <v>6640657</v>
      </c>
      <c r="C19" s="29">
        <v>12974575</v>
      </c>
      <c r="D19" s="29">
        <v>19615232</v>
      </c>
      <c r="E19" s="32">
        <v>88.88</v>
      </c>
      <c r="F19" s="31">
        <v>3474556</v>
      </c>
      <c r="G19" s="26"/>
      <c r="H19" s="26"/>
      <c r="I19" s="27"/>
    </row>
    <row r="20" spans="1:9" s="14" customFormat="1" ht="24" hidden="1" customHeight="1">
      <c r="A20" s="28" t="s">
        <v>25</v>
      </c>
      <c r="B20" s="29">
        <v>293042</v>
      </c>
      <c r="C20" s="29">
        <v>2162398</v>
      </c>
      <c r="D20" s="29">
        <v>2455440</v>
      </c>
      <c r="E20" s="32">
        <v>11.13</v>
      </c>
      <c r="F20" s="31">
        <v>299570</v>
      </c>
      <c r="G20" s="33"/>
      <c r="H20" s="33"/>
      <c r="I20" s="27"/>
    </row>
    <row r="21" spans="1:9" s="14" customFormat="1" ht="24" hidden="1" customHeight="1">
      <c r="A21" s="28" t="s">
        <v>26</v>
      </c>
      <c r="B21" s="29">
        <v>6263769</v>
      </c>
      <c r="C21" s="29">
        <v>9874128</v>
      </c>
      <c r="D21" s="29">
        <v>16137897</v>
      </c>
      <c r="E21" s="32">
        <v>73.12</v>
      </c>
      <c r="F21" s="31">
        <v>2894391</v>
      </c>
      <c r="G21" s="33"/>
      <c r="H21" s="33"/>
      <c r="I21" s="27"/>
    </row>
    <row r="22" spans="1:9" s="14" customFormat="1" ht="24" hidden="1" customHeight="1">
      <c r="A22" s="28" t="s">
        <v>27</v>
      </c>
      <c r="B22" s="29">
        <v>29166</v>
      </c>
      <c r="C22" s="29">
        <v>25609</v>
      </c>
      <c r="D22" s="29">
        <v>54775</v>
      </c>
      <c r="E22" s="32">
        <v>0.25</v>
      </c>
      <c r="F22" s="31">
        <v>37034</v>
      </c>
      <c r="G22" s="33"/>
      <c r="H22" s="33"/>
      <c r="I22" s="27"/>
    </row>
    <row r="23" spans="1:9" s="14" customFormat="1" ht="24" hidden="1" customHeight="1">
      <c r="A23" s="28" t="s">
        <v>28</v>
      </c>
      <c r="B23" s="29">
        <v>28281</v>
      </c>
      <c r="C23" s="29">
        <v>454524</v>
      </c>
      <c r="D23" s="29">
        <v>482805</v>
      </c>
      <c r="E23" s="32">
        <v>2.19</v>
      </c>
      <c r="F23" s="31">
        <v>123383</v>
      </c>
      <c r="G23" s="33"/>
      <c r="H23" s="33"/>
      <c r="I23" s="27"/>
    </row>
    <row r="24" spans="1:9" s="14" customFormat="1" ht="24" hidden="1" customHeight="1">
      <c r="A24" s="28" t="s">
        <v>29</v>
      </c>
      <c r="B24" s="29">
        <v>26399</v>
      </c>
      <c r="C24" s="29">
        <v>457916</v>
      </c>
      <c r="D24" s="29">
        <v>484315</v>
      </c>
      <c r="E24" s="32">
        <v>2.19</v>
      </c>
      <c r="F24" s="31">
        <v>120178</v>
      </c>
      <c r="G24" s="33"/>
      <c r="H24" s="33"/>
      <c r="I24" s="27"/>
    </row>
    <row r="25" spans="1:9" s="14" customFormat="1" ht="26.65" customHeight="1" thickBot="1">
      <c r="A25" s="28" t="s">
        <v>30</v>
      </c>
      <c r="B25" s="29">
        <v>0</v>
      </c>
      <c r="C25" s="29">
        <v>2993</v>
      </c>
      <c r="D25" s="29">
        <v>2993</v>
      </c>
      <c r="E25" s="32">
        <v>0.01</v>
      </c>
      <c r="F25" s="31">
        <v>21586</v>
      </c>
      <c r="G25" s="26"/>
      <c r="H25" s="26"/>
      <c r="I25" s="27"/>
    </row>
    <row r="26" spans="1:9" s="14" customFormat="1" ht="24" hidden="1" customHeight="1">
      <c r="A26" s="28" t="s">
        <v>19</v>
      </c>
      <c r="B26" s="29">
        <v>0</v>
      </c>
      <c r="C26" s="29">
        <v>1656</v>
      </c>
      <c r="D26" s="29">
        <v>1656</v>
      </c>
      <c r="E26" s="32">
        <v>0.01</v>
      </c>
      <c r="F26" s="31">
        <v>9984</v>
      </c>
      <c r="G26" s="33"/>
      <c r="H26" s="33"/>
      <c r="I26" s="27"/>
    </row>
    <row r="27" spans="1:9" s="14" customFormat="1" ht="24" hidden="1" customHeight="1">
      <c r="A27" s="28" t="s">
        <v>31</v>
      </c>
      <c r="B27" s="29">
        <v>0</v>
      </c>
      <c r="C27" s="29">
        <v>1337</v>
      </c>
      <c r="D27" s="29">
        <v>1337</v>
      </c>
      <c r="E27" s="32">
        <v>0</v>
      </c>
      <c r="F27" s="31">
        <v>11602</v>
      </c>
      <c r="G27" s="33"/>
      <c r="H27" s="33"/>
      <c r="I27" s="27"/>
    </row>
    <row r="28" spans="1:9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27"/>
    </row>
    <row r="29" spans="1:9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27"/>
    </row>
    <row r="30" spans="1:9" s="14" customFormat="1" ht="30" customHeight="1" thickBot="1">
      <c r="A30" s="36" t="s">
        <v>32</v>
      </c>
      <c r="B30" s="23">
        <v>46710</v>
      </c>
      <c r="C30" s="23">
        <v>27224</v>
      </c>
      <c r="D30" s="23">
        <v>73934</v>
      </c>
      <c r="E30" s="24">
        <v>0.34</v>
      </c>
      <c r="F30" s="25">
        <v>2400</v>
      </c>
      <c r="G30" s="26"/>
      <c r="H30" s="26"/>
      <c r="I30" s="27"/>
    </row>
    <row r="31" spans="1:9" s="14" customFormat="1" ht="30" customHeight="1" thickBot="1">
      <c r="A31" s="39" t="s">
        <v>13</v>
      </c>
      <c r="B31" s="29">
        <v>0</v>
      </c>
      <c r="C31" s="29">
        <v>4999</v>
      </c>
      <c r="D31" s="29">
        <v>4999</v>
      </c>
      <c r="E31" s="30">
        <v>0.03</v>
      </c>
      <c r="F31" s="40">
        <v>19</v>
      </c>
      <c r="G31" s="26"/>
      <c r="H31" s="26"/>
      <c r="I31" s="27"/>
    </row>
    <row r="32" spans="1:9" s="14" customFormat="1" ht="30" customHeight="1" thickBot="1">
      <c r="A32" s="34" t="s">
        <v>18</v>
      </c>
      <c r="B32" s="35">
        <v>46710</v>
      </c>
      <c r="C32" s="35">
        <v>22225</v>
      </c>
      <c r="D32" s="35">
        <v>68935</v>
      </c>
      <c r="E32" s="32">
        <v>0.31</v>
      </c>
      <c r="F32" s="41">
        <v>2381</v>
      </c>
      <c r="G32" s="26"/>
      <c r="H32" s="26"/>
      <c r="I32" s="27"/>
    </row>
    <row r="33" spans="1:9" s="14" customFormat="1" ht="30" customHeight="1" thickBot="1">
      <c r="A33" s="36" t="s">
        <v>33</v>
      </c>
      <c r="B33" s="23">
        <v>0</v>
      </c>
      <c r="C33" s="23">
        <v>9362</v>
      </c>
      <c r="D33" s="23">
        <v>9362</v>
      </c>
      <c r="E33" s="24">
        <v>0.04</v>
      </c>
      <c r="F33" s="25">
        <v>0</v>
      </c>
      <c r="G33" s="26"/>
      <c r="H33" s="26"/>
      <c r="I33" s="27"/>
    </row>
    <row r="34" spans="1:9" s="14" customFormat="1" ht="30" customHeight="1">
      <c r="A34" s="39" t="s">
        <v>13</v>
      </c>
      <c r="B34" s="29">
        <v>0</v>
      </c>
      <c r="C34" s="29">
        <v>6914</v>
      </c>
      <c r="D34" s="29">
        <v>6914</v>
      </c>
      <c r="E34" s="32">
        <v>0.03</v>
      </c>
      <c r="F34" s="31">
        <v>0</v>
      </c>
      <c r="G34" s="26"/>
      <c r="H34" s="26"/>
      <c r="I34" s="27"/>
    </row>
    <row r="35" spans="1:9" s="14" customFormat="1" ht="30" customHeight="1" thickBot="1">
      <c r="A35" s="34" t="s">
        <v>18</v>
      </c>
      <c r="B35" s="35">
        <v>0</v>
      </c>
      <c r="C35" s="35">
        <v>2448</v>
      </c>
      <c r="D35" s="35">
        <v>2448</v>
      </c>
      <c r="E35" s="32">
        <v>0.01</v>
      </c>
      <c r="F35" s="38">
        <v>0</v>
      </c>
      <c r="G35" s="26"/>
      <c r="H35" s="26"/>
      <c r="I35" s="27"/>
    </row>
    <row r="36" spans="1:9" s="14" customFormat="1" ht="30" customHeight="1" thickBot="1">
      <c r="A36" s="42" t="s">
        <v>34</v>
      </c>
      <c r="B36" s="23">
        <v>7885456</v>
      </c>
      <c r="C36" s="23">
        <v>14182154</v>
      </c>
      <c r="D36" s="23">
        <v>22067610</v>
      </c>
      <c r="E36" s="24">
        <v>99.99</v>
      </c>
      <c r="F36" s="25">
        <v>3846918</v>
      </c>
      <c r="G36" s="26"/>
      <c r="H36" s="26"/>
      <c r="I36" s="27"/>
    </row>
    <row r="37" spans="1:9" s="14" customFormat="1" ht="30" customHeight="1" thickBot="1">
      <c r="A37" s="43" t="s">
        <v>35</v>
      </c>
      <c r="B37" s="23">
        <v>104</v>
      </c>
      <c r="C37" s="23">
        <v>2242</v>
      </c>
      <c r="D37" s="23">
        <v>2346</v>
      </c>
      <c r="E37" s="24">
        <v>0.01</v>
      </c>
      <c r="F37" s="44">
        <v>0</v>
      </c>
      <c r="G37" s="26"/>
      <c r="H37" s="26"/>
      <c r="I37" s="27"/>
    </row>
    <row r="38" spans="1:9" s="14" customFormat="1" ht="24" hidden="1" customHeight="1">
      <c r="A38" s="45" t="s">
        <v>36</v>
      </c>
      <c r="B38" s="29">
        <v>0</v>
      </c>
      <c r="C38" s="29">
        <v>2242</v>
      </c>
      <c r="D38" s="29">
        <v>2242</v>
      </c>
      <c r="E38" s="30">
        <v>0.01</v>
      </c>
      <c r="F38" s="46">
        <v>0</v>
      </c>
      <c r="G38" s="26"/>
      <c r="H38" s="26"/>
      <c r="I38" s="27"/>
    </row>
    <row r="39" spans="1:9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7"/>
    </row>
    <row r="40" spans="1:9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7"/>
    </row>
    <row r="41" spans="1:9" s="14" customFormat="1" ht="24" hidden="1" customHeight="1">
      <c r="A41" s="45" t="s">
        <v>39</v>
      </c>
      <c r="B41" s="35">
        <v>104</v>
      </c>
      <c r="C41" s="35">
        <v>0</v>
      </c>
      <c r="D41" s="35">
        <v>104</v>
      </c>
      <c r="E41" s="47">
        <v>0</v>
      </c>
      <c r="F41" s="38">
        <v>0</v>
      </c>
      <c r="G41" s="26"/>
      <c r="H41" s="26"/>
      <c r="I41" s="27"/>
    </row>
    <row r="42" spans="1:9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7"/>
    </row>
    <row r="43" spans="1:9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7"/>
    </row>
    <row r="44" spans="1:9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7"/>
    </row>
    <row r="45" spans="1:9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7"/>
    </row>
    <row r="46" spans="1:9" s="14" customFormat="1" ht="30" customHeight="1" thickBot="1">
      <c r="A46" s="42" t="s">
        <v>44</v>
      </c>
      <c r="B46" s="23">
        <v>7885560</v>
      </c>
      <c r="C46" s="23">
        <v>14184396</v>
      </c>
      <c r="D46" s="23">
        <v>22069956</v>
      </c>
      <c r="E46" s="24">
        <v>100</v>
      </c>
      <c r="F46" s="44">
        <v>3846918</v>
      </c>
      <c r="G46" s="26"/>
      <c r="H46" s="26"/>
      <c r="I46" s="27"/>
    </row>
    <row r="47" spans="1:9" ht="21" customHeight="1">
      <c r="A47" s="5" t="s">
        <v>45</v>
      </c>
      <c r="B47" s="55"/>
      <c r="C47" s="55"/>
      <c r="D47" s="55"/>
      <c r="E47" s="56"/>
    </row>
    <row r="48" spans="1:9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1" t="s">
        <v>46</v>
      </c>
      <c r="B55" s="161"/>
      <c r="C55" s="161"/>
      <c r="D55" s="161"/>
      <c r="E55" s="161"/>
    </row>
    <row r="56" spans="1:6" ht="26.25" thickBot="1">
      <c r="A56" s="58"/>
      <c r="B56" s="59"/>
      <c r="C56" s="59"/>
      <c r="D56" s="160" t="s">
        <v>4</v>
      </c>
      <c r="E56" s="160"/>
    </row>
    <row r="57" spans="1:6" ht="41.65" customHeight="1">
      <c r="A57" s="153" t="s">
        <v>47</v>
      </c>
      <c r="B57" s="154"/>
      <c r="C57" s="60" t="s">
        <v>48</v>
      </c>
      <c r="D57" s="61" t="s">
        <v>49</v>
      </c>
      <c r="E57" s="62" t="s">
        <v>50</v>
      </c>
    </row>
    <row r="58" spans="1:6" ht="35.65" customHeight="1">
      <c r="A58" s="155" t="s">
        <v>51</v>
      </c>
      <c r="B58" s="63" t="s">
        <v>52</v>
      </c>
      <c r="C58" s="64">
        <f>+B46</f>
        <v>7885560</v>
      </c>
      <c r="D58" s="64">
        <f>+C46</f>
        <v>14184396</v>
      </c>
      <c r="E58" s="65">
        <f>+D46</f>
        <v>22069956</v>
      </c>
    </row>
    <row r="59" spans="1:6" ht="35.65" customHeight="1">
      <c r="A59" s="156"/>
      <c r="B59" s="63" t="s">
        <v>53</v>
      </c>
      <c r="C59" s="66">
        <f>+C58/E58*100</f>
        <v>35.729840150111762</v>
      </c>
      <c r="D59" s="66">
        <f>+D58/E58*100</f>
        <v>64.270159849888245</v>
      </c>
      <c r="E59" s="67">
        <v>100</v>
      </c>
    </row>
    <row r="60" spans="1:6" ht="35.65" customHeight="1">
      <c r="A60" s="155" t="s">
        <v>54</v>
      </c>
      <c r="B60" s="63" t="s">
        <v>52</v>
      </c>
      <c r="C60" s="64">
        <v>7915510</v>
      </c>
      <c r="D60" s="64">
        <v>14374360</v>
      </c>
      <c r="E60" s="65">
        <v>22289870</v>
      </c>
      <c r="F60" s="7"/>
    </row>
    <row r="61" spans="1:6" ht="35.65" customHeight="1">
      <c r="A61" s="156"/>
      <c r="B61" s="68" t="s">
        <v>53</v>
      </c>
      <c r="C61" s="66">
        <v>35.511692082546915</v>
      </c>
      <c r="D61" s="66">
        <v>64.488307917453085</v>
      </c>
      <c r="E61" s="67">
        <v>100</v>
      </c>
      <c r="F61" s="69"/>
    </row>
    <row r="62" spans="1:6" ht="35.65" customHeight="1">
      <c r="A62" s="155" t="s">
        <v>55</v>
      </c>
      <c r="B62" s="70" t="s">
        <v>56</v>
      </c>
      <c r="C62" s="71">
        <f>+C58-C60</f>
        <v>-29950</v>
      </c>
      <c r="D62" s="71">
        <f>+D58-D60</f>
        <v>-189964</v>
      </c>
      <c r="E62" s="72">
        <f>+E58-E60</f>
        <v>-219914</v>
      </c>
      <c r="F62" s="7"/>
    </row>
    <row r="63" spans="1:6" ht="35.65" customHeight="1" thickBot="1">
      <c r="A63" s="157"/>
      <c r="B63" s="73" t="s">
        <v>57</v>
      </c>
      <c r="C63" s="74">
        <f>+C62/C60*100</f>
        <v>-0.37837107147865395</v>
      </c>
      <c r="D63" s="74">
        <f>+D62/D60*100</f>
        <v>-1.3215475332466977</v>
      </c>
      <c r="E63" s="75">
        <f>+E62/E60*100</f>
        <v>-0.98660961234856914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22" zoomScale="85" zoomScaleNormal="85" zoomScaleSheetLayoutView="85" zoomScalePageLayoutView="85" workbookViewId="0">
      <selection activeCell="L11" sqref="L1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2" t="s">
        <v>58</v>
      </c>
      <c r="B1" s="162"/>
      <c r="C1" s="162"/>
      <c r="D1" s="162"/>
      <c r="E1" s="162"/>
      <c r="F1" s="162"/>
      <c r="G1" s="162"/>
    </row>
    <row r="2" spans="1:7">
      <c r="A2" s="163"/>
      <c r="B2" s="163"/>
      <c r="C2" s="163"/>
      <c r="D2" s="163"/>
      <c r="E2" s="163"/>
      <c r="F2" s="163"/>
      <c r="G2" s="163"/>
    </row>
    <row r="3" spans="1:7">
      <c r="A3" s="84"/>
      <c r="B3" s="85"/>
      <c r="C3" s="85"/>
      <c r="D3" s="86"/>
      <c r="E3" s="87"/>
    </row>
    <row r="4" spans="1:7" ht="18" thickBot="1">
      <c r="E4" s="92"/>
      <c r="F4" s="160" t="s">
        <v>4</v>
      </c>
      <c r="G4" s="160"/>
    </row>
    <row r="5" spans="1:7" s="96" customFormat="1" ht="21">
      <c r="A5" s="93" t="s">
        <v>59</v>
      </c>
      <c r="B5" s="165" t="s">
        <v>81</v>
      </c>
      <c r="C5" s="166"/>
      <c r="D5" s="165" t="s">
        <v>82</v>
      </c>
      <c r="E5" s="166"/>
      <c r="F5" s="94" t="s">
        <v>60</v>
      </c>
      <c r="G5" s="95"/>
    </row>
    <row r="6" spans="1:7" s="96" customFormat="1" ht="17.25" thickBot="1">
      <c r="A6" s="97"/>
      <c r="B6" s="98" t="s">
        <v>61</v>
      </c>
      <c r="C6" s="99" t="s">
        <v>11</v>
      </c>
      <c r="D6" s="98" t="s">
        <v>61</v>
      </c>
      <c r="E6" s="100" t="s">
        <v>11</v>
      </c>
      <c r="F6" s="101" t="s">
        <v>62</v>
      </c>
      <c r="G6" s="102" t="s">
        <v>63</v>
      </c>
    </row>
    <row r="7" spans="1:7" s="96" customFormat="1" ht="24" customHeight="1" thickBot="1">
      <c r="A7" s="103" t="s">
        <v>64</v>
      </c>
      <c r="B7" s="104">
        <v>2366089</v>
      </c>
      <c r="C7" s="105">
        <v>10.72</v>
      </c>
      <c r="D7" s="104">
        <v>2863596</v>
      </c>
      <c r="E7" s="105">
        <v>12.85</v>
      </c>
      <c r="F7" s="106">
        <f t="shared" ref="F7:F46" si="0">B7-D7</f>
        <v>-497507</v>
      </c>
      <c r="G7" s="107">
        <f t="shared" ref="G7:G38" si="1">(F7/D7)*100</f>
        <v>-17.373505201152675</v>
      </c>
    </row>
    <row r="8" spans="1:7" s="96" customFormat="1" ht="24" customHeight="1">
      <c r="A8" s="108" t="s">
        <v>24</v>
      </c>
      <c r="B8" s="109">
        <v>1520890</v>
      </c>
      <c r="C8" s="110">
        <v>6.89</v>
      </c>
      <c r="D8" s="109">
        <v>1844194</v>
      </c>
      <c r="E8" s="110">
        <v>8.27</v>
      </c>
      <c r="F8" s="111">
        <f t="shared" si="0"/>
        <v>-323304</v>
      </c>
      <c r="G8" s="112">
        <f t="shared" si="1"/>
        <v>-17.530910522428769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1496370</v>
      </c>
      <c r="C10" s="119">
        <v>6.78</v>
      </c>
      <c r="D10" s="118">
        <v>1815036</v>
      </c>
      <c r="E10" s="119">
        <v>8.14</v>
      </c>
      <c r="F10" s="116">
        <f t="shared" si="0"/>
        <v>-318666</v>
      </c>
      <c r="G10" s="120">
        <f t="shared" si="1"/>
        <v>-17.557007133742804</v>
      </c>
    </row>
    <row r="11" spans="1:7" s="96" customFormat="1" ht="24" customHeight="1">
      <c r="A11" s="113" t="s">
        <v>21</v>
      </c>
      <c r="B11" s="118">
        <v>7175</v>
      </c>
      <c r="C11" s="119">
        <v>0.03</v>
      </c>
      <c r="D11" s="118">
        <v>7009</v>
      </c>
      <c r="E11" s="119">
        <v>0.03</v>
      </c>
      <c r="F11" s="116">
        <f t="shared" si="0"/>
        <v>166</v>
      </c>
      <c r="G11" s="121">
        <f t="shared" si="1"/>
        <v>2.3683835069196748</v>
      </c>
    </row>
    <row r="12" spans="1:7" s="96" customFormat="1" ht="24" customHeight="1">
      <c r="A12" s="113" t="s">
        <v>17</v>
      </c>
      <c r="B12" s="118">
        <v>17345</v>
      </c>
      <c r="C12" s="119">
        <v>0.08</v>
      </c>
      <c r="D12" s="118">
        <v>22149</v>
      </c>
      <c r="E12" s="119">
        <v>0.1</v>
      </c>
      <c r="F12" s="116">
        <f t="shared" si="0"/>
        <v>-4804</v>
      </c>
      <c r="G12" s="121">
        <f t="shared" si="1"/>
        <v>-21.689466793083209</v>
      </c>
    </row>
    <row r="13" spans="1:7" s="96" customFormat="1" ht="24" customHeight="1">
      <c r="A13" s="113" t="s">
        <v>18</v>
      </c>
      <c r="B13" s="118">
        <v>845199</v>
      </c>
      <c r="C13" s="119">
        <v>3.83</v>
      </c>
      <c r="D13" s="118">
        <v>1019402</v>
      </c>
      <c r="E13" s="119">
        <v>4.58</v>
      </c>
      <c r="F13" s="116">
        <f t="shared" si="0"/>
        <v>-174203</v>
      </c>
      <c r="G13" s="120">
        <f t="shared" si="1"/>
        <v>-17.088744185316489</v>
      </c>
    </row>
    <row r="14" spans="1:7" s="96" customFormat="1" ht="24" customHeight="1">
      <c r="A14" s="113" t="s">
        <v>65</v>
      </c>
      <c r="B14" s="118">
        <v>328703</v>
      </c>
      <c r="C14" s="119">
        <v>1.49</v>
      </c>
      <c r="D14" s="118">
        <v>561177</v>
      </c>
      <c r="E14" s="119">
        <v>2.52</v>
      </c>
      <c r="F14" s="116">
        <f t="shared" si="0"/>
        <v>-232474</v>
      </c>
      <c r="G14" s="122">
        <f t="shared" si="1"/>
        <v>-41.426145405103917</v>
      </c>
    </row>
    <row r="15" spans="1:7" s="96" customFormat="1" ht="24" customHeight="1">
      <c r="A15" s="113" t="s">
        <v>66</v>
      </c>
      <c r="B15" s="118">
        <v>516496</v>
      </c>
      <c r="C15" s="119">
        <v>2.34</v>
      </c>
      <c r="D15" s="118">
        <v>458225</v>
      </c>
      <c r="E15" s="119">
        <v>2.06</v>
      </c>
      <c r="F15" s="116">
        <f t="shared" si="0"/>
        <v>58271</v>
      </c>
      <c r="G15" s="122">
        <f t="shared" si="1"/>
        <v>12.716678487642533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67</v>
      </c>
      <c r="B18" s="104">
        <v>19618225</v>
      </c>
      <c r="C18" s="105">
        <v>88.89</v>
      </c>
      <c r="D18" s="104">
        <v>19325304</v>
      </c>
      <c r="E18" s="105">
        <v>86.7</v>
      </c>
      <c r="F18" s="106">
        <f t="shared" si="0"/>
        <v>292921</v>
      </c>
      <c r="G18" s="107">
        <f t="shared" si="1"/>
        <v>1.5157381224119424</v>
      </c>
    </row>
    <row r="19" spans="1:7" s="96" customFormat="1" ht="24" customHeight="1">
      <c r="A19" s="108" t="s">
        <v>24</v>
      </c>
      <c r="B19" s="109">
        <v>19615232</v>
      </c>
      <c r="C19" s="110">
        <v>88.88</v>
      </c>
      <c r="D19" s="109">
        <v>19321779</v>
      </c>
      <c r="E19" s="110">
        <v>86.68</v>
      </c>
      <c r="F19" s="127">
        <f t="shared" si="0"/>
        <v>293453</v>
      </c>
      <c r="G19" s="120">
        <f t="shared" si="1"/>
        <v>1.5187680182037069</v>
      </c>
    </row>
    <row r="20" spans="1:7" s="96" customFormat="1" ht="24" customHeight="1">
      <c r="A20" s="113" t="s">
        <v>25</v>
      </c>
      <c r="B20" s="118">
        <v>2455440</v>
      </c>
      <c r="C20" s="119">
        <v>11.13</v>
      </c>
      <c r="D20" s="118">
        <v>2402336</v>
      </c>
      <c r="E20" s="119">
        <v>10.78</v>
      </c>
      <c r="F20" s="111">
        <f t="shared" si="0"/>
        <v>53104</v>
      </c>
      <c r="G20" s="120">
        <f t="shared" si="1"/>
        <v>2.2105150986373263</v>
      </c>
    </row>
    <row r="21" spans="1:7" s="96" customFormat="1" ht="24" customHeight="1">
      <c r="A21" s="113" t="s">
        <v>26</v>
      </c>
      <c r="B21" s="118">
        <v>16137897</v>
      </c>
      <c r="C21" s="119">
        <v>73.12</v>
      </c>
      <c r="D21" s="118">
        <v>15902181</v>
      </c>
      <c r="E21" s="119">
        <v>71.34</v>
      </c>
      <c r="F21" s="116">
        <f t="shared" si="0"/>
        <v>235716</v>
      </c>
      <c r="G21" s="120">
        <f t="shared" si="1"/>
        <v>1.4822872409765679</v>
      </c>
    </row>
    <row r="22" spans="1:7" s="96" customFormat="1" ht="24" customHeight="1">
      <c r="A22" s="113" t="s">
        <v>27</v>
      </c>
      <c r="B22" s="118">
        <v>54775</v>
      </c>
      <c r="C22" s="119">
        <v>0.25</v>
      </c>
      <c r="D22" s="118">
        <v>58359</v>
      </c>
      <c r="E22" s="119">
        <v>0.26</v>
      </c>
      <c r="F22" s="116">
        <f t="shared" si="0"/>
        <v>-3584</v>
      </c>
      <c r="G22" s="120">
        <f t="shared" si="1"/>
        <v>-6.1412978289552598</v>
      </c>
    </row>
    <row r="23" spans="1:7" s="96" customFormat="1" ht="24" customHeight="1">
      <c r="A23" s="113" t="s">
        <v>28</v>
      </c>
      <c r="B23" s="118">
        <v>482805</v>
      </c>
      <c r="C23" s="119">
        <v>2.19</v>
      </c>
      <c r="D23" s="118">
        <v>475373</v>
      </c>
      <c r="E23" s="119">
        <v>2.13</v>
      </c>
      <c r="F23" s="116">
        <f t="shared" si="0"/>
        <v>7432</v>
      </c>
      <c r="G23" s="120">
        <f t="shared" si="1"/>
        <v>1.5634038954673488</v>
      </c>
    </row>
    <row r="24" spans="1:7" s="96" customFormat="1" ht="24" customHeight="1">
      <c r="A24" s="113" t="s">
        <v>29</v>
      </c>
      <c r="B24" s="118">
        <v>484315</v>
      </c>
      <c r="C24" s="119">
        <v>2.19</v>
      </c>
      <c r="D24" s="118">
        <v>483530</v>
      </c>
      <c r="E24" s="119">
        <v>2.17</v>
      </c>
      <c r="F24" s="116">
        <f t="shared" si="0"/>
        <v>785</v>
      </c>
      <c r="G24" s="120">
        <f t="shared" si="1"/>
        <v>0.16234773437015282</v>
      </c>
    </row>
    <row r="25" spans="1:7" s="96" customFormat="1" ht="24" customHeight="1">
      <c r="A25" s="113" t="s">
        <v>30</v>
      </c>
      <c r="B25" s="118">
        <v>2993</v>
      </c>
      <c r="C25" s="119">
        <v>0.01</v>
      </c>
      <c r="D25" s="118">
        <v>3525</v>
      </c>
      <c r="E25" s="119">
        <v>0.02</v>
      </c>
      <c r="F25" s="116">
        <f t="shared" si="0"/>
        <v>-532</v>
      </c>
      <c r="G25" s="120">
        <f t="shared" si="1"/>
        <v>-15.092198581560284</v>
      </c>
    </row>
    <row r="26" spans="1:7" s="96" customFormat="1" ht="24" customHeight="1">
      <c r="A26" s="113" t="s">
        <v>65</v>
      </c>
      <c r="B26" s="118">
        <v>1656</v>
      </c>
      <c r="C26" s="119">
        <v>0.01</v>
      </c>
      <c r="D26" s="118">
        <v>1844</v>
      </c>
      <c r="E26" s="119">
        <v>0.01</v>
      </c>
      <c r="F26" s="116">
        <f t="shared" si="0"/>
        <v>-188</v>
      </c>
      <c r="G26" s="120">
        <f t="shared" si="1"/>
        <v>-10.195227765726681</v>
      </c>
    </row>
    <row r="27" spans="1:7" s="96" customFormat="1" ht="24" customHeight="1">
      <c r="A27" s="113" t="s">
        <v>66</v>
      </c>
      <c r="B27" s="118">
        <v>1337</v>
      </c>
      <c r="C27" s="119">
        <v>0</v>
      </c>
      <c r="D27" s="118">
        <v>1681</v>
      </c>
      <c r="E27" s="119">
        <v>0.01</v>
      </c>
      <c r="F27" s="116">
        <f t="shared" si="0"/>
        <v>-344</v>
      </c>
      <c r="G27" s="120">
        <f t="shared" si="1"/>
        <v>-20.464009518143961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68</v>
      </c>
      <c r="B30" s="104">
        <v>73934</v>
      </c>
      <c r="C30" s="105">
        <v>0.34</v>
      </c>
      <c r="D30" s="104">
        <v>82651</v>
      </c>
      <c r="E30" s="105">
        <v>0.37</v>
      </c>
      <c r="F30" s="106">
        <f t="shared" si="0"/>
        <v>-8717</v>
      </c>
      <c r="G30" s="107">
        <f t="shared" si="1"/>
        <v>-10.546756845047247</v>
      </c>
    </row>
    <row r="31" spans="1:7" s="96" customFormat="1" ht="24" customHeight="1">
      <c r="A31" s="108" t="s">
        <v>24</v>
      </c>
      <c r="B31" s="109">
        <v>4999</v>
      </c>
      <c r="C31" s="110">
        <v>0.03</v>
      </c>
      <c r="D31" s="109">
        <v>4041</v>
      </c>
      <c r="E31" s="110">
        <v>0.02</v>
      </c>
      <c r="F31" s="111">
        <f t="shared" si="0"/>
        <v>958</v>
      </c>
      <c r="G31" s="120">
        <f t="shared" si="1"/>
        <v>23.707003217025488</v>
      </c>
    </row>
    <row r="32" spans="1:7" s="96" customFormat="1" ht="24" customHeight="1" thickBot="1">
      <c r="A32" s="123" t="s">
        <v>18</v>
      </c>
      <c r="B32" s="129">
        <v>68935</v>
      </c>
      <c r="C32" s="130">
        <v>0.31</v>
      </c>
      <c r="D32" s="129">
        <v>78610</v>
      </c>
      <c r="E32" s="130">
        <v>0.35</v>
      </c>
      <c r="F32" s="116">
        <f t="shared" si="0"/>
        <v>-9675</v>
      </c>
      <c r="G32" s="131">
        <f t="shared" si="1"/>
        <v>-12.307594453631854</v>
      </c>
    </row>
    <row r="33" spans="1:7" s="96" customFormat="1" ht="24" customHeight="1" thickBot="1">
      <c r="A33" s="103" t="s">
        <v>69</v>
      </c>
      <c r="B33" s="104">
        <v>9362</v>
      </c>
      <c r="C33" s="105">
        <v>0.04</v>
      </c>
      <c r="D33" s="104">
        <v>14785</v>
      </c>
      <c r="E33" s="105">
        <v>7.0000000000000007E-2</v>
      </c>
      <c r="F33" s="106">
        <f t="shared" si="0"/>
        <v>-5423</v>
      </c>
      <c r="G33" s="107">
        <f t="shared" si="1"/>
        <v>-36.67906662157592</v>
      </c>
    </row>
    <row r="34" spans="1:7" s="96" customFormat="1" ht="24" customHeight="1">
      <c r="A34" s="108" t="s">
        <v>24</v>
      </c>
      <c r="B34" s="109">
        <v>6914</v>
      </c>
      <c r="C34" s="110">
        <v>0.03</v>
      </c>
      <c r="D34" s="109">
        <v>12089</v>
      </c>
      <c r="E34" s="110">
        <v>0.06</v>
      </c>
      <c r="F34" s="116">
        <f t="shared" si="0"/>
        <v>-5175</v>
      </c>
      <c r="G34" s="112">
        <f t="shared" si="1"/>
        <v>-42.807510960377201</v>
      </c>
    </row>
    <row r="35" spans="1:7" s="96" customFormat="1" ht="24" customHeight="1" thickBot="1">
      <c r="A35" s="123" t="s">
        <v>30</v>
      </c>
      <c r="B35" s="129">
        <v>2448</v>
      </c>
      <c r="C35" s="119">
        <v>0.01</v>
      </c>
      <c r="D35" s="129">
        <v>2696</v>
      </c>
      <c r="E35" s="119">
        <v>0.01</v>
      </c>
      <c r="F35" s="116">
        <f t="shared" si="0"/>
        <v>-248</v>
      </c>
      <c r="G35" s="131">
        <f t="shared" si="1"/>
        <v>-9.1988130563798212</v>
      </c>
    </row>
    <row r="36" spans="1:7" s="96" customFormat="1" ht="24" customHeight="1" thickBot="1">
      <c r="A36" s="132" t="s">
        <v>70</v>
      </c>
      <c r="B36" s="104">
        <v>22067610</v>
      </c>
      <c r="C36" s="105">
        <v>99.99</v>
      </c>
      <c r="D36" s="104">
        <v>22286336</v>
      </c>
      <c r="E36" s="105">
        <v>99.99</v>
      </c>
      <c r="F36" s="106">
        <f t="shared" si="0"/>
        <v>-218726</v>
      </c>
      <c r="G36" s="107">
        <f t="shared" si="1"/>
        <v>-0.98143544098051838</v>
      </c>
    </row>
    <row r="37" spans="1:7" s="134" customFormat="1" ht="24" customHeight="1" thickBot="1">
      <c r="A37" s="133" t="s">
        <v>35</v>
      </c>
      <c r="B37" s="104">
        <v>2346</v>
      </c>
      <c r="C37" s="105">
        <v>0.01</v>
      </c>
      <c r="D37" s="104">
        <v>3534</v>
      </c>
      <c r="E37" s="105">
        <v>0.01</v>
      </c>
      <c r="F37" s="106">
        <f t="shared" si="0"/>
        <v>-1188</v>
      </c>
      <c r="G37" s="107">
        <f t="shared" si="1"/>
        <v>-33.616298811544993</v>
      </c>
    </row>
    <row r="38" spans="1:7" s="96" customFormat="1" ht="24" customHeight="1">
      <c r="A38" s="135" t="s">
        <v>71</v>
      </c>
      <c r="B38" s="136">
        <v>2242</v>
      </c>
      <c r="C38" s="110">
        <v>0.01</v>
      </c>
      <c r="D38" s="136">
        <v>3534</v>
      </c>
      <c r="E38" s="110">
        <v>0.01</v>
      </c>
      <c r="F38" s="111">
        <f t="shared" si="0"/>
        <v>-1292</v>
      </c>
      <c r="G38" s="112">
        <f t="shared" si="1"/>
        <v>-36.55913978494624</v>
      </c>
    </row>
    <row r="39" spans="1:7" s="96" customFormat="1" ht="24" customHeight="1">
      <c r="A39" s="113" t="s">
        <v>72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73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74</v>
      </c>
      <c r="B41" s="128">
        <v>104</v>
      </c>
      <c r="C41" s="119">
        <v>0</v>
      </c>
      <c r="D41" s="128">
        <v>0</v>
      </c>
      <c r="E41" s="125">
        <v>0</v>
      </c>
      <c r="F41" s="126">
        <f t="shared" si="0"/>
        <v>104</v>
      </c>
      <c r="G41" s="117">
        <v>0</v>
      </c>
    </row>
    <row r="42" spans="1:7" s="96" customFormat="1" ht="24" customHeight="1" thickBot="1">
      <c r="A42" s="103" t="s">
        <v>75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76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77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78</v>
      </c>
      <c r="B46" s="104">
        <v>22069956</v>
      </c>
      <c r="C46" s="105">
        <v>100</v>
      </c>
      <c r="D46" s="104">
        <v>22289870</v>
      </c>
      <c r="E46" s="105">
        <v>100</v>
      </c>
      <c r="F46" s="106">
        <f t="shared" si="0"/>
        <v>-219914</v>
      </c>
      <c r="G46" s="107">
        <f>(F46/D46)*100</f>
        <v>-0.98660961234856914</v>
      </c>
    </row>
    <row r="47" spans="1:7" s="149" customFormat="1">
      <c r="A47" s="144" t="s">
        <v>79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2024-11-22T06:41:03Z</dcterms:created>
  <dcterms:modified xsi:type="dcterms:W3CDTF">2024-11-22T06:45:10Z</dcterms:modified>
</cp:coreProperties>
</file>