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925" activeTab="1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G30" i="2"/>
  <c r="F30" i="2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C59" i="1" s="1"/>
  <c r="D58" i="1"/>
  <c r="D62" i="1" s="1"/>
  <c r="D63" i="1" s="1"/>
  <c r="C58" i="1"/>
  <c r="C62" i="1" s="1"/>
  <c r="C63" i="1" s="1"/>
  <c r="E62" i="1" l="1"/>
  <c r="E63" i="1" s="1"/>
  <c r="D59" i="1"/>
</calcChain>
</file>

<file path=xl/sharedStrings.xml><?xml version="1.0" encoding="utf-8"?>
<sst xmlns="http://schemas.openxmlformats.org/spreadsheetml/2006/main" count="124" uniqueCount="85">
  <si>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</si>
  <si>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</si>
  <si>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</si>
  <si>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</si>
  <si>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</si>
  <si>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</si>
  <si>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</si>
  <si>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</si>
  <si>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</si>
  <si>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</si>
  <si>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</si>
  <si>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</si>
  <si>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</si>
  <si>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</si>
  <si>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</si>
  <si>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</si>
  <si>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</si>
  <si>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</si>
  <si>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</si>
  <si>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</si>
  <si>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</si>
  <si>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</si>
  <si>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</si>
  <si>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</si>
  <si>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</si>
  <si>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</si>
  <si>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</si>
  <si>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</si>
  <si>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</si>
  <si>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</si>
  <si>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</si>
  <si>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</si>
  <si>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</si>
  <si>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</si>
  <si>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</si>
  <si>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</si>
  <si>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</si>
  <si>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</si>
  <si>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</si>
  <si>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</si>
  <si>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</si>
  <si>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</si>
  <si>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</si>
  <si>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</si>
  <si>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</si>
  <si>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</si>
  <si>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</si>
  <si>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</si>
  <si>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</si>
  <si>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</si>
  <si>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</si>
  <si>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</si>
  <si>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</si>
  <si>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</si>
  <si>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</si>
  <si>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</si>
  <si>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</si>
  <si>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</si>
  <si>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t xml:space="preserve"> </t>
    </r>
    <r>
      <rPr>
        <sz val="12"/>
        <rFont val="標楷體"/>
        <family val="4"/>
        <charset val="136"/>
      </rPr>
      <t>註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</si>
  <si>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</si>
  <si>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</si>
  <si>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</si>
  <si>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</si>
  <si>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</si>
  <si>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</si>
  <si>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</si>
  <si>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3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</si>
  <si>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</si>
  <si>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3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</si>
  <si>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</si>
  <si>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</si>
  <si>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</si>
  <si>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</si>
  <si>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</si>
  <si>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</si>
  <si>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</si>
  <si>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</si>
  <si>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</si>
  <si>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</si>
  <si>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</si>
  <si>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</si>
  <si>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 xml:space="preserve">       2. 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</si>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</sst>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1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4" fillId="0" borderId="0" xfId="2" applyNumberFormat="1" applyFont="1" applyProtection="1">
      <protection hidden="1"/>
    </xf>
    <xf numFmtId="10" fontId="34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86" fontId="6" fillId="0" borderId="0" xfId="1" applyNumberFormat="1" applyFont="1" applyProtection="1"/>
    <xf numFmtId="0" fontId="15" fillId="0" borderId="0" xfId="0" applyFont="1" applyFill="1" applyAlignment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515470</xdr:colOff>
      <xdr:row>59</xdr:row>
      <xdr:rowOff>145676</xdr:rowOff>
    </xdr:from>
    <xdr:ext cx="253018" cy="328295"/>
    <xdr:sp macro="" textlink="">
      <xdr:nvSpPr>
        <xdr:cNvPr id="2" name="文字方塊 1"/>
        <xdr:cNvSpPr txBox="1"/>
      </xdr:nvSpPr>
      <xdr:spPr>
        <a:xfrm>
          <a:off x="6144745" y="11994776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4</xdr:col>
      <xdr:colOff>51547</xdr:colOff>
      <xdr:row>59</xdr:row>
      <xdr:rowOff>129988</xdr:rowOff>
    </xdr:from>
    <xdr:ext cx="253018" cy="328295"/>
    <xdr:sp macro="" textlink="">
      <xdr:nvSpPr>
        <xdr:cNvPr id="3" name="文字方塊 2"/>
        <xdr:cNvSpPr txBox="1"/>
      </xdr:nvSpPr>
      <xdr:spPr>
        <a:xfrm>
          <a:off x="8966947" y="11979088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0</xdr:rowOff>
    </xdr:from>
    <xdr:ext cx="253018" cy="328295"/>
    <xdr:sp macro="" textlink="">
      <xdr:nvSpPr>
        <xdr:cNvPr id="2" name="文字方塊 1"/>
        <xdr:cNvSpPr txBox="1"/>
      </xdr:nvSpPr>
      <xdr:spPr>
        <a:xfrm>
          <a:off x="6562725" y="13401675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253018" cy="328295"/>
    <xdr:sp macro="" textlink="">
      <xdr:nvSpPr>
        <xdr:cNvPr id="3" name="文字方塊 2"/>
        <xdr:cNvSpPr txBox="1"/>
      </xdr:nvSpPr>
      <xdr:spPr>
        <a:xfrm>
          <a:off x="6562725" y="8524875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253018" cy="328295"/>
    <xdr:sp macro="" textlink="">
      <xdr:nvSpPr>
        <xdr:cNvPr id="4" name="文字方塊 3"/>
        <xdr:cNvSpPr txBox="1"/>
      </xdr:nvSpPr>
      <xdr:spPr>
        <a:xfrm>
          <a:off x="6562725" y="9134475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0</xdr:colOff>
      <xdr:row>35</xdr:row>
      <xdr:rowOff>0</xdr:rowOff>
    </xdr:from>
    <xdr:ext cx="253018" cy="328295"/>
    <xdr:sp macro="" textlink="">
      <xdr:nvSpPr>
        <xdr:cNvPr id="5" name="文字方塊 4"/>
        <xdr:cNvSpPr txBox="1"/>
      </xdr:nvSpPr>
      <xdr:spPr>
        <a:xfrm>
          <a:off x="6562725" y="10353675"/>
          <a:ext cx="253018" cy="3282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309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2763107</v>
          </cell>
          <cell r="N6">
            <v>10.44</v>
          </cell>
        </row>
        <row r="7">
          <cell r="M7">
            <v>2598553</v>
          </cell>
          <cell r="N7">
            <v>9.82</v>
          </cell>
        </row>
        <row r="8">
          <cell r="M8">
            <v>1885767</v>
          </cell>
          <cell r="N8">
            <v>7.13</v>
          </cell>
        </row>
        <row r="9">
          <cell r="M9">
            <v>1356268</v>
          </cell>
          <cell r="N9">
            <v>5.13</v>
          </cell>
        </row>
        <row r="10">
          <cell r="M10">
            <v>1196261</v>
          </cell>
          <cell r="N10">
            <v>4.5199999999999996</v>
          </cell>
        </row>
        <row r="11">
          <cell r="M11">
            <v>1171298</v>
          </cell>
          <cell r="N11">
            <v>4.43</v>
          </cell>
        </row>
        <row r="12">
          <cell r="M12">
            <v>984775</v>
          </cell>
          <cell r="N12">
            <v>3.72</v>
          </cell>
        </row>
        <row r="13">
          <cell r="M13">
            <v>881605</v>
          </cell>
          <cell r="N13">
            <v>3.33</v>
          </cell>
        </row>
        <row r="14">
          <cell r="M14">
            <v>805299</v>
          </cell>
          <cell r="N14">
            <v>3.04</v>
          </cell>
        </row>
        <row r="15">
          <cell r="M15">
            <v>784102</v>
          </cell>
          <cell r="N15">
            <v>2.96</v>
          </cell>
        </row>
        <row r="16">
          <cell r="M16">
            <v>709060</v>
          </cell>
          <cell r="N16">
            <v>2.68</v>
          </cell>
        </row>
        <row r="17">
          <cell r="M17">
            <v>547462</v>
          </cell>
          <cell r="N17">
            <v>2.0699999999999998</v>
          </cell>
        </row>
        <row r="18">
          <cell r="M18">
            <v>469298</v>
          </cell>
          <cell r="N18">
            <v>1.77</v>
          </cell>
        </row>
        <row r="19">
          <cell r="M19">
            <v>464586</v>
          </cell>
          <cell r="N19">
            <v>1.76</v>
          </cell>
        </row>
        <row r="20">
          <cell r="M20">
            <v>295009</v>
          </cell>
          <cell r="N20">
            <v>1.1200000000000001</v>
          </cell>
        </row>
        <row r="21">
          <cell r="M21">
            <v>268004</v>
          </cell>
          <cell r="N21">
            <v>1.01</v>
          </cell>
        </row>
        <row r="22">
          <cell r="M22">
            <v>236823</v>
          </cell>
          <cell r="N22">
            <v>0.9</v>
          </cell>
        </row>
        <row r="23">
          <cell r="M23">
            <v>229149</v>
          </cell>
          <cell r="N23">
            <v>0.87</v>
          </cell>
        </row>
        <row r="24">
          <cell r="M24">
            <v>192520</v>
          </cell>
          <cell r="N24">
            <v>0.73</v>
          </cell>
        </row>
        <row r="25">
          <cell r="M25">
            <v>176717</v>
          </cell>
          <cell r="N25">
            <v>0.67</v>
          </cell>
        </row>
        <row r="26">
          <cell r="M26">
            <v>140812</v>
          </cell>
          <cell r="N26">
            <v>0.53</v>
          </cell>
        </row>
        <row r="27">
          <cell r="M27">
            <v>138057</v>
          </cell>
          <cell r="N27">
            <v>0.52</v>
          </cell>
        </row>
        <row r="28">
          <cell r="M28">
            <v>115794</v>
          </cell>
          <cell r="N28">
            <v>0.44</v>
          </cell>
        </row>
        <row r="29">
          <cell r="M29">
            <v>77980</v>
          </cell>
          <cell r="N29">
            <v>0.3</v>
          </cell>
        </row>
        <row r="30">
          <cell r="M30">
            <v>67306</v>
          </cell>
          <cell r="N30">
            <v>0.25</v>
          </cell>
        </row>
        <row r="31">
          <cell r="M31">
            <v>63074</v>
          </cell>
          <cell r="N31">
            <v>0.24</v>
          </cell>
        </row>
        <row r="32">
          <cell r="M32">
            <v>60638</v>
          </cell>
          <cell r="N32">
            <v>0.23</v>
          </cell>
        </row>
        <row r="33">
          <cell r="M33">
            <v>45351</v>
          </cell>
          <cell r="N33">
            <v>0.17</v>
          </cell>
        </row>
        <row r="34">
          <cell r="M34">
            <v>5319</v>
          </cell>
          <cell r="N34">
            <v>0.02</v>
          </cell>
        </row>
        <row r="35">
          <cell r="M35">
            <v>2733</v>
          </cell>
          <cell r="N35">
            <v>0.01</v>
          </cell>
        </row>
        <row r="36">
          <cell r="M36">
            <v>2520</v>
          </cell>
          <cell r="N36">
            <v>0.01</v>
          </cell>
        </row>
        <row r="37">
          <cell r="M37">
            <v>1209</v>
          </cell>
          <cell r="N37">
            <v>0.01</v>
          </cell>
        </row>
        <row r="38">
          <cell r="M38">
            <v>1055</v>
          </cell>
          <cell r="N38">
            <v>0</v>
          </cell>
        </row>
        <row r="39">
          <cell r="M39">
            <v>969</v>
          </cell>
          <cell r="N39">
            <v>0</v>
          </cell>
        </row>
        <row r="40">
          <cell r="M40">
            <v>929</v>
          </cell>
          <cell r="N40">
            <v>0</v>
          </cell>
        </row>
        <row r="41">
          <cell r="M41">
            <v>718</v>
          </cell>
          <cell r="N41">
            <v>0</v>
          </cell>
        </row>
        <row r="42">
          <cell r="M42">
            <v>256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1562206</v>
          </cell>
          <cell r="N46">
            <v>5.9</v>
          </cell>
        </row>
        <row r="47">
          <cell r="M47">
            <v>920310</v>
          </cell>
          <cell r="N47">
            <v>3.48</v>
          </cell>
        </row>
        <row r="48">
          <cell r="M48">
            <v>778441</v>
          </cell>
          <cell r="N48">
            <v>2.94</v>
          </cell>
        </row>
        <row r="49">
          <cell r="M49">
            <v>704773</v>
          </cell>
          <cell r="N49">
            <v>2.66</v>
          </cell>
        </row>
        <row r="50">
          <cell r="M50">
            <v>536097</v>
          </cell>
          <cell r="N50">
            <v>2.0299999999999998</v>
          </cell>
        </row>
        <row r="51">
          <cell r="M51">
            <v>381761</v>
          </cell>
          <cell r="N51">
            <v>1.44</v>
          </cell>
        </row>
        <row r="52">
          <cell r="M52">
            <v>342023</v>
          </cell>
          <cell r="N52">
            <v>1.29</v>
          </cell>
        </row>
        <row r="53">
          <cell r="M53">
            <v>340066</v>
          </cell>
          <cell r="N53">
            <v>1.29</v>
          </cell>
        </row>
        <row r="54">
          <cell r="M54">
            <v>291455</v>
          </cell>
          <cell r="N54">
            <v>1.1000000000000001</v>
          </cell>
        </row>
        <row r="55">
          <cell r="M55">
            <v>291439</v>
          </cell>
          <cell r="N55">
            <v>1.1000000000000001</v>
          </cell>
        </row>
        <row r="56">
          <cell r="M56">
            <v>284595</v>
          </cell>
          <cell r="N56">
            <v>1.08</v>
          </cell>
        </row>
        <row r="57">
          <cell r="M57">
            <v>210494</v>
          </cell>
          <cell r="N57">
            <v>0.8</v>
          </cell>
        </row>
        <row r="58">
          <cell r="M58">
            <v>183491</v>
          </cell>
          <cell r="N58">
            <v>0.69</v>
          </cell>
        </row>
        <row r="59">
          <cell r="M59">
            <v>158460</v>
          </cell>
          <cell r="N59">
            <v>0.6</v>
          </cell>
        </row>
        <row r="60">
          <cell r="M60">
            <v>139420</v>
          </cell>
          <cell r="N60">
            <v>0.53</v>
          </cell>
        </row>
        <row r="61">
          <cell r="M61">
            <v>135619</v>
          </cell>
          <cell r="N61">
            <v>0.51</v>
          </cell>
        </row>
        <row r="62">
          <cell r="M62">
            <v>135343</v>
          </cell>
          <cell r="N62">
            <v>0.51</v>
          </cell>
        </row>
        <row r="63">
          <cell r="M63">
            <v>114413</v>
          </cell>
          <cell r="N63">
            <v>0.43</v>
          </cell>
        </row>
        <row r="64">
          <cell r="M64">
            <v>81517</v>
          </cell>
          <cell r="N64">
            <v>0.31</v>
          </cell>
        </row>
        <row r="65">
          <cell r="M65">
            <v>48852</v>
          </cell>
          <cell r="N65">
            <v>0.19</v>
          </cell>
        </row>
        <row r="66">
          <cell r="M66">
            <v>40637</v>
          </cell>
          <cell r="N66">
            <v>0.15</v>
          </cell>
        </row>
        <row r="67">
          <cell r="M67">
            <v>31360</v>
          </cell>
          <cell r="N67">
            <v>0.12</v>
          </cell>
        </row>
        <row r="68">
          <cell r="M68">
            <v>3103</v>
          </cell>
          <cell r="N68">
            <v>0.01</v>
          </cell>
        </row>
        <row r="69">
          <cell r="M69">
            <v>1773</v>
          </cell>
          <cell r="N69">
            <v>0.01</v>
          </cell>
        </row>
        <row r="70">
          <cell r="M70">
            <v>1044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8700</v>
          </cell>
          <cell r="C6">
            <v>17.7</v>
          </cell>
          <cell r="G6">
            <v>0</v>
          </cell>
        </row>
        <row r="7">
          <cell r="B7">
            <v>6079</v>
          </cell>
          <cell r="C7">
            <v>12.37</v>
          </cell>
          <cell r="G7">
            <v>0</v>
          </cell>
        </row>
        <row r="8">
          <cell r="B8">
            <v>4761</v>
          </cell>
          <cell r="C8">
            <v>9.69</v>
          </cell>
          <cell r="G8">
            <v>0</v>
          </cell>
        </row>
        <row r="9">
          <cell r="B9">
            <v>2500</v>
          </cell>
          <cell r="C9">
            <v>5.09</v>
          </cell>
          <cell r="G9">
            <v>0</v>
          </cell>
        </row>
        <row r="10">
          <cell r="B10">
            <v>886</v>
          </cell>
          <cell r="C10">
            <v>1.8</v>
          </cell>
          <cell r="G10">
            <v>0</v>
          </cell>
        </row>
        <row r="11">
          <cell r="B11">
            <v>380</v>
          </cell>
          <cell r="C11">
            <v>0.77</v>
          </cell>
          <cell r="G11">
            <v>0</v>
          </cell>
        </row>
        <row r="12">
          <cell r="B12">
            <v>317</v>
          </cell>
          <cell r="C12">
            <v>0.64</v>
          </cell>
          <cell r="G12">
            <v>0</v>
          </cell>
        </row>
        <row r="13">
          <cell r="B13">
            <v>253</v>
          </cell>
          <cell r="C13">
            <v>0.52</v>
          </cell>
          <cell r="G13">
            <v>0</v>
          </cell>
        </row>
        <row r="14">
          <cell r="B14">
            <v>253</v>
          </cell>
          <cell r="C14">
            <v>0.52</v>
          </cell>
          <cell r="G14">
            <v>0</v>
          </cell>
        </row>
        <row r="15">
          <cell r="B15">
            <v>253</v>
          </cell>
          <cell r="C15">
            <v>0.52</v>
          </cell>
          <cell r="G15">
            <v>73</v>
          </cell>
        </row>
        <row r="16">
          <cell r="B16">
            <v>158</v>
          </cell>
          <cell r="C16">
            <v>0.32</v>
          </cell>
          <cell r="G16">
            <v>0</v>
          </cell>
        </row>
        <row r="17">
          <cell r="B17">
            <v>158</v>
          </cell>
          <cell r="C17">
            <v>0.32</v>
          </cell>
          <cell r="G17">
            <v>21838</v>
          </cell>
        </row>
        <row r="18">
          <cell r="B18">
            <v>127</v>
          </cell>
          <cell r="C18">
            <v>0.26</v>
          </cell>
          <cell r="G18">
            <v>0</v>
          </cell>
        </row>
        <row r="19">
          <cell r="B19">
            <v>127</v>
          </cell>
          <cell r="C19">
            <v>0.26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443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565</v>
          </cell>
        </row>
        <row r="23">
          <cell r="B23">
            <v>0</v>
          </cell>
          <cell r="C23">
            <v>0</v>
          </cell>
          <cell r="G23">
            <v>87</v>
          </cell>
        </row>
        <row r="24">
          <cell r="B24">
            <v>0</v>
          </cell>
          <cell r="C24">
            <v>0</v>
          </cell>
          <cell r="G24">
            <v>104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9003</v>
          </cell>
          <cell r="C46">
            <v>18.32</v>
          </cell>
          <cell r="G46">
            <v>0</v>
          </cell>
        </row>
        <row r="47">
          <cell r="B47">
            <v>4989</v>
          </cell>
          <cell r="C47">
            <v>10.15</v>
          </cell>
          <cell r="G47">
            <v>0</v>
          </cell>
        </row>
        <row r="48">
          <cell r="B48">
            <v>2816</v>
          </cell>
          <cell r="C48">
            <v>5.73</v>
          </cell>
          <cell r="G48">
            <v>0</v>
          </cell>
        </row>
        <row r="49">
          <cell r="B49">
            <v>1965</v>
          </cell>
          <cell r="C49">
            <v>4</v>
          </cell>
          <cell r="G49">
            <v>0</v>
          </cell>
        </row>
        <row r="50">
          <cell r="B50">
            <v>1300</v>
          </cell>
          <cell r="C50">
            <v>2.64</v>
          </cell>
          <cell r="G50">
            <v>0</v>
          </cell>
        </row>
        <row r="51">
          <cell r="B51">
            <v>1266</v>
          </cell>
          <cell r="C51">
            <v>2.58</v>
          </cell>
          <cell r="G51">
            <v>0</v>
          </cell>
        </row>
        <row r="52">
          <cell r="B52">
            <v>791</v>
          </cell>
          <cell r="C52">
            <v>1.61</v>
          </cell>
          <cell r="G52">
            <v>0</v>
          </cell>
        </row>
        <row r="53">
          <cell r="B53">
            <v>791</v>
          </cell>
          <cell r="C53">
            <v>1.61</v>
          </cell>
          <cell r="G53">
            <v>0</v>
          </cell>
        </row>
        <row r="54">
          <cell r="B54">
            <v>760</v>
          </cell>
          <cell r="C54">
            <v>1.55</v>
          </cell>
          <cell r="G54">
            <v>0</v>
          </cell>
        </row>
        <row r="55">
          <cell r="B55">
            <v>317</v>
          </cell>
          <cell r="C55">
            <v>0.64</v>
          </cell>
          <cell r="G55">
            <v>0</v>
          </cell>
        </row>
        <row r="56">
          <cell r="B56">
            <v>190</v>
          </cell>
          <cell r="C56">
            <v>0.39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6"/>
  <sheetViews>
    <sheetView view="pageBreakPreview" topLeftCell="A18" zoomScale="85" zoomScaleNormal="85" zoomScaleSheetLayoutView="85" zoomScalePageLayoutView="85" workbookViewId="0">
      <selection activeCell="K19" sqref="K19"/>
    </sheetView>
  </sheetViews>
  <sheetFormatPr defaultColWidth="8.77734375" defaultRowHeight="16.5"/>
  <cols>
    <col min="1" max="1" width="48.44140625" style="90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91" customWidth="1"/>
    <col min="6" max="6" width="17.5546875" style="3" hidden="1" customWidth="1"/>
    <col min="7" max="7" width="13.77734375" style="3" customWidth="1"/>
    <col min="8" max="8" width="14.77734375" style="3" customWidth="1"/>
    <col min="9" max="9" width="13.77734375" style="3" customWidth="1"/>
    <col min="10" max="16384" width="8.77734375" style="3"/>
  </cols>
  <sheetData>
    <row r="1" spans="1:10" ht="30.75" thickBot="1">
      <c r="A1" s="1" t="s">
        <v>0</v>
      </c>
      <c r="B1" s="1"/>
      <c r="C1" s="1"/>
      <c r="D1" s="1"/>
      <c r="E1" s="1"/>
      <c r="F1" s="2" t="s">
        <v>1</v>
      </c>
    </row>
    <row r="2" spans="1:10" ht="31.15" customHeight="1">
      <c r="A2" s="4" t="s">
        <v>2</v>
      </c>
      <c r="B2" s="4"/>
      <c r="C2" s="4"/>
      <c r="D2" s="4"/>
      <c r="E2" s="4"/>
      <c r="F2" s="5" t="s">
        <v>3</v>
      </c>
    </row>
    <row r="3" spans="1:10" ht="19.5">
      <c r="A3" s="164" t="s">
        <v>82</v>
      </c>
      <c r="B3" s="164"/>
      <c r="C3" s="164"/>
      <c r="D3" s="164"/>
      <c r="E3" s="164"/>
      <c r="F3" s="6"/>
    </row>
    <row r="4" spans="1:10" ht="18" thickBot="1">
      <c r="A4" s="7"/>
      <c r="B4" s="8"/>
      <c r="C4" s="8"/>
      <c r="D4" s="9" t="s">
        <v>4</v>
      </c>
      <c r="E4" s="9"/>
      <c r="F4" s="10"/>
    </row>
    <row r="5" spans="1:10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10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10" s="17" customFormat="1" ht="28.15" customHeight="1" thickBot="1">
      <c r="A7" s="23" t="s">
        <v>12</v>
      </c>
      <c r="B7" s="24">
        <v>1490437</v>
      </c>
      <c r="C7" s="25">
        <v>1373159</v>
      </c>
      <c r="D7" s="26">
        <v>2863596</v>
      </c>
      <c r="E7" s="27">
        <v>12.85</v>
      </c>
      <c r="F7" s="28">
        <v>348376</v>
      </c>
      <c r="G7" s="29"/>
      <c r="H7" s="29"/>
      <c r="I7" s="29"/>
      <c r="J7" s="30"/>
    </row>
    <row r="8" spans="1:10" s="17" customFormat="1" ht="28.15" customHeight="1">
      <c r="A8" s="31" t="s">
        <v>13</v>
      </c>
      <c r="B8" s="32">
        <v>1490437</v>
      </c>
      <c r="C8" s="32">
        <v>353757</v>
      </c>
      <c r="D8" s="32">
        <v>1844194</v>
      </c>
      <c r="E8" s="33">
        <v>8.27</v>
      </c>
      <c r="F8" s="34">
        <v>324465</v>
      </c>
      <c r="G8" s="29"/>
      <c r="H8" s="29"/>
      <c r="I8" s="29"/>
      <c r="J8" s="30"/>
    </row>
    <row r="9" spans="1:10" s="17" customFormat="1" ht="24" hidden="1" customHeight="1">
      <c r="A9" s="31" t="s">
        <v>14</v>
      </c>
      <c r="B9" s="32">
        <v>0</v>
      </c>
      <c r="C9" s="32">
        <v>0</v>
      </c>
      <c r="D9" s="32">
        <v>0</v>
      </c>
      <c r="E9" s="35">
        <v>0</v>
      </c>
      <c r="F9" s="34">
        <v>0</v>
      </c>
      <c r="G9" s="36"/>
      <c r="H9" s="36"/>
      <c r="I9" s="36"/>
      <c r="J9" s="30"/>
    </row>
    <row r="10" spans="1:10" s="17" customFormat="1" ht="24" hidden="1" customHeight="1">
      <c r="A10" s="31" t="s">
        <v>15</v>
      </c>
      <c r="B10" s="32">
        <v>1482970</v>
      </c>
      <c r="C10" s="32">
        <v>332066</v>
      </c>
      <c r="D10" s="32">
        <v>1815036</v>
      </c>
      <c r="E10" s="35">
        <v>8.14</v>
      </c>
      <c r="F10" s="34">
        <v>324465</v>
      </c>
      <c r="G10" s="36"/>
      <c r="H10" s="36"/>
      <c r="I10" s="36"/>
      <c r="J10" s="30"/>
    </row>
    <row r="11" spans="1:10" s="17" customFormat="1" ht="24" hidden="1" customHeight="1">
      <c r="A11" s="31" t="s">
        <v>16</v>
      </c>
      <c r="B11" s="32">
        <v>3575</v>
      </c>
      <c r="C11" s="32">
        <v>3434</v>
      </c>
      <c r="D11" s="32">
        <v>7009</v>
      </c>
      <c r="E11" s="35">
        <v>0.03</v>
      </c>
      <c r="F11" s="34">
        <v>0</v>
      </c>
      <c r="G11" s="36"/>
      <c r="H11" s="36"/>
      <c r="I11" s="36"/>
      <c r="J11" s="30"/>
    </row>
    <row r="12" spans="1:10" s="17" customFormat="1" ht="24" hidden="1" customHeight="1">
      <c r="A12" s="31" t="s">
        <v>17</v>
      </c>
      <c r="B12" s="32">
        <v>3892</v>
      </c>
      <c r="C12" s="32">
        <v>18257</v>
      </c>
      <c r="D12" s="32">
        <v>22149</v>
      </c>
      <c r="E12" s="35">
        <v>0.1</v>
      </c>
      <c r="F12" s="34">
        <v>0</v>
      </c>
      <c r="G12" s="36"/>
      <c r="H12" s="36"/>
      <c r="I12" s="36"/>
      <c r="J12" s="30"/>
    </row>
    <row r="13" spans="1:10" s="17" customFormat="1" ht="24.75" customHeight="1" thickBot="1">
      <c r="A13" s="31" t="s">
        <v>18</v>
      </c>
      <c r="B13" s="32">
        <v>0</v>
      </c>
      <c r="C13" s="32">
        <v>1019402</v>
      </c>
      <c r="D13" s="32">
        <v>1019402</v>
      </c>
      <c r="E13" s="35">
        <v>4.58</v>
      </c>
      <c r="F13" s="34">
        <v>23911</v>
      </c>
      <c r="G13" s="29"/>
      <c r="H13" s="29"/>
      <c r="I13" s="29"/>
      <c r="J13" s="30"/>
    </row>
    <row r="14" spans="1:10" s="17" customFormat="1" ht="24" hidden="1" customHeight="1">
      <c r="A14" s="31" t="s">
        <v>19</v>
      </c>
      <c r="B14" s="32">
        <v>0</v>
      </c>
      <c r="C14" s="32">
        <v>561177</v>
      </c>
      <c r="D14" s="32">
        <v>561177</v>
      </c>
      <c r="E14" s="35">
        <v>2.52</v>
      </c>
      <c r="F14" s="34">
        <v>4378</v>
      </c>
      <c r="G14" s="36"/>
      <c r="H14" s="36"/>
      <c r="I14" s="36"/>
      <c r="J14" s="30"/>
    </row>
    <row r="15" spans="1:10" s="17" customFormat="1" ht="24" hidden="1" customHeight="1">
      <c r="A15" s="31" t="s">
        <v>20</v>
      </c>
      <c r="B15" s="32">
        <v>0</v>
      </c>
      <c r="C15" s="32">
        <v>458225</v>
      </c>
      <c r="D15" s="32">
        <v>458225</v>
      </c>
      <c r="E15" s="35">
        <v>2.06</v>
      </c>
      <c r="F15" s="34">
        <v>19533</v>
      </c>
      <c r="G15" s="36"/>
      <c r="H15" s="36"/>
      <c r="I15" s="36"/>
      <c r="J15" s="30"/>
    </row>
    <row r="16" spans="1:10" s="17" customFormat="1" ht="24" hidden="1" customHeight="1">
      <c r="A16" s="31" t="s">
        <v>21</v>
      </c>
      <c r="B16" s="32">
        <v>0</v>
      </c>
      <c r="C16" s="32">
        <v>0</v>
      </c>
      <c r="D16" s="32">
        <v>0</v>
      </c>
      <c r="E16" s="35">
        <v>0</v>
      </c>
      <c r="F16" s="34">
        <v>0</v>
      </c>
      <c r="G16" s="36"/>
      <c r="H16" s="36"/>
      <c r="I16" s="36"/>
      <c r="J16" s="30"/>
    </row>
    <row r="17" spans="1:10" s="17" customFormat="1" ht="24" hidden="1" customHeight="1">
      <c r="A17" s="37" t="s">
        <v>22</v>
      </c>
      <c r="B17" s="38">
        <v>0</v>
      </c>
      <c r="C17" s="38">
        <v>0</v>
      </c>
      <c r="D17" s="38">
        <v>0</v>
      </c>
      <c r="E17" s="35">
        <v>0</v>
      </c>
      <c r="F17" s="34">
        <v>0</v>
      </c>
      <c r="G17" s="36"/>
      <c r="H17" s="36"/>
      <c r="I17" s="36"/>
      <c r="J17" s="30"/>
    </row>
    <row r="18" spans="1:10" s="17" customFormat="1" ht="30" customHeight="1" thickBot="1">
      <c r="A18" s="39" t="s">
        <v>23</v>
      </c>
      <c r="B18" s="24">
        <v>6367427</v>
      </c>
      <c r="C18" s="25">
        <v>12957877</v>
      </c>
      <c r="D18" s="26">
        <v>19325304</v>
      </c>
      <c r="E18" s="27">
        <v>86.7</v>
      </c>
      <c r="F18" s="28">
        <v>3496142</v>
      </c>
      <c r="G18" s="29"/>
      <c r="H18" s="29"/>
      <c r="I18" s="29"/>
      <c r="J18" s="30"/>
    </row>
    <row r="19" spans="1:10" s="17" customFormat="1" ht="30" customHeight="1">
      <c r="A19" s="40" t="s">
        <v>24</v>
      </c>
      <c r="B19" s="32">
        <v>6367427</v>
      </c>
      <c r="C19" s="32">
        <v>12954352</v>
      </c>
      <c r="D19" s="32">
        <v>19321779</v>
      </c>
      <c r="E19" s="35">
        <v>86.68</v>
      </c>
      <c r="F19" s="34">
        <v>3474556</v>
      </c>
      <c r="G19" s="29"/>
      <c r="H19" s="29"/>
      <c r="I19" s="29"/>
      <c r="J19" s="30"/>
    </row>
    <row r="20" spans="1:10" s="17" customFormat="1" ht="24" hidden="1" customHeight="1">
      <c r="A20" s="31" t="s">
        <v>25</v>
      </c>
      <c r="B20" s="32">
        <v>201942</v>
      </c>
      <c r="C20" s="32">
        <v>2200394</v>
      </c>
      <c r="D20" s="32">
        <v>2402336</v>
      </c>
      <c r="E20" s="35">
        <v>10.78</v>
      </c>
      <c r="F20" s="34">
        <v>299570</v>
      </c>
      <c r="G20" s="36"/>
      <c r="H20" s="36"/>
      <c r="I20" s="36"/>
      <c r="J20" s="30"/>
    </row>
    <row r="21" spans="1:10" s="17" customFormat="1" ht="24" hidden="1" customHeight="1">
      <c r="A21" s="31" t="s">
        <v>26</v>
      </c>
      <c r="B21" s="32">
        <v>6059924</v>
      </c>
      <c r="C21" s="32">
        <v>9842257</v>
      </c>
      <c r="D21" s="32">
        <v>15902181</v>
      </c>
      <c r="E21" s="35">
        <v>71.34</v>
      </c>
      <c r="F21" s="34">
        <v>2894391</v>
      </c>
      <c r="G21" s="36"/>
      <c r="H21" s="36"/>
      <c r="I21" s="36"/>
      <c r="J21" s="30"/>
    </row>
    <row r="22" spans="1:10" s="17" customFormat="1" ht="24" hidden="1" customHeight="1">
      <c r="A22" s="31" t="s">
        <v>27</v>
      </c>
      <c r="B22" s="32">
        <v>51730</v>
      </c>
      <c r="C22" s="32">
        <v>6629</v>
      </c>
      <c r="D22" s="32">
        <v>58359</v>
      </c>
      <c r="E22" s="35">
        <v>0.26</v>
      </c>
      <c r="F22" s="34">
        <v>37034</v>
      </c>
      <c r="G22" s="36"/>
      <c r="H22" s="36"/>
      <c r="I22" s="36"/>
      <c r="J22" s="30"/>
    </row>
    <row r="23" spans="1:10" s="17" customFormat="1" ht="24" hidden="1" customHeight="1">
      <c r="A23" s="31" t="s">
        <v>28</v>
      </c>
      <c r="B23" s="32">
        <v>27746</v>
      </c>
      <c r="C23" s="32">
        <v>447627</v>
      </c>
      <c r="D23" s="32">
        <v>475373</v>
      </c>
      <c r="E23" s="35">
        <v>2.13</v>
      </c>
      <c r="F23" s="34">
        <v>123383</v>
      </c>
      <c r="G23" s="36"/>
      <c r="H23" s="36"/>
      <c r="I23" s="36"/>
      <c r="J23" s="30"/>
    </row>
    <row r="24" spans="1:10" s="17" customFormat="1" ht="24" hidden="1" customHeight="1">
      <c r="A24" s="31" t="s">
        <v>29</v>
      </c>
      <c r="B24" s="32">
        <v>26085</v>
      </c>
      <c r="C24" s="32">
        <v>457445</v>
      </c>
      <c r="D24" s="32">
        <v>483530</v>
      </c>
      <c r="E24" s="35">
        <v>2.17</v>
      </c>
      <c r="F24" s="34">
        <v>120178</v>
      </c>
      <c r="G24" s="36"/>
      <c r="H24" s="36"/>
      <c r="I24" s="36"/>
      <c r="J24" s="30"/>
    </row>
    <row r="25" spans="1:10" s="17" customFormat="1" ht="26.65" customHeight="1" thickBot="1">
      <c r="A25" s="31" t="s">
        <v>30</v>
      </c>
      <c r="B25" s="32">
        <v>0</v>
      </c>
      <c r="C25" s="32">
        <v>3525</v>
      </c>
      <c r="D25" s="32">
        <v>3525</v>
      </c>
      <c r="E25" s="35">
        <v>0.02</v>
      </c>
      <c r="F25" s="34">
        <v>21586</v>
      </c>
      <c r="G25" s="29"/>
      <c r="H25" s="29"/>
      <c r="I25" s="29"/>
      <c r="J25" s="30"/>
    </row>
    <row r="26" spans="1:10" s="17" customFormat="1" ht="24" hidden="1" customHeight="1">
      <c r="A26" s="31" t="s">
        <v>19</v>
      </c>
      <c r="B26" s="32">
        <v>0</v>
      </c>
      <c r="C26" s="32">
        <v>1844</v>
      </c>
      <c r="D26" s="32">
        <v>1844</v>
      </c>
      <c r="E26" s="35">
        <v>0.01</v>
      </c>
      <c r="F26" s="34">
        <v>9984</v>
      </c>
      <c r="G26" s="36"/>
      <c r="H26" s="36"/>
      <c r="I26" s="36"/>
      <c r="J26" s="30"/>
    </row>
    <row r="27" spans="1:10" s="17" customFormat="1" ht="24" hidden="1" customHeight="1">
      <c r="A27" s="31" t="s">
        <v>31</v>
      </c>
      <c r="B27" s="32">
        <v>0</v>
      </c>
      <c r="C27" s="32">
        <v>1681</v>
      </c>
      <c r="D27" s="32">
        <v>1681</v>
      </c>
      <c r="E27" s="35">
        <v>0.01</v>
      </c>
      <c r="F27" s="34">
        <v>11602</v>
      </c>
      <c r="G27" s="36"/>
      <c r="H27" s="36"/>
      <c r="I27" s="36"/>
      <c r="J27" s="30"/>
    </row>
    <row r="28" spans="1:10" s="17" customFormat="1" ht="24" hidden="1" customHeight="1">
      <c r="A28" s="31" t="s">
        <v>16</v>
      </c>
      <c r="B28" s="32">
        <v>0</v>
      </c>
      <c r="C28" s="32">
        <v>0</v>
      </c>
      <c r="D28" s="32">
        <v>0</v>
      </c>
      <c r="E28" s="35">
        <v>0</v>
      </c>
      <c r="F28" s="34">
        <v>0</v>
      </c>
      <c r="G28" s="36"/>
      <c r="H28" s="36"/>
      <c r="I28" s="36"/>
      <c r="J28" s="30"/>
    </row>
    <row r="29" spans="1:10" s="17" customFormat="1" ht="24" hidden="1" customHeight="1">
      <c r="A29" s="37" t="s">
        <v>17</v>
      </c>
      <c r="B29" s="38">
        <v>0</v>
      </c>
      <c r="C29" s="38">
        <v>0</v>
      </c>
      <c r="D29" s="38">
        <v>0</v>
      </c>
      <c r="E29" s="35">
        <v>0</v>
      </c>
      <c r="F29" s="41">
        <v>0</v>
      </c>
      <c r="G29" s="36"/>
      <c r="H29" s="36"/>
      <c r="I29" s="36"/>
      <c r="J29" s="30"/>
    </row>
    <row r="30" spans="1:10" s="17" customFormat="1" ht="30" customHeight="1" thickBot="1">
      <c r="A30" s="39" t="s">
        <v>32</v>
      </c>
      <c r="B30" s="26">
        <v>57646</v>
      </c>
      <c r="C30" s="26">
        <v>25005</v>
      </c>
      <c r="D30" s="26">
        <v>82651</v>
      </c>
      <c r="E30" s="27">
        <v>0.37</v>
      </c>
      <c r="F30" s="28">
        <v>2400</v>
      </c>
      <c r="G30" s="29"/>
      <c r="H30" s="29"/>
      <c r="I30" s="29"/>
      <c r="J30" s="30"/>
    </row>
    <row r="31" spans="1:10" s="17" customFormat="1" ht="30" customHeight="1" thickBot="1">
      <c r="A31" s="42" t="s">
        <v>13</v>
      </c>
      <c r="B31" s="32">
        <v>19</v>
      </c>
      <c r="C31" s="32">
        <v>4022</v>
      </c>
      <c r="D31" s="32">
        <v>4041</v>
      </c>
      <c r="E31" s="33">
        <v>0.02</v>
      </c>
      <c r="F31" s="43">
        <v>19</v>
      </c>
      <c r="G31" s="29"/>
      <c r="H31" s="29"/>
      <c r="I31" s="29"/>
      <c r="J31" s="30"/>
    </row>
    <row r="32" spans="1:10" s="17" customFormat="1" ht="30" customHeight="1" thickBot="1">
      <c r="A32" s="37" t="s">
        <v>18</v>
      </c>
      <c r="B32" s="38">
        <v>57627</v>
      </c>
      <c r="C32" s="38">
        <v>20983</v>
      </c>
      <c r="D32" s="38">
        <v>78610</v>
      </c>
      <c r="E32" s="35">
        <v>0.35</v>
      </c>
      <c r="F32" s="44">
        <v>2381</v>
      </c>
      <c r="G32" s="29"/>
      <c r="H32" s="29"/>
      <c r="I32" s="29"/>
      <c r="J32" s="30"/>
    </row>
    <row r="33" spans="1:10" s="17" customFormat="1" ht="30" customHeight="1" thickBot="1">
      <c r="A33" s="39" t="s">
        <v>33</v>
      </c>
      <c r="B33" s="26">
        <v>0</v>
      </c>
      <c r="C33" s="26">
        <v>14785</v>
      </c>
      <c r="D33" s="26">
        <v>14785</v>
      </c>
      <c r="E33" s="27">
        <v>7.0000000000000007E-2</v>
      </c>
      <c r="F33" s="28">
        <v>0</v>
      </c>
      <c r="G33" s="29"/>
      <c r="H33" s="29"/>
      <c r="I33" s="29"/>
      <c r="J33" s="30"/>
    </row>
    <row r="34" spans="1:10" s="17" customFormat="1" ht="30" customHeight="1">
      <c r="A34" s="42" t="s">
        <v>13</v>
      </c>
      <c r="B34" s="32">
        <v>0</v>
      </c>
      <c r="C34" s="32">
        <v>12089</v>
      </c>
      <c r="D34" s="32">
        <v>12089</v>
      </c>
      <c r="E34" s="35">
        <v>0.06</v>
      </c>
      <c r="F34" s="34">
        <v>0</v>
      </c>
      <c r="G34" s="29"/>
      <c r="H34" s="29"/>
      <c r="I34" s="29"/>
      <c r="J34" s="30"/>
    </row>
    <row r="35" spans="1:10" s="17" customFormat="1" ht="30" customHeight="1" thickBot="1">
      <c r="A35" s="37" t="s">
        <v>18</v>
      </c>
      <c r="B35" s="38">
        <v>0</v>
      </c>
      <c r="C35" s="38">
        <v>2696</v>
      </c>
      <c r="D35" s="38">
        <v>2696</v>
      </c>
      <c r="E35" s="35">
        <v>0.01</v>
      </c>
      <c r="F35" s="41">
        <v>0</v>
      </c>
      <c r="G35" s="29"/>
      <c r="H35" s="29"/>
      <c r="I35" s="29"/>
      <c r="J35" s="30"/>
    </row>
    <row r="36" spans="1:10" s="17" customFormat="1" ht="30" customHeight="1" thickBot="1">
      <c r="A36" s="45" t="s">
        <v>34</v>
      </c>
      <c r="B36" s="26">
        <v>7915510</v>
      </c>
      <c r="C36" s="26">
        <v>14370826</v>
      </c>
      <c r="D36" s="26">
        <v>22286336</v>
      </c>
      <c r="E36" s="27">
        <v>99.99</v>
      </c>
      <c r="F36" s="28">
        <v>3846918</v>
      </c>
      <c r="G36" s="29"/>
      <c r="H36" s="29"/>
      <c r="I36" s="29"/>
      <c r="J36" s="30"/>
    </row>
    <row r="37" spans="1:10" s="17" customFormat="1" ht="30" customHeight="1" thickBot="1">
      <c r="A37" s="46" t="s">
        <v>35</v>
      </c>
      <c r="B37" s="26">
        <v>0</v>
      </c>
      <c r="C37" s="26">
        <v>3534</v>
      </c>
      <c r="D37" s="26">
        <v>3534</v>
      </c>
      <c r="E37" s="27">
        <v>0.01</v>
      </c>
      <c r="F37" s="47">
        <v>0</v>
      </c>
      <c r="G37" s="29"/>
      <c r="H37" s="29"/>
      <c r="I37" s="29"/>
      <c r="J37" s="30"/>
    </row>
    <row r="38" spans="1:10" s="17" customFormat="1" ht="24" hidden="1" customHeight="1">
      <c r="A38" s="48" t="s">
        <v>36</v>
      </c>
      <c r="B38" s="32">
        <v>0</v>
      </c>
      <c r="C38" s="32">
        <v>3534</v>
      </c>
      <c r="D38" s="32">
        <v>3534</v>
      </c>
      <c r="E38" s="33">
        <v>0.01</v>
      </c>
      <c r="F38" s="49">
        <v>0</v>
      </c>
      <c r="G38" s="29"/>
      <c r="H38" s="29"/>
      <c r="I38" s="29"/>
      <c r="J38" s="30"/>
    </row>
    <row r="39" spans="1:10" s="17" customFormat="1" ht="24" hidden="1" customHeight="1">
      <c r="A39" s="31" t="s">
        <v>37</v>
      </c>
      <c r="B39" s="32">
        <v>0</v>
      </c>
      <c r="C39" s="32">
        <v>0</v>
      </c>
      <c r="D39" s="32">
        <v>0</v>
      </c>
      <c r="E39" s="50">
        <v>0</v>
      </c>
      <c r="F39" s="34">
        <v>0</v>
      </c>
      <c r="G39" s="29"/>
      <c r="H39" s="29"/>
      <c r="I39" s="29"/>
      <c r="J39" s="30"/>
    </row>
    <row r="40" spans="1:10" s="17" customFormat="1" ht="24" hidden="1" customHeight="1">
      <c r="A40" s="31" t="s">
        <v>38</v>
      </c>
      <c r="B40" s="32">
        <v>0</v>
      </c>
      <c r="C40" s="32">
        <v>0</v>
      </c>
      <c r="D40" s="32">
        <v>0</v>
      </c>
      <c r="E40" s="50">
        <v>0</v>
      </c>
      <c r="F40" s="34">
        <v>0</v>
      </c>
      <c r="G40" s="29"/>
      <c r="H40" s="29"/>
      <c r="I40" s="29"/>
      <c r="J40" s="30"/>
    </row>
    <row r="41" spans="1:10" s="17" customFormat="1" ht="24" hidden="1" customHeight="1">
      <c r="A41" s="48" t="s">
        <v>39</v>
      </c>
      <c r="B41" s="38">
        <v>0</v>
      </c>
      <c r="C41" s="38">
        <v>0</v>
      </c>
      <c r="D41" s="38">
        <v>0</v>
      </c>
      <c r="E41" s="50">
        <v>0</v>
      </c>
      <c r="F41" s="41">
        <v>0</v>
      </c>
      <c r="G41" s="29"/>
      <c r="H41" s="29"/>
      <c r="I41" s="29"/>
      <c r="J41" s="30"/>
    </row>
    <row r="42" spans="1:10" s="17" customFormat="1" ht="30" customHeight="1" thickBot="1">
      <c r="A42" s="46" t="s">
        <v>40</v>
      </c>
      <c r="B42" s="51">
        <v>0</v>
      </c>
      <c r="C42" s="51">
        <v>0</v>
      </c>
      <c r="D42" s="51">
        <v>0</v>
      </c>
      <c r="E42" s="52">
        <v>0</v>
      </c>
      <c r="F42" s="53">
        <v>0</v>
      </c>
      <c r="G42" s="29"/>
      <c r="H42" s="29"/>
      <c r="I42" s="29"/>
      <c r="J42" s="30"/>
    </row>
    <row r="43" spans="1:10" s="17" customFormat="1" ht="24" hidden="1" customHeight="1">
      <c r="A43" s="42" t="s">
        <v>41</v>
      </c>
      <c r="B43" s="32">
        <v>0</v>
      </c>
      <c r="C43" s="32">
        <v>0</v>
      </c>
      <c r="D43" s="32">
        <v>0</v>
      </c>
      <c r="E43" s="50">
        <v>0</v>
      </c>
      <c r="F43" s="44">
        <v>0</v>
      </c>
      <c r="G43" s="29"/>
      <c r="H43" s="29"/>
      <c r="I43" s="29"/>
      <c r="J43" s="30"/>
    </row>
    <row r="44" spans="1:10" s="17" customFormat="1" ht="24" hidden="1" customHeight="1">
      <c r="A44" s="54" t="s">
        <v>42</v>
      </c>
      <c r="B44" s="55">
        <v>0</v>
      </c>
      <c r="C44" s="55">
        <v>0</v>
      </c>
      <c r="D44" s="55">
        <v>0</v>
      </c>
      <c r="E44" s="50">
        <v>0</v>
      </c>
      <c r="F44" s="34">
        <v>0</v>
      </c>
      <c r="G44" s="29"/>
      <c r="H44" s="29"/>
      <c r="I44" s="29"/>
      <c r="J44" s="30"/>
    </row>
    <row r="45" spans="1:10" s="17" customFormat="1" ht="24" hidden="1" customHeight="1">
      <c r="A45" s="56" t="s">
        <v>43</v>
      </c>
      <c r="B45" s="57">
        <v>0</v>
      </c>
      <c r="C45" s="57">
        <v>0</v>
      </c>
      <c r="D45" s="57">
        <v>0</v>
      </c>
      <c r="E45" s="50">
        <v>0</v>
      </c>
      <c r="F45" s="34">
        <v>0</v>
      </c>
      <c r="G45" s="29"/>
      <c r="H45" s="29"/>
      <c r="I45" s="29"/>
      <c r="J45" s="30"/>
    </row>
    <row r="46" spans="1:10" s="17" customFormat="1" ht="30" customHeight="1" thickBot="1">
      <c r="A46" s="45" t="s">
        <v>44</v>
      </c>
      <c r="B46" s="26">
        <v>7915510</v>
      </c>
      <c r="C46" s="26">
        <v>14374360</v>
      </c>
      <c r="D46" s="26">
        <v>22289870</v>
      </c>
      <c r="E46" s="27">
        <v>100</v>
      </c>
      <c r="F46" s="47">
        <v>3846918</v>
      </c>
      <c r="G46" s="29"/>
      <c r="H46" s="29"/>
      <c r="I46" s="29"/>
      <c r="J46" s="30"/>
    </row>
    <row r="47" spans="1:10" ht="21" customHeight="1">
      <c r="A47" s="7" t="s">
        <v>45</v>
      </c>
      <c r="B47" s="58"/>
      <c r="C47" s="58"/>
      <c r="D47" s="58"/>
      <c r="E47" s="59"/>
    </row>
    <row r="48" spans="1:10" ht="15.6" customHeight="1">
      <c r="A48" s="60"/>
      <c r="B48" s="60"/>
      <c r="C48" s="60"/>
      <c r="D48" s="60"/>
      <c r="E48" s="60"/>
    </row>
    <row r="49" spans="1:6" ht="19.899999999999999" customHeight="1">
      <c r="A49" s="60"/>
      <c r="B49" s="60"/>
      <c r="C49" s="60"/>
      <c r="D49" s="60"/>
      <c r="E49" s="60"/>
    </row>
    <row r="50" spans="1:6">
      <c r="A50" s="60"/>
      <c r="B50" s="60"/>
      <c r="C50" s="60"/>
      <c r="D50" s="60"/>
      <c r="E50" s="60"/>
    </row>
    <row r="51" spans="1:6">
      <c r="A51" s="60"/>
      <c r="B51" s="60"/>
      <c r="C51" s="60"/>
      <c r="D51" s="60"/>
      <c r="E51" s="60"/>
    </row>
    <row r="52" spans="1:6">
      <c r="A52" s="60"/>
      <c r="B52" s="60"/>
      <c r="C52" s="60"/>
      <c r="D52" s="60"/>
      <c r="E52" s="60"/>
    </row>
    <row r="53" spans="1:6">
      <c r="A53" s="60"/>
      <c r="B53" s="60"/>
      <c r="C53" s="60"/>
      <c r="D53" s="60"/>
      <c r="E53" s="60"/>
    </row>
    <row r="54" spans="1:6">
      <c r="A54" s="61"/>
      <c r="B54" s="60"/>
      <c r="C54" s="60"/>
      <c r="D54" s="60"/>
      <c r="E54" s="60"/>
    </row>
    <row r="55" spans="1:6" ht="27.75">
      <c r="A55" s="62" t="s">
        <v>46</v>
      </c>
      <c r="B55" s="62"/>
      <c r="C55" s="62"/>
      <c r="D55" s="62"/>
      <c r="E55" s="62"/>
    </row>
    <row r="56" spans="1:6" ht="26.25" thickBot="1">
      <c r="A56" s="61"/>
      <c r="B56" s="63"/>
      <c r="C56" s="63"/>
      <c r="D56" s="9" t="s">
        <v>4</v>
      </c>
      <c r="E56" s="9"/>
    </row>
    <row r="57" spans="1:6" ht="41.65" customHeight="1">
      <c r="A57" s="64" t="s">
        <v>47</v>
      </c>
      <c r="B57" s="65"/>
      <c r="C57" s="66" t="s">
        <v>48</v>
      </c>
      <c r="D57" s="67" t="s">
        <v>49</v>
      </c>
      <c r="E57" s="68" t="s">
        <v>50</v>
      </c>
    </row>
    <row r="58" spans="1:6" ht="35.65" customHeight="1">
      <c r="A58" s="69" t="s">
        <v>51</v>
      </c>
      <c r="B58" s="70" t="s">
        <v>52</v>
      </c>
      <c r="C58" s="71">
        <f>+B46</f>
        <v>7915510</v>
      </c>
      <c r="D58" s="71">
        <f>+C46</f>
        <v>14374360</v>
      </c>
      <c r="E58" s="72">
        <f>+D46</f>
        <v>22289870</v>
      </c>
    </row>
    <row r="59" spans="1:6" ht="35.65" customHeight="1">
      <c r="A59" s="73"/>
      <c r="B59" s="70" t="s">
        <v>53</v>
      </c>
      <c r="C59" s="74">
        <f>+C58/E58*100</f>
        <v>35.511692082546915</v>
      </c>
      <c r="D59" s="74">
        <f>+D58/E58*100</f>
        <v>64.488307917453085</v>
      </c>
      <c r="E59" s="75">
        <v>100</v>
      </c>
    </row>
    <row r="60" spans="1:6" ht="35.65" customHeight="1">
      <c r="A60" s="69" t="s">
        <v>54</v>
      </c>
      <c r="B60" s="70" t="s">
        <v>52</v>
      </c>
      <c r="C60" s="71">
        <v>7730812</v>
      </c>
      <c r="D60" s="71">
        <v>14696012</v>
      </c>
      <c r="E60" s="72">
        <v>22426824</v>
      </c>
      <c r="F60" s="10"/>
    </row>
    <row r="61" spans="1:6" ht="35.65" customHeight="1">
      <c r="A61" s="73"/>
      <c r="B61" s="76" t="s">
        <v>53</v>
      </c>
      <c r="C61" s="74">
        <v>34.471274220549461</v>
      </c>
      <c r="D61" s="74">
        <v>65.528725779450539</v>
      </c>
      <c r="E61" s="75">
        <v>100</v>
      </c>
      <c r="F61" s="77"/>
    </row>
    <row r="62" spans="1:6" ht="35.65" customHeight="1">
      <c r="A62" s="69" t="s">
        <v>55</v>
      </c>
      <c r="B62" s="78" t="s">
        <v>56</v>
      </c>
      <c r="C62" s="79">
        <f>+C58-C60</f>
        <v>184698</v>
      </c>
      <c r="D62" s="79">
        <f>+D58-D60</f>
        <v>-321652</v>
      </c>
      <c r="E62" s="80">
        <f>+E58-E60</f>
        <v>-136954</v>
      </c>
      <c r="F62" s="10"/>
    </row>
    <row r="63" spans="1:6" ht="35.65" customHeight="1" thickBot="1">
      <c r="A63" s="81"/>
      <c r="B63" s="82" t="s">
        <v>57</v>
      </c>
      <c r="C63" s="83">
        <f>+C62/C60*100</f>
        <v>2.3891151408157381</v>
      </c>
      <c r="D63" s="83">
        <f>+D62/D60*100</f>
        <v>-2.1887026221807657</v>
      </c>
      <c r="E63" s="84">
        <f>+E62/E60*100</f>
        <v>-0.61067050778121779</v>
      </c>
      <c r="F63" s="85"/>
    </row>
    <row r="64" spans="1:6" ht="16.899999999999999" customHeight="1">
      <c r="A64" s="60" t="s">
        <v>58</v>
      </c>
      <c r="B64" s="86"/>
      <c r="C64" s="86"/>
      <c r="D64" s="86"/>
      <c r="E64" s="86"/>
    </row>
    <row r="65" spans="1:5" ht="32.65" customHeight="1">
      <c r="A65" s="87"/>
      <c r="B65" s="88"/>
      <c r="C65" s="88"/>
      <c r="D65" s="88"/>
      <c r="E65" s="89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topLeftCell="A25" zoomScale="85" zoomScaleNormal="85" zoomScaleSheetLayoutView="85" zoomScalePageLayoutView="85" workbookViewId="0">
      <selection activeCell="N16" sqref="N16"/>
    </sheetView>
  </sheetViews>
  <sheetFormatPr defaultColWidth="8.77734375" defaultRowHeight="16.5"/>
  <cols>
    <col min="1" max="1" width="51.77734375" style="100" customWidth="1"/>
    <col min="2" max="2" width="13.77734375" style="101" customWidth="1"/>
    <col min="3" max="3" width="11" style="101" customWidth="1"/>
    <col min="4" max="4" width="13.109375" style="102" customWidth="1"/>
    <col min="5" max="5" width="10.77734375" style="163" customWidth="1"/>
    <col min="6" max="6" width="13.21875" style="99" customWidth="1"/>
    <col min="7" max="7" width="10.77734375" style="93" customWidth="1"/>
    <col min="8" max="8" width="11.21875" style="93" bestFit="1" customWidth="1"/>
    <col min="9" max="16384" width="8.77734375" style="93"/>
  </cols>
  <sheetData>
    <row r="1" spans="1:7" ht="30">
      <c r="A1" s="92" t="s">
        <v>59</v>
      </c>
      <c r="B1" s="92"/>
      <c r="C1" s="92"/>
      <c r="D1" s="92"/>
      <c r="E1" s="92"/>
      <c r="F1" s="92"/>
      <c r="G1" s="92"/>
    </row>
    <row r="2" spans="1:7">
      <c r="A2" s="94"/>
      <c r="B2" s="94"/>
      <c r="C2" s="94"/>
      <c r="D2" s="94"/>
      <c r="E2" s="94"/>
      <c r="F2" s="94"/>
      <c r="G2" s="94"/>
    </row>
    <row r="3" spans="1:7">
      <c r="A3" s="95"/>
      <c r="B3" s="96"/>
      <c r="C3" s="96"/>
      <c r="D3" s="97"/>
      <c r="E3" s="98"/>
    </row>
    <row r="4" spans="1:7" ht="18" thickBot="1">
      <c r="E4" s="103"/>
      <c r="F4" s="9" t="s">
        <v>4</v>
      </c>
      <c r="G4" s="9"/>
    </row>
    <row r="5" spans="1:7" s="107" customFormat="1" ht="21">
      <c r="A5" s="104" t="s">
        <v>60</v>
      </c>
      <c r="B5" s="165" t="s">
        <v>83</v>
      </c>
      <c r="C5" s="166"/>
      <c r="D5" s="165" t="s">
        <v>84</v>
      </c>
      <c r="E5" s="166"/>
      <c r="F5" s="105" t="s">
        <v>61</v>
      </c>
      <c r="G5" s="106"/>
    </row>
    <row r="6" spans="1:7" s="107" customFormat="1" ht="17.25" thickBot="1">
      <c r="A6" s="108"/>
      <c r="B6" s="109" t="s">
        <v>62</v>
      </c>
      <c r="C6" s="110" t="s">
        <v>11</v>
      </c>
      <c r="D6" s="109" t="s">
        <v>62</v>
      </c>
      <c r="E6" s="111" t="s">
        <v>11</v>
      </c>
      <c r="F6" s="112" t="s">
        <v>63</v>
      </c>
      <c r="G6" s="113" t="s">
        <v>64</v>
      </c>
    </row>
    <row r="7" spans="1:7" s="107" customFormat="1" ht="24" customHeight="1" thickBot="1">
      <c r="A7" s="114" t="s">
        <v>65</v>
      </c>
      <c r="B7" s="115">
        <v>2863596</v>
      </c>
      <c r="C7" s="116">
        <v>12.85</v>
      </c>
      <c r="D7" s="115">
        <v>2900071</v>
      </c>
      <c r="E7" s="116">
        <v>12.93</v>
      </c>
      <c r="F7" s="117">
        <f t="shared" ref="F7:F46" si="0">B7-D7</f>
        <v>-36475</v>
      </c>
      <c r="G7" s="118">
        <f t="shared" ref="G7:G38" si="1">(F7/D7)*100</f>
        <v>-1.2577278280428306</v>
      </c>
    </row>
    <row r="8" spans="1:7" s="107" customFormat="1" ht="24" customHeight="1">
      <c r="A8" s="119" t="s">
        <v>24</v>
      </c>
      <c r="B8" s="120">
        <v>1844194</v>
      </c>
      <c r="C8" s="121">
        <v>8.27</v>
      </c>
      <c r="D8" s="120">
        <v>1615647</v>
      </c>
      <c r="E8" s="121">
        <v>7.2</v>
      </c>
      <c r="F8" s="122">
        <f t="shared" si="0"/>
        <v>228547</v>
      </c>
      <c r="G8" s="123">
        <f t="shared" si="1"/>
        <v>14.145849928852034</v>
      </c>
    </row>
    <row r="9" spans="1:7" s="107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15</v>
      </c>
      <c r="B10" s="129">
        <v>1815036</v>
      </c>
      <c r="C10" s="130">
        <v>8.14</v>
      </c>
      <c r="D10" s="129">
        <v>1585993</v>
      </c>
      <c r="E10" s="130">
        <v>7.07</v>
      </c>
      <c r="F10" s="127">
        <f t="shared" si="0"/>
        <v>229043</v>
      </c>
      <c r="G10" s="131">
        <f t="shared" si="1"/>
        <v>14.441614811666886</v>
      </c>
    </row>
    <row r="11" spans="1:7" s="107" customFormat="1" ht="24" customHeight="1">
      <c r="A11" s="124" t="s">
        <v>21</v>
      </c>
      <c r="B11" s="129">
        <v>7009</v>
      </c>
      <c r="C11" s="130">
        <v>0.03</v>
      </c>
      <c r="D11" s="129">
        <v>8759</v>
      </c>
      <c r="E11" s="130">
        <v>0.04</v>
      </c>
      <c r="F11" s="127">
        <f t="shared" si="0"/>
        <v>-1750</v>
      </c>
      <c r="G11" s="132">
        <f t="shared" si="1"/>
        <v>-19.979449708870874</v>
      </c>
    </row>
    <row r="12" spans="1:7" s="107" customFormat="1" ht="24" customHeight="1">
      <c r="A12" s="124" t="s">
        <v>17</v>
      </c>
      <c r="B12" s="129">
        <v>22149</v>
      </c>
      <c r="C12" s="130">
        <v>0.1</v>
      </c>
      <c r="D12" s="129">
        <v>20895</v>
      </c>
      <c r="E12" s="130">
        <v>0.09</v>
      </c>
      <c r="F12" s="127">
        <f t="shared" si="0"/>
        <v>1254</v>
      </c>
      <c r="G12" s="132">
        <f t="shared" si="1"/>
        <v>6.0014357501794686</v>
      </c>
    </row>
    <row r="13" spans="1:7" s="107" customFormat="1" ht="24" customHeight="1">
      <c r="A13" s="124" t="s">
        <v>18</v>
      </c>
      <c r="B13" s="129">
        <v>1019402</v>
      </c>
      <c r="C13" s="130">
        <v>4.58</v>
      </c>
      <c r="D13" s="129">
        <v>1284424</v>
      </c>
      <c r="E13" s="130">
        <v>5.73</v>
      </c>
      <c r="F13" s="127">
        <f t="shared" si="0"/>
        <v>-265022</v>
      </c>
      <c r="G13" s="131">
        <f t="shared" si="1"/>
        <v>-20.633529114996293</v>
      </c>
    </row>
    <row r="14" spans="1:7" s="107" customFormat="1" ht="24" customHeight="1">
      <c r="A14" s="124" t="s">
        <v>66</v>
      </c>
      <c r="B14" s="129">
        <v>561177</v>
      </c>
      <c r="C14" s="130">
        <v>2.52</v>
      </c>
      <c r="D14" s="129">
        <v>678801</v>
      </c>
      <c r="E14" s="130">
        <v>3.03</v>
      </c>
      <c r="F14" s="127">
        <f t="shared" si="0"/>
        <v>-117624</v>
      </c>
      <c r="G14" s="133">
        <f t="shared" si="1"/>
        <v>-17.328200753976496</v>
      </c>
    </row>
    <row r="15" spans="1:7" s="107" customFormat="1" ht="24" customHeight="1">
      <c r="A15" s="124" t="s">
        <v>67</v>
      </c>
      <c r="B15" s="129">
        <v>458225</v>
      </c>
      <c r="C15" s="130">
        <v>2.06</v>
      </c>
      <c r="D15" s="129">
        <v>605623</v>
      </c>
      <c r="E15" s="130">
        <v>2.7</v>
      </c>
      <c r="F15" s="127">
        <f t="shared" si="0"/>
        <v>-147398</v>
      </c>
      <c r="G15" s="133">
        <f t="shared" si="1"/>
        <v>-24.338243428667671</v>
      </c>
    </row>
    <row r="16" spans="1:7" s="107" customFormat="1" ht="24" customHeight="1">
      <c r="A16" s="124" t="s">
        <v>16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17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68</v>
      </c>
      <c r="B18" s="115">
        <v>19325304</v>
      </c>
      <c r="C18" s="116">
        <v>86.7</v>
      </c>
      <c r="D18" s="115">
        <v>19403702</v>
      </c>
      <c r="E18" s="116">
        <v>86.52</v>
      </c>
      <c r="F18" s="117">
        <f t="shared" si="0"/>
        <v>-78398</v>
      </c>
      <c r="G18" s="118">
        <f t="shared" si="1"/>
        <v>-0.40403630193867124</v>
      </c>
    </row>
    <row r="19" spans="1:7" s="107" customFormat="1" ht="24" customHeight="1">
      <c r="A19" s="119" t="s">
        <v>24</v>
      </c>
      <c r="B19" s="120">
        <v>19321779</v>
      </c>
      <c r="C19" s="121">
        <v>86.68</v>
      </c>
      <c r="D19" s="120">
        <v>19400838</v>
      </c>
      <c r="E19" s="121">
        <v>86.51</v>
      </c>
      <c r="F19" s="138">
        <f t="shared" si="0"/>
        <v>-79059</v>
      </c>
      <c r="G19" s="131">
        <f t="shared" si="1"/>
        <v>-0.40750301610683004</v>
      </c>
    </row>
    <row r="20" spans="1:7" s="107" customFormat="1" ht="24" customHeight="1">
      <c r="A20" s="124" t="s">
        <v>25</v>
      </c>
      <c r="B20" s="129">
        <v>2402336</v>
      </c>
      <c r="C20" s="130">
        <v>10.78</v>
      </c>
      <c r="D20" s="129">
        <v>2158687</v>
      </c>
      <c r="E20" s="130">
        <v>9.6300000000000008</v>
      </c>
      <c r="F20" s="122">
        <f t="shared" si="0"/>
        <v>243649</v>
      </c>
      <c r="G20" s="131">
        <f t="shared" si="1"/>
        <v>11.28690727280055</v>
      </c>
    </row>
    <row r="21" spans="1:7" s="107" customFormat="1" ht="24" customHeight="1">
      <c r="A21" s="124" t="s">
        <v>26</v>
      </c>
      <c r="B21" s="129">
        <v>15902181</v>
      </c>
      <c r="C21" s="130">
        <v>71.34</v>
      </c>
      <c r="D21" s="129">
        <v>16366493</v>
      </c>
      <c r="E21" s="130">
        <v>72.98</v>
      </c>
      <c r="F21" s="127">
        <f t="shared" si="0"/>
        <v>-464312</v>
      </c>
      <c r="G21" s="131">
        <f t="shared" si="1"/>
        <v>-2.8369669665944928</v>
      </c>
    </row>
    <row r="22" spans="1:7" s="107" customFormat="1" ht="24" customHeight="1">
      <c r="A22" s="124" t="s">
        <v>27</v>
      </c>
      <c r="B22" s="129">
        <v>58359</v>
      </c>
      <c r="C22" s="130">
        <v>0.26</v>
      </c>
      <c r="D22" s="129">
        <v>62891</v>
      </c>
      <c r="E22" s="130">
        <v>0.28000000000000003</v>
      </c>
      <c r="F22" s="127">
        <f t="shared" si="0"/>
        <v>-4532</v>
      </c>
      <c r="G22" s="131">
        <f t="shared" si="1"/>
        <v>-7.2061185225230959</v>
      </c>
    </row>
    <row r="23" spans="1:7" s="107" customFormat="1" ht="24" customHeight="1">
      <c r="A23" s="124" t="s">
        <v>28</v>
      </c>
      <c r="B23" s="129">
        <v>475373</v>
      </c>
      <c r="C23" s="130">
        <v>2.13</v>
      </c>
      <c r="D23" s="129">
        <v>414912</v>
      </c>
      <c r="E23" s="130">
        <v>1.85</v>
      </c>
      <c r="F23" s="127">
        <f t="shared" si="0"/>
        <v>60461</v>
      </c>
      <c r="G23" s="131">
        <f t="shared" si="1"/>
        <v>14.572005630109516</v>
      </c>
    </row>
    <row r="24" spans="1:7" s="107" customFormat="1" ht="24" customHeight="1">
      <c r="A24" s="124" t="s">
        <v>29</v>
      </c>
      <c r="B24" s="129">
        <v>483530</v>
      </c>
      <c r="C24" s="130">
        <v>2.17</v>
      </c>
      <c r="D24" s="129">
        <v>397855</v>
      </c>
      <c r="E24" s="130">
        <v>1.77</v>
      </c>
      <c r="F24" s="127">
        <f t="shared" si="0"/>
        <v>85675</v>
      </c>
      <c r="G24" s="131">
        <f t="shared" si="1"/>
        <v>21.534227293863342</v>
      </c>
    </row>
    <row r="25" spans="1:7" s="107" customFormat="1" ht="24" customHeight="1">
      <c r="A25" s="124" t="s">
        <v>30</v>
      </c>
      <c r="B25" s="129">
        <v>3525</v>
      </c>
      <c r="C25" s="130">
        <v>0.02</v>
      </c>
      <c r="D25" s="129">
        <v>2864</v>
      </c>
      <c r="E25" s="130">
        <v>0.01</v>
      </c>
      <c r="F25" s="127">
        <f t="shared" si="0"/>
        <v>661</v>
      </c>
      <c r="G25" s="131">
        <f t="shared" si="1"/>
        <v>23.079608938547487</v>
      </c>
    </row>
    <row r="26" spans="1:7" s="107" customFormat="1" ht="24" customHeight="1">
      <c r="A26" s="124" t="s">
        <v>66</v>
      </c>
      <c r="B26" s="129">
        <v>1844</v>
      </c>
      <c r="C26" s="130">
        <v>0.01</v>
      </c>
      <c r="D26" s="129">
        <v>1332</v>
      </c>
      <c r="E26" s="130">
        <v>0</v>
      </c>
      <c r="F26" s="127">
        <f t="shared" si="0"/>
        <v>512</v>
      </c>
      <c r="G26" s="131">
        <f t="shared" si="1"/>
        <v>38.438438438438439</v>
      </c>
    </row>
    <row r="27" spans="1:7" s="107" customFormat="1" ht="24" customHeight="1">
      <c r="A27" s="124" t="s">
        <v>67</v>
      </c>
      <c r="B27" s="129">
        <v>1681</v>
      </c>
      <c r="C27" s="130">
        <v>0.01</v>
      </c>
      <c r="D27" s="129">
        <v>1532</v>
      </c>
      <c r="E27" s="130">
        <v>0.01</v>
      </c>
      <c r="F27" s="127">
        <f t="shared" si="0"/>
        <v>149</v>
      </c>
      <c r="G27" s="131">
        <f t="shared" si="1"/>
        <v>9.7258485639686683</v>
      </c>
    </row>
    <row r="28" spans="1:7" s="107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17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69</v>
      </c>
      <c r="B30" s="115">
        <v>82651</v>
      </c>
      <c r="C30" s="116">
        <v>0.37</v>
      </c>
      <c r="D30" s="115">
        <v>109864</v>
      </c>
      <c r="E30" s="116">
        <v>0.49</v>
      </c>
      <c r="F30" s="117">
        <f t="shared" si="0"/>
        <v>-27213</v>
      </c>
      <c r="G30" s="118">
        <f t="shared" si="1"/>
        <v>-24.769715284351562</v>
      </c>
    </row>
    <row r="31" spans="1:7" s="107" customFormat="1" ht="24" customHeight="1">
      <c r="A31" s="119" t="s">
        <v>24</v>
      </c>
      <c r="B31" s="120">
        <v>4041</v>
      </c>
      <c r="C31" s="121">
        <v>0.02</v>
      </c>
      <c r="D31" s="120">
        <v>3570</v>
      </c>
      <c r="E31" s="121">
        <v>0.02</v>
      </c>
      <c r="F31" s="122">
        <f t="shared" si="0"/>
        <v>471</v>
      </c>
      <c r="G31" s="131">
        <f t="shared" si="1"/>
        <v>13.193277310924371</v>
      </c>
    </row>
    <row r="32" spans="1:7" s="107" customFormat="1" ht="24" customHeight="1" thickBot="1">
      <c r="A32" s="134" t="s">
        <v>18</v>
      </c>
      <c r="B32" s="140">
        <v>78610</v>
      </c>
      <c r="C32" s="141">
        <v>0.35</v>
      </c>
      <c r="D32" s="140">
        <v>106294</v>
      </c>
      <c r="E32" s="141">
        <v>0.47</v>
      </c>
      <c r="F32" s="127">
        <f t="shared" si="0"/>
        <v>-27684</v>
      </c>
      <c r="G32" s="142">
        <f t="shared" si="1"/>
        <v>-26.044743823734173</v>
      </c>
    </row>
    <row r="33" spans="1:7" s="107" customFormat="1" ht="24" customHeight="1" thickBot="1">
      <c r="A33" s="114" t="s">
        <v>70</v>
      </c>
      <c r="B33" s="115">
        <v>14785</v>
      </c>
      <c r="C33" s="116">
        <v>7.0000000000000007E-2</v>
      </c>
      <c r="D33" s="115">
        <v>10242</v>
      </c>
      <c r="E33" s="116">
        <v>0.05</v>
      </c>
      <c r="F33" s="117">
        <f t="shared" si="0"/>
        <v>4543</v>
      </c>
      <c r="G33" s="118">
        <f t="shared" si="1"/>
        <v>44.356570982230032</v>
      </c>
    </row>
    <row r="34" spans="1:7" s="107" customFormat="1" ht="24" customHeight="1">
      <c r="A34" s="119" t="s">
        <v>24</v>
      </c>
      <c r="B34" s="120">
        <v>12089</v>
      </c>
      <c r="C34" s="121">
        <v>0.06</v>
      </c>
      <c r="D34" s="120">
        <v>7846</v>
      </c>
      <c r="E34" s="121">
        <v>0.04</v>
      </c>
      <c r="F34" s="127">
        <f t="shared" si="0"/>
        <v>4243</v>
      </c>
      <c r="G34" s="123">
        <f t="shared" si="1"/>
        <v>54.078511343359672</v>
      </c>
    </row>
    <row r="35" spans="1:7" s="107" customFormat="1" ht="24" customHeight="1" thickBot="1">
      <c r="A35" s="134" t="s">
        <v>30</v>
      </c>
      <c r="B35" s="140">
        <v>2696</v>
      </c>
      <c r="C35" s="130">
        <v>0.01</v>
      </c>
      <c r="D35" s="140">
        <v>2396</v>
      </c>
      <c r="E35" s="130">
        <v>0.01</v>
      </c>
      <c r="F35" s="127">
        <f t="shared" si="0"/>
        <v>300</v>
      </c>
      <c r="G35" s="142">
        <f t="shared" si="1"/>
        <v>12.520868113522537</v>
      </c>
    </row>
    <row r="36" spans="1:7" s="107" customFormat="1" ht="24" customHeight="1" thickBot="1">
      <c r="A36" s="143" t="s">
        <v>71</v>
      </c>
      <c r="B36" s="115">
        <v>22286336</v>
      </c>
      <c r="C36" s="116">
        <v>99.99</v>
      </c>
      <c r="D36" s="115">
        <v>22423879</v>
      </c>
      <c r="E36" s="116">
        <v>99.99</v>
      </c>
      <c r="F36" s="117">
        <f t="shared" si="0"/>
        <v>-137543</v>
      </c>
      <c r="G36" s="118">
        <f t="shared" si="1"/>
        <v>-0.61337737329032138</v>
      </c>
    </row>
    <row r="37" spans="1:7" s="145" customFormat="1" ht="24" customHeight="1" thickBot="1">
      <c r="A37" s="144" t="s">
        <v>35</v>
      </c>
      <c r="B37" s="115">
        <v>3534</v>
      </c>
      <c r="C37" s="116">
        <v>0.01</v>
      </c>
      <c r="D37" s="115">
        <v>2945</v>
      </c>
      <c r="E37" s="116">
        <v>0.01</v>
      </c>
      <c r="F37" s="117">
        <f t="shared" si="0"/>
        <v>589</v>
      </c>
      <c r="G37" s="118">
        <f t="shared" si="1"/>
        <v>20</v>
      </c>
    </row>
    <row r="38" spans="1:7" s="107" customFormat="1" ht="24" customHeight="1">
      <c r="A38" s="146" t="s">
        <v>72</v>
      </c>
      <c r="B38" s="147">
        <v>3534</v>
      </c>
      <c r="C38" s="121">
        <v>0.01</v>
      </c>
      <c r="D38" s="147">
        <v>2945</v>
      </c>
      <c r="E38" s="121">
        <v>0.01</v>
      </c>
      <c r="F38" s="122">
        <f t="shared" si="0"/>
        <v>589</v>
      </c>
      <c r="G38" s="123">
        <f t="shared" si="1"/>
        <v>20</v>
      </c>
    </row>
    <row r="39" spans="1:7" s="107" customFormat="1" ht="24" customHeight="1">
      <c r="A39" s="124" t="s">
        <v>73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74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75</v>
      </c>
      <c r="B41" s="139">
        <v>0</v>
      </c>
      <c r="C41" s="136">
        <v>0</v>
      </c>
      <c r="D41" s="139">
        <v>0</v>
      </c>
      <c r="E41" s="136">
        <v>0</v>
      </c>
      <c r="F41" s="137">
        <f t="shared" si="0"/>
        <v>0</v>
      </c>
      <c r="G41" s="128">
        <v>0</v>
      </c>
    </row>
    <row r="42" spans="1:7" s="107" customFormat="1" ht="24" customHeight="1" thickBot="1">
      <c r="A42" s="114" t="s">
        <v>76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25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77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78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79</v>
      </c>
      <c r="B46" s="115">
        <v>22289870</v>
      </c>
      <c r="C46" s="116">
        <v>100</v>
      </c>
      <c r="D46" s="115">
        <v>22426824</v>
      </c>
      <c r="E46" s="116">
        <v>100</v>
      </c>
      <c r="F46" s="117">
        <f t="shared" si="0"/>
        <v>-136954</v>
      </c>
      <c r="G46" s="118">
        <f>(F46/D46)*100</f>
        <v>-0.61067050778121779</v>
      </c>
    </row>
    <row r="47" spans="1:7" s="160" customFormat="1">
      <c r="A47" s="155" t="s">
        <v>80</v>
      </c>
      <c r="B47" s="156"/>
      <c r="C47" s="156"/>
      <c r="D47" s="157"/>
      <c r="E47" s="158"/>
      <c r="F47" s="156"/>
      <c r="G47" s="159"/>
    </row>
    <row r="48" spans="1:7" s="160" customFormat="1">
      <c r="A48" s="60" t="s">
        <v>81</v>
      </c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2024-10-25T01:15:39Z</dcterms:created>
  <dcterms:modified xsi:type="dcterms:W3CDTF">2024-10-25T01:16:43Z</dcterms:modified>
</cp:coreProperties>
</file>