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8480" windowHeight="6090" tabRatio="831" activeTab="0"/>
  </bookViews>
  <sheets>
    <sheet name="資產負債" sheetId="1" r:id="rId1"/>
    <sheet name="證金圖" sheetId="2" r:id="rId2"/>
    <sheet name="收支損益" sheetId="3" r:id="rId3"/>
    <sheet name="證券融資融券" sheetId="4" r:id="rId4"/>
    <sheet name="營運比率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  <sheet name="Sheet17" sheetId="15" r:id="rId15"/>
    <sheet name="Sheet18" sheetId="16" r:id="rId16"/>
    <sheet name="Sheet19" sheetId="17" r:id="rId17"/>
    <sheet name="Sheet20" sheetId="18" r:id="rId18"/>
    <sheet name="Sheet21" sheetId="19" r:id="rId19"/>
    <sheet name="Sheet22" sheetId="20" r:id="rId20"/>
    <sheet name="Sheet23" sheetId="21" r:id="rId21"/>
    <sheet name="Sheet24" sheetId="22" r:id="rId22"/>
    <sheet name="Sheet25" sheetId="23" r:id="rId23"/>
    <sheet name="Sheet26" sheetId="24" r:id="rId24"/>
    <sheet name="Sheet27" sheetId="25" r:id="rId25"/>
    <sheet name="Sheet28" sheetId="26" r:id="rId26"/>
    <sheet name="Sheet29" sheetId="27" r:id="rId27"/>
    <sheet name="Sheet30" sheetId="28" r:id="rId28"/>
    <sheet name="Sheet31" sheetId="29" r:id="rId29"/>
    <sheet name="Sheet32" sheetId="30" r:id="rId30"/>
    <sheet name="Sheet33" sheetId="31" r:id="rId31"/>
    <sheet name="Sheet34" sheetId="32" r:id="rId32"/>
    <sheet name="Sheet35" sheetId="33" r:id="rId33"/>
    <sheet name="Sheet36" sheetId="34" r:id="rId34"/>
    <sheet name="Sheet37" sheetId="35" r:id="rId35"/>
    <sheet name="Sheet38" sheetId="36" r:id="rId36"/>
    <sheet name="Sheet39" sheetId="37" r:id="rId37"/>
    <sheet name="Sheet40" sheetId="38" r:id="rId38"/>
    <sheet name="Sheet41" sheetId="39" r:id="rId39"/>
    <sheet name="Sheet42" sheetId="40" r:id="rId40"/>
    <sheet name="Sheet43" sheetId="41" r:id="rId41"/>
    <sheet name="Sheet44" sheetId="42" r:id="rId42"/>
    <sheet name="Sheet45" sheetId="43" r:id="rId43"/>
  </sheets>
  <externalReferences>
    <externalReference r:id="rId46"/>
    <externalReference r:id="rId47"/>
    <externalReference r:id="rId48"/>
  </externalReferences>
  <definedNames/>
  <calcPr fullCalcOnLoad="1"/>
</workbook>
</file>

<file path=xl/sharedStrings.xml><?xml version="1.0" encoding="utf-8"?>
<sst xmlns="http://schemas.openxmlformats.org/spreadsheetml/2006/main" count="345" uniqueCount="180">
  <si>
    <t xml:space="preserve">            </t>
  </si>
  <si>
    <t xml:space="preserve">       </t>
  </si>
  <si>
    <t xml:space="preserve">        </t>
  </si>
  <si>
    <t>-</t>
  </si>
  <si>
    <t>100.0</t>
  </si>
  <si>
    <t>-</t>
  </si>
  <si>
    <t>-</t>
  </si>
  <si>
    <t xml:space="preserve"> </t>
  </si>
  <si>
    <t>100.0</t>
  </si>
  <si>
    <t>100.0</t>
  </si>
  <si>
    <t xml:space="preserve">          </t>
  </si>
  <si>
    <t>-</t>
  </si>
  <si>
    <t>100.0</t>
  </si>
  <si>
    <t>-</t>
  </si>
  <si>
    <r>
      <rPr>
        <sz val="20"/>
        <rFont val="標楷體"/>
        <family val="4"/>
      </rPr>
      <t>四、營運比率</t>
    </r>
  </si>
  <si>
    <r>
      <t xml:space="preserve"> (</t>
    </r>
    <r>
      <rPr>
        <sz val="13"/>
        <rFont val="標楷體"/>
        <family val="4"/>
      </rPr>
      <t>一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資本比率分析</t>
    </r>
  </si>
  <si>
    <r>
      <rPr>
        <sz val="20"/>
        <rFont val="標楷體"/>
        <family val="4"/>
      </rPr>
      <t>各證券金融公司資本比率分析表</t>
    </r>
  </si>
  <si>
    <r>
      <rPr>
        <sz val="11"/>
        <rFont val="標楷體"/>
        <family val="4"/>
      </rPr>
      <t>單位：新臺幣百萬元</t>
    </r>
  </si>
  <si>
    <r>
      <rPr>
        <sz val="11"/>
        <rFont val="標楷體"/>
        <family val="4"/>
      </rPr>
      <t>公</t>
    </r>
    <r>
      <rPr>
        <sz val="11"/>
        <rFont val="Times New Roman"/>
        <family val="1"/>
      </rPr>
      <t xml:space="preserve">        </t>
    </r>
    <r>
      <rPr>
        <sz val="11"/>
        <rFont val="標楷體"/>
        <family val="4"/>
      </rPr>
      <t>司</t>
    </r>
    <r>
      <rPr>
        <sz val="11"/>
        <rFont val="Times New Roman"/>
        <family val="1"/>
      </rPr>
      <t xml:space="preserve">        </t>
    </r>
    <r>
      <rPr>
        <sz val="11"/>
        <rFont val="標楷體"/>
        <family val="4"/>
      </rPr>
      <t>別</t>
    </r>
  </si>
  <si>
    <r>
      <rPr>
        <sz val="11"/>
        <rFont val="標楷體"/>
        <family val="4"/>
      </rPr>
      <t>負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債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占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權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益</t>
    </r>
    <r>
      <rPr>
        <sz val="11"/>
        <rFont val="Times New Roman"/>
        <family val="1"/>
      </rPr>
      <t xml:space="preserve">  (</t>
    </r>
    <r>
      <rPr>
        <sz val="11"/>
        <rFont val="標楷體"/>
        <family val="4"/>
      </rPr>
      <t>倍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</si>
  <si>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權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益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占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資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產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比</t>
    </r>
    <r>
      <rPr>
        <sz val="11"/>
        <rFont val="Times New Roman"/>
        <family val="1"/>
      </rPr>
      <t xml:space="preserve"> </t>
    </r>
    <r>
      <rPr>
        <sz val="11"/>
        <rFont val="標楷體"/>
        <family val="4"/>
      </rPr>
      <t>率</t>
    </r>
    <r>
      <rPr>
        <sz val="11"/>
        <rFont val="Times New Roman"/>
        <family val="1"/>
      </rPr>
      <t xml:space="preserve">  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</si>
  <si>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比較增減</t>
    </r>
  </si>
  <si>
    <r>
      <t xml:space="preserve">   </t>
    </r>
    <r>
      <rPr>
        <sz val="11"/>
        <rFont val="標楷體"/>
        <family val="4"/>
      </rPr>
      <t>元大證券金融公司</t>
    </r>
  </si>
  <si>
    <r>
      <t xml:space="preserve">   </t>
    </r>
    <r>
      <rPr>
        <sz val="11"/>
        <rFont val="標楷體"/>
        <family val="4"/>
      </rPr>
      <t>環華證券金融公司</t>
    </r>
  </si>
  <si>
    <r>
      <t xml:space="preserve">   </t>
    </r>
    <r>
      <rPr>
        <sz val="11"/>
        <rFont val="標楷體"/>
        <family val="4"/>
      </rPr>
      <t>合　　　　　　計</t>
    </r>
  </si>
  <si>
    <r>
      <t xml:space="preserve"> (</t>
    </r>
    <r>
      <rPr>
        <sz val="13"/>
        <rFont val="標楷體"/>
        <family val="4"/>
      </rPr>
      <t>二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收益性分析</t>
    </r>
  </si>
  <si>
    <r>
      <rPr>
        <sz val="20"/>
        <rFont val="標楷體"/>
        <family val="4"/>
      </rPr>
      <t>各證券金融公司收益性分析表</t>
    </r>
  </si>
  <si>
    <r>
      <rPr>
        <sz val="11"/>
        <rFont val="標楷體"/>
        <family val="4"/>
      </rPr>
      <t>稅前淨利占營業收入比率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</si>
  <si>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稅前淨利占權益比率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％</t>
    </r>
    <r>
      <rPr>
        <sz val="11"/>
        <rFont val="Times New Roman"/>
        <family val="1"/>
      </rPr>
      <t>)</t>
    </r>
  </si>
  <si>
    <r>
      <t xml:space="preserve">     </t>
    </r>
    <r>
      <rPr>
        <sz val="13"/>
        <rFont val="標楷體"/>
        <family val="4"/>
      </rPr>
      <t>證券金融公司計有元大證券金融公司及環華證券金融公司二家。</t>
    </r>
  </si>
  <si>
    <r>
      <rPr>
        <sz val="20"/>
        <rFont val="標楷體"/>
        <family val="4"/>
      </rPr>
      <t>全體證券金融公司資產負債統計表</t>
    </r>
  </si>
  <si>
    <r>
      <rPr>
        <sz val="11"/>
        <rFont val="標楷體"/>
        <family val="4"/>
      </rPr>
      <t>項</t>
    </r>
    <r>
      <rPr>
        <sz val="11"/>
        <rFont val="Times New Roman"/>
        <family val="1"/>
      </rPr>
      <t xml:space="preserve">            </t>
    </r>
    <r>
      <rPr>
        <sz val="11"/>
        <rFont val="標楷體"/>
        <family val="4"/>
      </rPr>
      <t>目</t>
    </r>
  </si>
  <si>
    <r>
      <rPr>
        <sz val="11"/>
        <rFont val="標楷體"/>
        <family val="4"/>
      </rPr>
      <t>比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較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增</t>
    </r>
    <r>
      <rPr>
        <sz val="11"/>
        <rFont val="Times New Roman"/>
        <family val="1"/>
      </rPr>
      <t xml:space="preserve">   </t>
    </r>
    <r>
      <rPr>
        <sz val="11"/>
        <rFont val="標楷體"/>
        <family val="4"/>
      </rPr>
      <t>減</t>
    </r>
  </si>
  <si>
    <r>
      <rPr>
        <sz val="11"/>
        <rFont val="標楷體"/>
        <family val="4"/>
      </rPr>
      <t>金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額</t>
    </r>
  </si>
  <si>
    <r>
      <rPr>
        <sz val="11"/>
        <rFont val="標楷體"/>
        <family val="4"/>
      </rPr>
      <t>％</t>
    </r>
  </si>
  <si>
    <r>
      <rPr>
        <sz val="11"/>
        <rFont val="標楷體"/>
        <family val="4"/>
      </rPr>
      <t>資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產</t>
    </r>
  </si>
  <si>
    <r>
      <t xml:space="preserve">  </t>
    </r>
    <r>
      <rPr>
        <sz val="11"/>
        <rFont val="標楷體"/>
        <family val="4"/>
      </rPr>
      <t>現金及存放銀行</t>
    </r>
  </si>
  <si>
    <r>
      <t xml:space="preserve">  </t>
    </r>
    <r>
      <rPr>
        <sz val="11"/>
        <rFont val="標楷體"/>
        <family val="4"/>
      </rPr>
      <t>透過損益按公允價值衡量之</t>
    </r>
  </si>
  <si>
    <r>
      <t xml:space="preserve">    </t>
    </r>
    <r>
      <rPr>
        <sz val="11"/>
        <rFont val="標楷體"/>
        <family val="4"/>
      </rPr>
      <t>金融資產</t>
    </r>
  </si>
  <si>
    <r>
      <t xml:space="preserve">  </t>
    </r>
    <r>
      <rPr>
        <sz val="11"/>
        <rFont val="標楷體"/>
        <family val="4"/>
      </rPr>
      <t>附賣回票債券投資</t>
    </r>
  </si>
  <si>
    <r>
      <t xml:space="preserve">  </t>
    </r>
    <r>
      <rPr>
        <sz val="11"/>
        <rFont val="標楷體"/>
        <family val="4"/>
      </rPr>
      <t>證券融資</t>
    </r>
  </si>
  <si>
    <r>
      <t xml:space="preserve">    </t>
    </r>
    <r>
      <rPr>
        <sz val="11"/>
        <rFont val="標楷體"/>
        <family val="4"/>
      </rPr>
      <t>減：備抵呆帳</t>
    </r>
  </si>
  <si>
    <r>
      <t xml:space="preserve">  </t>
    </r>
    <r>
      <rPr>
        <sz val="11"/>
        <rFont val="標楷體"/>
        <family val="4"/>
      </rPr>
      <t>備供出售金融資產淨額</t>
    </r>
  </si>
  <si>
    <r>
      <t xml:space="preserve">  </t>
    </r>
    <r>
      <rPr>
        <sz val="11"/>
        <rFont val="標楷體"/>
        <family val="4"/>
      </rPr>
      <t>持有至到期日金融資產淨額</t>
    </r>
  </si>
  <si>
    <r>
      <t xml:space="preserve">  </t>
    </r>
    <r>
      <rPr>
        <sz val="11"/>
        <rFont val="標楷體"/>
        <family val="4"/>
      </rPr>
      <t>採權益法之股權投資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淨額</t>
    </r>
  </si>
  <si>
    <r>
      <t xml:space="preserve">  </t>
    </r>
    <r>
      <rPr>
        <sz val="11"/>
        <rFont val="標楷體"/>
        <family val="4"/>
      </rPr>
      <t>不動產及設備</t>
    </r>
  </si>
  <si>
    <r>
      <t xml:space="preserve">    </t>
    </r>
    <r>
      <rPr>
        <sz val="11"/>
        <rFont val="標楷體"/>
        <family val="4"/>
      </rPr>
      <t>減：累計折舊</t>
    </r>
  </si>
  <si>
    <r>
      <t xml:space="preserve">    </t>
    </r>
    <r>
      <rPr>
        <sz val="11"/>
        <rFont val="標楷體"/>
        <family val="4"/>
      </rPr>
      <t>減：累計減損</t>
    </r>
  </si>
  <si>
    <r>
      <t xml:space="preserve">  </t>
    </r>
    <r>
      <rPr>
        <sz val="11"/>
        <rFont val="標楷體"/>
        <family val="4"/>
      </rPr>
      <t>投資性不動產</t>
    </r>
    <r>
      <rPr>
        <sz val="11"/>
        <rFont val="Times New Roman"/>
        <family val="1"/>
      </rPr>
      <t>-</t>
    </r>
    <r>
      <rPr>
        <sz val="11"/>
        <rFont val="標楷體"/>
        <family val="4"/>
      </rPr>
      <t>淨額</t>
    </r>
  </si>
  <si>
    <r>
      <t xml:space="preserve">  </t>
    </r>
    <r>
      <rPr>
        <sz val="11"/>
        <rFont val="標楷體"/>
        <family val="4"/>
      </rPr>
      <t>遞延所得稅資產</t>
    </r>
  </si>
  <si>
    <r>
      <t xml:space="preserve">  </t>
    </r>
    <r>
      <rPr>
        <sz val="11"/>
        <rFont val="標楷體"/>
        <family val="4"/>
      </rPr>
      <t>應收利息及收益</t>
    </r>
  </si>
  <si>
    <r>
      <t xml:space="preserve">  </t>
    </r>
    <r>
      <rPr>
        <sz val="11"/>
        <rFont val="標楷體"/>
        <family val="4"/>
      </rPr>
      <t>其他金融資產</t>
    </r>
  </si>
  <si>
    <r>
      <t xml:space="preserve">  </t>
    </r>
    <r>
      <rPr>
        <sz val="11"/>
        <rFont val="標楷體"/>
        <family val="4"/>
      </rPr>
      <t>其他資產</t>
    </r>
  </si>
  <si>
    <r>
      <t xml:space="preserve">    </t>
    </r>
    <r>
      <rPr>
        <sz val="11"/>
        <rFont val="標楷體"/>
        <family val="4"/>
      </rPr>
      <t>資產總計</t>
    </r>
  </si>
  <si>
    <r>
      <rPr>
        <sz val="11"/>
        <rFont val="標楷體"/>
        <family val="4"/>
      </rPr>
      <t>負</t>
    </r>
    <r>
      <rPr>
        <sz val="11"/>
        <rFont val="Times New Roman"/>
        <family val="1"/>
      </rPr>
      <t xml:space="preserve">  </t>
    </r>
    <r>
      <rPr>
        <sz val="11"/>
        <rFont val="標楷體"/>
        <family val="4"/>
      </rPr>
      <t>債</t>
    </r>
  </si>
  <si>
    <r>
      <t xml:space="preserve">  </t>
    </r>
    <r>
      <rPr>
        <sz val="11"/>
        <rFont val="標楷體"/>
        <family val="4"/>
      </rPr>
      <t>借入款</t>
    </r>
  </si>
  <si>
    <r>
      <t xml:space="preserve">  </t>
    </r>
    <r>
      <rPr>
        <sz val="11"/>
        <rFont val="標楷體"/>
        <family val="4"/>
      </rPr>
      <t>透過損益按公允價值衡量之</t>
    </r>
  </si>
  <si>
    <r>
      <t xml:space="preserve">    </t>
    </r>
    <r>
      <rPr>
        <sz val="11"/>
        <rFont val="標楷體"/>
        <family val="4"/>
      </rPr>
      <t>金融負債</t>
    </r>
  </si>
  <si>
    <r>
      <t xml:space="preserve">  </t>
    </r>
    <r>
      <rPr>
        <sz val="11"/>
        <rFont val="標楷體"/>
        <family val="4"/>
      </rPr>
      <t>附買回票債券負債</t>
    </r>
  </si>
  <si>
    <r>
      <t xml:space="preserve">  </t>
    </r>
    <r>
      <rPr>
        <sz val="11"/>
        <rFont val="標楷體"/>
        <family val="4"/>
      </rPr>
      <t>遞延所得稅負債</t>
    </r>
  </si>
  <si>
    <r>
      <t xml:space="preserve">  </t>
    </r>
    <r>
      <rPr>
        <sz val="11"/>
        <rFont val="標楷體"/>
        <family val="4"/>
      </rPr>
      <t>應付融券價款</t>
    </r>
  </si>
  <si>
    <r>
      <t xml:space="preserve">  </t>
    </r>
    <r>
      <rPr>
        <sz val="11"/>
        <rFont val="標楷體"/>
        <family val="4"/>
      </rPr>
      <t>存入保證金</t>
    </r>
  </si>
  <si>
    <r>
      <t xml:space="preserve">  </t>
    </r>
    <r>
      <rPr>
        <sz val="11"/>
        <rFont val="標楷體"/>
        <family val="4"/>
      </rPr>
      <t>應付利息</t>
    </r>
  </si>
  <si>
    <r>
      <t xml:space="preserve">  </t>
    </r>
    <r>
      <rPr>
        <sz val="11"/>
        <rFont val="標楷體"/>
        <family val="4"/>
      </rPr>
      <t>其他金融負債</t>
    </r>
  </si>
  <si>
    <r>
      <t xml:space="preserve">  </t>
    </r>
    <r>
      <rPr>
        <sz val="11"/>
        <rFont val="標楷體"/>
        <family val="4"/>
      </rPr>
      <t>其他負債</t>
    </r>
  </si>
  <si>
    <r>
      <t xml:space="preserve">    </t>
    </r>
    <r>
      <rPr>
        <sz val="11"/>
        <rFont val="標楷體"/>
        <family val="4"/>
      </rPr>
      <t>負債總計</t>
    </r>
  </si>
  <si>
    <r>
      <rPr>
        <sz val="11"/>
        <rFont val="標楷體"/>
        <family val="4"/>
      </rPr>
      <t>權益</t>
    </r>
  </si>
  <si>
    <r>
      <t xml:space="preserve">  </t>
    </r>
    <r>
      <rPr>
        <sz val="11"/>
        <rFont val="標楷體"/>
        <family val="4"/>
      </rPr>
      <t>股本</t>
    </r>
  </si>
  <si>
    <r>
      <t xml:space="preserve">  </t>
    </r>
    <r>
      <rPr>
        <sz val="11"/>
        <rFont val="標楷體"/>
        <family val="4"/>
      </rPr>
      <t>保留盈餘</t>
    </r>
  </si>
  <si>
    <r>
      <t xml:space="preserve">  </t>
    </r>
    <r>
      <rPr>
        <sz val="11"/>
        <rFont val="標楷體"/>
        <family val="4"/>
      </rPr>
      <t>其他權益</t>
    </r>
  </si>
  <si>
    <r>
      <t xml:space="preserve">    </t>
    </r>
    <r>
      <rPr>
        <sz val="11"/>
        <rFont val="標楷體"/>
        <family val="4"/>
      </rPr>
      <t>權益總計</t>
    </r>
  </si>
  <si>
    <r>
      <t xml:space="preserve">    </t>
    </r>
    <r>
      <rPr>
        <sz val="11"/>
        <rFont val="標楷體"/>
        <family val="4"/>
      </rPr>
      <t>負債及權益總計</t>
    </r>
  </si>
  <si>
    <r>
      <rPr>
        <sz val="11"/>
        <rFont val="標楷體"/>
        <family val="4"/>
      </rPr>
      <t>本表不包括下列表外項目：</t>
    </r>
  </si>
  <si>
    <r>
      <t xml:space="preserve">  </t>
    </r>
    <r>
      <rPr>
        <sz val="11"/>
        <rFont val="標楷體"/>
        <family val="4"/>
      </rPr>
      <t>保管有價證券</t>
    </r>
  </si>
  <si>
    <r>
      <t xml:space="preserve">  </t>
    </r>
    <r>
      <rPr>
        <sz val="11"/>
        <rFont val="標楷體"/>
        <family val="4"/>
      </rPr>
      <t>受託保管有價證券</t>
    </r>
  </si>
  <si>
    <r>
      <t xml:space="preserve">  </t>
    </r>
    <r>
      <rPr>
        <sz val="11"/>
        <rFont val="標楷體"/>
        <family val="4"/>
      </rPr>
      <t>證券融券</t>
    </r>
  </si>
  <si>
    <r>
      <t xml:space="preserve">  </t>
    </r>
    <r>
      <rPr>
        <sz val="11"/>
        <rFont val="標楷體"/>
        <family val="4"/>
      </rPr>
      <t>資本公積</t>
    </r>
  </si>
  <si>
    <t>註：應付融券價款係股票投資人賣出股票，由證券金融公司融券，股票投資人以賣出股票之收入作為擔保之價</t>
  </si>
  <si>
    <r>
      <t xml:space="preserve">       </t>
    </r>
    <r>
      <rPr>
        <sz val="11"/>
        <rFont val="標楷體"/>
        <family val="4"/>
      </rPr>
      <t>款。</t>
    </r>
  </si>
  <si>
    <r>
      <rPr>
        <sz val="20"/>
        <rFont val="標楷體"/>
        <family val="4"/>
      </rPr>
      <t>全體證券金融公司綜合損益統計表</t>
    </r>
  </si>
  <si>
    <r>
      <rPr>
        <sz val="11"/>
        <rFont val="標楷體"/>
        <family val="4"/>
      </rPr>
      <t>營業收入</t>
    </r>
  </si>
  <si>
    <r>
      <t xml:space="preserve">  </t>
    </r>
    <r>
      <rPr>
        <sz val="11"/>
        <rFont val="標楷體"/>
        <family val="4"/>
      </rPr>
      <t>利息收入</t>
    </r>
  </si>
  <si>
    <r>
      <t xml:space="preserve">    </t>
    </r>
    <r>
      <rPr>
        <sz val="11"/>
        <rFont val="標楷體"/>
        <family val="4"/>
      </rPr>
      <t>融資利息收入</t>
    </r>
  </si>
  <si>
    <r>
      <t xml:space="preserve">    </t>
    </r>
    <r>
      <rPr>
        <sz val="11"/>
        <rFont val="標楷體"/>
        <family val="4"/>
      </rPr>
      <t>債券利息收入</t>
    </r>
  </si>
  <si>
    <r>
      <t xml:space="preserve">  </t>
    </r>
    <r>
      <rPr>
        <sz val="11"/>
        <rFont val="標楷體"/>
        <family val="4"/>
      </rPr>
      <t>手續費收入</t>
    </r>
  </si>
  <si>
    <r>
      <t xml:space="preserve">  </t>
    </r>
    <r>
      <rPr>
        <sz val="11"/>
        <rFont val="標楷體"/>
        <family val="4"/>
      </rPr>
      <t>其他營業收入</t>
    </r>
  </si>
  <si>
    <r>
      <t xml:space="preserve">      </t>
    </r>
    <r>
      <rPr>
        <sz val="11"/>
        <rFont val="標楷體"/>
        <family val="4"/>
      </rPr>
      <t>營業收入合計</t>
    </r>
  </si>
  <si>
    <r>
      <rPr>
        <sz val="11"/>
        <rFont val="標楷體"/>
        <family val="4"/>
      </rPr>
      <t>營業支出</t>
    </r>
  </si>
  <si>
    <r>
      <t xml:space="preserve">  </t>
    </r>
    <r>
      <rPr>
        <sz val="11"/>
        <rFont val="標楷體"/>
        <family val="4"/>
      </rPr>
      <t>利息支出</t>
    </r>
  </si>
  <si>
    <r>
      <t xml:space="preserve">    </t>
    </r>
    <r>
      <rPr>
        <sz val="11"/>
        <rFont val="標楷體"/>
        <family val="4"/>
      </rPr>
      <t>發行商業本票利息支出</t>
    </r>
  </si>
  <si>
    <r>
      <t xml:space="preserve">    </t>
    </r>
    <r>
      <rPr>
        <sz val="11"/>
        <rFont val="標楷體"/>
        <family val="4"/>
      </rPr>
      <t>銀行借款利息支出</t>
    </r>
  </si>
  <si>
    <r>
      <t xml:space="preserve">    </t>
    </r>
    <r>
      <rPr>
        <sz val="11"/>
        <rFont val="標楷體"/>
        <family val="4"/>
      </rPr>
      <t>融券利息支出</t>
    </r>
  </si>
  <si>
    <r>
      <t xml:space="preserve">  </t>
    </r>
    <r>
      <rPr>
        <sz val="11"/>
        <rFont val="標楷體"/>
        <family val="4"/>
      </rPr>
      <t>手續費支出</t>
    </r>
  </si>
  <si>
    <r>
      <t xml:space="preserve">  </t>
    </r>
    <r>
      <rPr>
        <sz val="11"/>
        <rFont val="標楷體"/>
        <family val="4"/>
      </rPr>
      <t>其他營業支出</t>
    </r>
  </si>
  <si>
    <r>
      <t xml:space="preserve">      </t>
    </r>
    <r>
      <rPr>
        <sz val="11"/>
        <rFont val="標楷體"/>
        <family val="4"/>
      </rPr>
      <t>營業支出合計</t>
    </r>
  </si>
  <si>
    <r>
      <rPr>
        <sz val="11"/>
        <rFont val="標楷體"/>
        <family val="4"/>
      </rPr>
      <t>營業利益</t>
    </r>
  </si>
  <si>
    <r>
      <rPr>
        <sz val="11"/>
        <rFont val="標楷體"/>
        <family val="4"/>
      </rPr>
      <t>營業外淨收益</t>
    </r>
  </si>
  <si>
    <r>
      <t xml:space="preserve"> 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金融資產及金融負債評價損益</t>
    </r>
  </si>
  <si>
    <r>
      <t xml:space="preserve">  </t>
    </r>
    <r>
      <rPr>
        <sz val="11"/>
        <rFont val="標楷體"/>
        <family val="4"/>
      </rPr>
      <t>處分投資損益</t>
    </r>
  </si>
  <si>
    <r>
      <t xml:space="preserve">  </t>
    </r>
    <r>
      <rPr>
        <sz val="11"/>
        <rFont val="標楷體"/>
        <family val="4"/>
      </rPr>
      <t>採用權益法認列之投資損益</t>
    </r>
  </si>
  <si>
    <r>
      <t xml:space="preserve">  </t>
    </r>
    <r>
      <rPr>
        <sz val="11"/>
        <rFont val="標楷體"/>
        <family val="4"/>
      </rPr>
      <t>資產減損淨損益</t>
    </r>
  </si>
  <si>
    <r>
      <t xml:space="preserve">  </t>
    </r>
    <r>
      <rPr>
        <sz val="11"/>
        <rFont val="標楷體"/>
        <family val="4"/>
      </rPr>
      <t>其他營業外損益</t>
    </r>
  </si>
  <si>
    <r>
      <rPr>
        <sz val="11"/>
        <rFont val="標楷體"/>
        <family val="4"/>
      </rPr>
      <t>稅前淨利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損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</si>
  <si>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所得稅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費用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利益</t>
    </r>
  </si>
  <si>
    <r>
      <rPr>
        <sz val="11"/>
        <rFont val="標楷體"/>
        <family val="4"/>
      </rPr>
      <t>本期稅後淨利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損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</si>
  <si>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本期其他綜合損益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稅後</t>
    </r>
    <r>
      <rPr>
        <sz val="11"/>
        <rFont val="Times New Roman"/>
        <family val="1"/>
      </rPr>
      <t>)</t>
    </r>
  </si>
  <si>
    <r>
      <rPr>
        <sz val="11"/>
        <rFont val="標楷體"/>
        <family val="4"/>
      </rPr>
      <t>本期綜合損益總額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稅後</t>
    </r>
    <r>
      <rPr>
        <sz val="11"/>
        <rFont val="Times New Roman"/>
        <family val="1"/>
      </rPr>
      <t>)</t>
    </r>
  </si>
  <si>
    <r>
      <rPr>
        <sz val="20"/>
        <rFont val="標楷體"/>
        <family val="4"/>
      </rPr>
      <t>各證券金融公司稅前淨利統計表</t>
    </r>
  </si>
  <si>
    <r>
      <rPr>
        <sz val="11"/>
        <rFont val="標楷體"/>
        <family val="4"/>
      </rPr>
      <t>公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司</t>
    </r>
    <r>
      <rPr>
        <sz val="11"/>
        <rFont val="Times New Roman"/>
        <family val="1"/>
      </rPr>
      <t xml:space="preserve">      </t>
    </r>
    <r>
      <rPr>
        <sz val="11"/>
        <rFont val="標楷體"/>
        <family val="4"/>
      </rPr>
      <t>別</t>
    </r>
  </si>
  <si>
    <r>
      <rPr>
        <sz val="20"/>
        <rFont val="標楷體"/>
        <family val="4"/>
      </rPr>
      <t>三、證券融資融券</t>
    </r>
  </si>
  <si>
    <r>
      <t xml:space="preserve"> (</t>
    </r>
    <r>
      <rPr>
        <sz val="13"/>
        <rFont val="標楷體"/>
        <family val="4"/>
      </rPr>
      <t>一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證券融資</t>
    </r>
  </si>
  <si>
    <r>
      <t xml:space="preserve"> </t>
    </r>
    <r>
      <rPr>
        <sz val="11"/>
        <rFont val="標楷體"/>
        <family val="4"/>
      </rPr>
      <t>註：本表所列證券融資未減備抵呆帳。</t>
    </r>
  </si>
  <si>
    <r>
      <t xml:space="preserve"> (</t>
    </r>
    <r>
      <rPr>
        <sz val="13"/>
        <rFont val="標楷體"/>
        <family val="4"/>
      </rPr>
      <t>二</t>
    </r>
    <r>
      <rPr>
        <sz val="13"/>
        <rFont val="Times New Roman"/>
        <family val="1"/>
      </rPr>
      <t>)</t>
    </r>
    <r>
      <rPr>
        <sz val="13"/>
        <rFont val="標楷體"/>
        <family val="4"/>
      </rPr>
      <t>證券融券</t>
    </r>
  </si>
  <si>
    <r>
      <t xml:space="preserve"> </t>
    </r>
    <r>
      <rPr>
        <sz val="11"/>
        <rFont val="標楷體"/>
        <family val="4"/>
      </rPr>
      <t>註：本表所列證券融券未減備抵呆帳。</t>
    </r>
  </si>
  <si>
    <r>
      <rPr>
        <sz val="20"/>
        <rFont val="標楷體"/>
        <family val="4"/>
      </rPr>
      <t>各證券金融公司證券融資統計表</t>
    </r>
  </si>
  <si>
    <r>
      <rPr>
        <sz val="20"/>
        <rFont val="標楷體"/>
        <family val="4"/>
      </rPr>
      <t>各證券金融公司證券融券統計表</t>
    </r>
  </si>
  <si>
    <t>單位：新臺幣百萬元</t>
  </si>
  <si>
    <t>玖、證券金融公司業務</t>
  </si>
  <si>
    <t>一、資產負債</t>
  </si>
  <si>
    <t>-</t>
  </si>
  <si>
    <r>
      <t xml:space="preserve">  </t>
    </r>
    <r>
      <rPr>
        <sz val="11"/>
        <rFont val="標楷體"/>
        <family val="4"/>
      </rPr>
      <t>業務、總務及管理費用</t>
    </r>
  </si>
  <si>
    <t>2.1</t>
  </si>
  <si>
    <r>
      <t xml:space="preserve">  </t>
    </r>
    <r>
      <rPr>
        <sz val="11"/>
        <rFont val="標楷體"/>
        <family val="4"/>
      </rPr>
      <t>本期所得稅資產</t>
    </r>
  </si>
  <si>
    <r>
      <t xml:space="preserve">  </t>
    </r>
    <r>
      <rPr>
        <sz val="11"/>
        <rFont val="標楷體"/>
        <family val="4"/>
      </rPr>
      <t>本期所得稅負債</t>
    </r>
  </si>
  <si>
    <t>二、綜合損益</t>
  </si>
  <si>
    <t xml:space="preserve">  </t>
  </si>
  <si>
    <r>
      <t xml:space="preserve">     105</t>
    </r>
    <r>
      <rPr>
        <sz val="13"/>
        <rFont val="標楷體"/>
        <family val="4"/>
      </rPr>
      <t>年底全體證券金融公司證券融資總額</t>
    </r>
    <r>
      <rPr>
        <sz val="13"/>
        <rFont val="Times New Roman"/>
        <family val="1"/>
      </rPr>
      <t xml:space="preserve"> 8,753</t>
    </r>
    <r>
      <rPr>
        <sz val="13"/>
        <rFont val="標楷體"/>
        <family val="4"/>
      </rPr>
      <t>百萬元，較上年底減少</t>
    </r>
    <r>
      <rPr>
        <sz val="13"/>
        <rFont val="Times New Roman"/>
        <family val="1"/>
      </rPr>
      <t xml:space="preserve"> 880</t>
    </r>
    <r>
      <rPr>
        <sz val="13"/>
        <rFont val="標楷體"/>
        <family val="4"/>
      </rPr>
      <t>百萬元或</t>
    </r>
    <r>
      <rPr>
        <sz val="13"/>
        <rFont val="Times New Roman"/>
        <family val="1"/>
      </rPr>
      <t>9.1</t>
    </r>
    <r>
      <rPr>
        <sz val="13"/>
        <rFont val="標楷體"/>
        <family val="4"/>
      </rPr>
      <t>％。</t>
    </r>
    <r>
      <rPr>
        <sz val="13"/>
        <rFont val="Times New Roman"/>
        <family val="1"/>
      </rPr>
      <t xml:space="preserve"> </t>
    </r>
  </si>
  <si>
    <r>
      <t>105</t>
    </r>
    <r>
      <rPr>
        <sz val="11"/>
        <rFont val="標楷體"/>
        <family val="4"/>
      </rPr>
      <t>年底</t>
    </r>
  </si>
  <si>
    <r>
      <t>104</t>
    </r>
    <r>
      <rPr>
        <sz val="11"/>
        <rFont val="標楷體"/>
        <family val="4"/>
      </rPr>
      <t>年底</t>
    </r>
  </si>
  <si>
    <r>
      <t>105</t>
    </r>
    <r>
      <rPr>
        <sz val="11"/>
        <rFont val="標楷體"/>
        <family val="4"/>
      </rPr>
      <t>年底</t>
    </r>
  </si>
  <si>
    <r>
      <t>104</t>
    </r>
    <r>
      <rPr>
        <sz val="11"/>
        <rFont val="標楷體"/>
        <family val="4"/>
      </rPr>
      <t>年底</t>
    </r>
  </si>
  <si>
    <t>8.0</t>
  </si>
  <si>
    <t>1.7</t>
  </si>
  <si>
    <t>1.0</t>
  </si>
  <si>
    <t>10.6</t>
  </si>
  <si>
    <t>37.0</t>
  </si>
  <si>
    <r>
      <t>105</t>
    </r>
    <r>
      <rPr>
        <sz val="11"/>
        <rFont val="標楷體"/>
        <family val="4"/>
      </rPr>
      <t>年</t>
    </r>
  </si>
  <si>
    <r>
      <t>104</t>
    </r>
    <r>
      <rPr>
        <sz val="11"/>
        <rFont val="標楷體"/>
        <family val="4"/>
      </rPr>
      <t>年</t>
    </r>
  </si>
  <si>
    <t>61.9</t>
  </si>
  <si>
    <t>38.1</t>
  </si>
  <si>
    <t>54.5</t>
  </si>
  <si>
    <t>54.9</t>
  </si>
  <si>
    <t>109.4</t>
  </si>
  <si>
    <r>
      <t xml:space="preserve">   1.</t>
    </r>
    <r>
      <rPr>
        <sz val="13"/>
        <rFont val="標楷體"/>
        <family val="4"/>
      </rPr>
      <t>負債占權益倍數：</t>
    </r>
    <r>
      <rPr>
        <sz val="13"/>
        <rFont val="Times New Roman"/>
        <family val="1"/>
      </rPr>
      <t>105</t>
    </r>
    <r>
      <rPr>
        <sz val="13"/>
        <rFont val="標楷體"/>
        <family val="4"/>
      </rPr>
      <t>年底全體證券金融公司負債占權益倍數為</t>
    </r>
    <r>
      <rPr>
        <sz val="13"/>
        <rFont val="Times New Roman"/>
        <family val="1"/>
      </rPr>
      <t xml:space="preserve"> 1.2 </t>
    </r>
    <r>
      <rPr>
        <sz val="13"/>
        <rFont val="標楷體"/>
        <family val="4"/>
      </rPr>
      <t>倍，較上年底增加</t>
    </r>
  </si>
  <si>
    <r>
      <t xml:space="preserve">       0.8</t>
    </r>
    <r>
      <rPr>
        <sz val="13"/>
        <rFont val="標楷體"/>
        <family val="4"/>
      </rPr>
      <t>倍。</t>
    </r>
  </si>
  <si>
    <r>
      <t xml:space="preserve">   2.</t>
    </r>
    <r>
      <rPr>
        <sz val="13"/>
        <rFont val="標楷體"/>
        <family val="4"/>
      </rPr>
      <t>權益占資產比率：</t>
    </r>
    <r>
      <rPr>
        <sz val="13"/>
        <rFont val="Times New Roman"/>
        <family val="1"/>
      </rPr>
      <t>105</t>
    </r>
    <r>
      <rPr>
        <sz val="13"/>
        <rFont val="標楷體"/>
        <family val="4"/>
      </rPr>
      <t>年底全體證券金融公司權益占資產比率為</t>
    </r>
    <r>
      <rPr>
        <sz val="13"/>
        <rFont val="Times New Roman"/>
        <family val="1"/>
      </rPr>
      <t xml:space="preserve"> 45.2</t>
    </r>
    <r>
      <rPr>
        <sz val="13"/>
        <rFont val="標楷體"/>
        <family val="4"/>
      </rPr>
      <t>％，較上年底減少</t>
    </r>
  </si>
  <si>
    <r>
      <t xml:space="preserve">     24.2 </t>
    </r>
    <r>
      <rPr>
        <sz val="13"/>
        <rFont val="標楷體"/>
        <family val="4"/>
      </rPr>
      <t>個百分點。</t>
    </r>
  </si>
  <si>
    <r>
      <t>105</t>
    </r>
    <r>
      <rPr>
        <sz val="11"/>
        <rFont val="標楷體"/>
        <family val="4"/>
      </rPr>
      <t>年底</t>
    </r>
  </si>
  <si>
    <r>
      <t>104</t>
    </r>
    <r>
      <rPr>
        <sz val="11"/>
        <rFont val="標楷體"/>
        <family val="4"/>
      </rPr>
      <t>年底</t>
    </r>
  </si>
  <si>
    <r>
      <t>104</t>
    </r>
    <r>
      <rPr>
        <sz val="11"/>
        <rFont val="細明體"/>
        <family val="3"/>
      </rPr>
      <t>年</t>
    </r>
  </si>
  <si>
    <t>2.1</t>
  </si>
  <si>
    <t>-3.8</t>
  </si>
  <si>
    <t>0</t>
  </si>
  <si>
    <r>
      <t xml:space="preserve">   1.</t>
    </r>
    <r>
      <rPr>
        <sz val="13"/>
        <rFont val="標楷體"/>
        <family val="4"/>
      </rPr>
      <t>稅前淨利占營業收入比率：</t>
    </r>
    <r>
      <rPr>
        <sz val="13"/>
        <rFont val="Times New Roman"/>
        <family val="1"/>
      </rPr>
      <t>105</t>
    </r>
    <r>
      <rPr>
        <sz val="13"/>
        <rFont val="標楷體"/>
        <family val="4"/>
      </rPr>
      <t>年全體證券金融公司稅前淨利占營業收入比率為</t>
    </r>
    <r>
      <rPr>
        <sz val="13"/>
        <rFont val="Times New Roman"/>
        <family val="1"/>
      </rPr>
      <t xml:space="preserve"> 60.5</t>
    </r>
    <r>
      <rPr>
        <sz val="13"/>
        <rFont val="標楷體"/>
        <family val="4"/>
      </rPr>
      <t>％</t>
    </r>
  </si>
  <si>
    <r>
      <t xml:space="preserve">      </t>
    </r>
    <r>
      <rPr>
        <sz val="13"/>
        <rFont val="標楷體"/>
        <family val="4"/>
      </rPr>
      <t>，較上年度減少</t>
    </r>
    <r>
      <rPr>
        <sz val="13"/>
        <rFont val="Times New Roman"/>
        <family val="1"/>
      </rPr>
      <t xml:space="preserve"> 3.2 </t>
    </r>
    <r>
      <rPr>
        <sz val="13"/>
        <rFont val="標楷體"/>
        <family val="4"/>
      </rPr>
      <t>個百分點。</t>
    </r>
  </si>
  <si>
    <t>-28.3</t>
  </si>
  <si>
    <t>-9.1</t>
  </si>
  <si>
    <r>
      <t xml:space="preserve">     105</t>
    </r>
    <r>
      <rPr>
        <sz val="13"/>
        <rFont val="標楷體"/>
        <family val="4"/>
      </rPr>
      <t>年底全體證券金融公司證券融券總額</t>
    </r>
    <r>
      <rPr>
        <sz val="13"/>
        <rFont val="Times New Roman"/>
        <family val="1"/>
      </rPr>
      <t xml:space="preserve"> 723 </t>
    </r>
    <r>
      <rPr>
        <sz val="13"/>
        <rFont val="標楷體"/>
        <family val="4"/>
      </rPr>
      <t>百萬元，較上年底增加</t>
    </r>
    <r>
      <rPr>
        <sz val="13"/>
        <rFont val="Times New Roman"/>
        <family val="1"/>
      </rPr>
      <t xml:space="preserve"> 42</t>
    </r>
    <r>
      <rPr>
        <sz val="13"/>
        <rFont val="標楷體"/>
        <family val="4"/>
      </rPr>
      <t>百萬元或</t>
    </r>
    <r>
      <rPr>
        <sz val="13"/>
        <rFont val="Times New Roman"/>
        <family val="1"/>
      </rPr>
      <t xml:space="preserve"> 6.2 </t>
    </r>
    <r>
      <rPr>
        <sz val="13"/>
        <rFont val="標楷體"/>
        <family val="4"/>
      </rPr>
      <t>％。</t>
    </r>
    <r>
      <rPr>
        <sz val="13"/>
        <rFont val="Times New Roman"/>
        <family val="1"/>
      </rPr>
      <t xml:space="preserve"> </t>
    </r>
  </si>
  <si>
    <t>-25.8</t>
  </si>
  <si>
    <t>0.8</t>
  </si>
  <si>
    <t>-37.4</t>
  </si>
  <si>
    <t>-26.1</t>
  </si>
  <si>
    <t>-13.8</t>
  </si>
  <si>
    <t>19.2</t>
  </si>
  <si>
    <t>-77.7</t>
  </si>
  <si>
    <t>-9.3</t>
  </si>
  <si>
    <t>35.1</t>
  </si>
  <si>
    <t>35.1</t>
  </si>
  <si>
    <t>-16.7</t>
  </si>
  <si>
    <t>-92.6</t>
  </si>
  <si>
    <t>50.0</t>
  </si>
  <si>
    <r>
      <t xml:space="preserve">   2.</t>
    </r>
    <r>
      <rPr>
        <sz val="13"/>
        <rFont val="標楷體"/>
        <family val="4"/>
      </rPr>
      <t>稅前淨利占權益比率：</t>
    </r>
    <r>
      <rPr>
        <sz val="13"/>
        <rFont val="Times New Roman"/>
        <family val="1"/>
      </rPr>
      <t>105</t>
    </r>
    <r>
      <rPr>
        <sz val="13"/>
        <rFont val="標楷體"/>
        <family val="4"/>
      </rPr>
      <t>年全體證券金融公司稅前淨利占權益比率為</t>
    </r>
    <r>
      <rPr>
        <sz val="13"/>
        <rFont val="Times New Roman"/>
        <family val="1"/>
      </rPr>
      <t xml:space="preserve"> 3.2 </t>
    </r>
    <r>
      <rPr>
        <sz val="13"/>
        <rFont val="標楷體"/>
        <family val="4"/>
      </rPr>
      <t>％，與上年</t>
    </r>
  </si>
  <si>
    <r>
      <t xml:space="preserve">      </t>
    </r>
    <r>
      <rPr>
        <sz val="13"/>
        <rFont val="標楷體"/>
        <family val="4"/>
      </rPr>
      <t>度相同。</t>
    </r>
  </si>
  <si>
    <r>
      <t xml:space="preserve">     105</t>
    </r>
    <r>
      <rPr>
        <sz val="13"/>
        <rFont val="標楷體"/>
        <family val="4"/>
      </rPr>
      <t>年底全體證券金融公司資產總額</t>
    </r>
    <r>
      <rPr>
        <sz val="13"/>
        <rFont val="Times New Roman"/>
        <family val="1"/>
      </rPr>
      <t xml:space="preserve"> 32,825 </t>
    </r>
    <r>
      <rPr>
        <sz val="13"/>
        <rFont val="標楷體"/>
        <family val="4"/>
      </rPr>
      <t>百萬元，較上年底增加</t>
    </r>
    <r>
      <rPr>
        <sz val="13"/>
        <rFont val="Times New Roman"/>
        <family val="1"/>
      </rPr>
      <t xml:space="preserve"> 35.0 </t>
    </r>
    <r>
      <rPr>
        <sz val="13"/>
        <rFont val="標楷體"/>
        <family val="4"/>
      </rPr>
      <t>％；</t>
    </r>
    <r>
      <rPr>
        <sz val="13"/>
        <rFont val="標楷體"/>
        <family val="4"/>
      </rPr>
      <t>負債總計</t>
    </r>
  </si>
  <si>
    <r>
      <t xml:space="preserve">18,003 </t>
    </r>
    <r>
      <rPr>
        <sz val="13"/>
        <rFont val="標楷體"/>
        <family val="4"/>
      </rPr>
      <t>百萬元，較上年底增加</t>
    </r>
    <r>
      <rPr>
        <sz val="13"/>
        <rFont val="Times New Roman"/>
        <family val="1"/>
      </rPr>
      <t xml:space="preserve"> 141.7</t>
    </r>
    <r>
      <rPr>
        <sz val="13"/>
        <rFont val="標楷體"/>
        <family val="4"/>
      </rPr>
      <t>％；權益總計</t>
    </r>
    <r>
      <rPr>
        <sz val="13"/>
        <rFont val="Times New Roman"/>
        <family val="1"/>
      </rPr>
      <t xml:space="preserve">14,822 </t>
    </r>
    <r>
      <rPr>
        <sz val="13"/>
        <rFont val="標楷體"/>
        <family val="4"/>
      </rPr>
      <t>百萬元，較上年底減少</t>
    </r>
    <r>
      <rPr>
        <sz val="13"/>
        <rFont val="Times New Roman"/>
        <family val="1"/>
      </rPr>
      <t xml:space="preserve"> 12.2 </t>
    </r>
    <r>
      <rPr>
        <sz val="13"/>
        <rFont val="標楷體"/>
        <family val="4"/>
      </rPr>
      <t>％。</t>
    </r>
  </si>
  <si>
    <r>
      <t xml:space="preserve">     105</t>
    </r>
    <r>
      <rPr>
        <sz val="13"/>
        <rFont val="標楷體"/>
        <family val="4"/>
      </rPr>
      <t>年全體證券金融公司稅前淨利</t>
    </r>
    <r>
      <rPr>
        <sz val="13"/>
        <rFont val="Times New Roman"/>
        <family val="1"/>
      </rPr>
      <t xml:space="preserve"> 467 </t>
    </r>
    <r>
      <rPr>
        <sz val="13"/>
        <rFont val="標楷體"/>
        <family val="4"/>
      </rPr>
      <t>百萬元，較上年減少</t>
    </r>
    <r>
      <rPr>
        <sz val="13"/>
        <rFont val="Times New Roman"/>
        <family val="1"/>
      </rPr>
      <t xml:space="preserve"> 75 </t>
    </r>
    <r>
      <rPr>
        <sz val="13"/>
        <rFont val="標楷體"/>
        <family val="4"/>
      </rPr>
      <t>百萬元或</t>
    </r>
    <r>
      <rPr>
        <sz val="13"/>
        <rFont val="Times New Roman"/>
        <family val="1"/>
      </rPr>
      <t xml:space="preserve"> 13.8%</t>
    </r>
    <r>
      <rPr>
        <sz val="13"/>
        <rFont val="標楷體"/>
        <family val="4"/>
      </rPr>
      <t>。就收支</t>
    </r>
  </si>
  <si>
    <r>
      <rPr>
        <sz val="13"/>
        <rFont val="標楷體"/>
        <family val="4"/>
      </rPr>
      <t>項目分析，全年利息收入</t>
    </r>
    <r>
      <rPr>
        <sz val="13"/>
        <rFont val="Times New Roman"/>
        <family val="1"/>
      </rPr>
      <t xml:space="preserve"> 519 </t>
    </r>
    <r>
      <rPr>
        <sz val="13"/>
        <rFont val="標楷體"/>
        <family val="4"/>
      </rPr>
      <t>百萬元，較上年減少</t>
    </r>
    <r>
      <rPr>
        <sz val="13"/>
        <rFont val="Times New Roman"/>
        <family val="1"/>
      </rPr>
      <t xml:space="preserve"> 237 </t>
    </r>
    <r>
      <rPr>
        <sz val="13"/>
        <rFont val="標楷體"/>
        <family val="4"/>
      </rPr>
      <t>百萬元或</t>
    </r>
    <r>
      <rPr>
        <sz val="13"/>
        <rFont val="Times New Roman"/>
        <family val="1"/>
      </rPr>
      <t xml:space="preserve"> 31.3%</t>
    </r>
    <r>
      <rPr>
        <sz val="13"/>
        <rFont val="標楷體"/>
        <family val="4"/>
      </rPr>
      <t>；業務、總務及管</t>
    </r>
  </si>
  <si>
    <r>
      <rPr>
        <sz val="13"/>
        <rFont val="標楷體"/>
        <family val="4"/>
      </rPr>
      <t>理費用</t>
    </r>
    <r>
      <rPr>
        <sz val="13"/>
        <rFont val="Times New Roman"/>
        <family val="1"/>
      </rPr>
      <t xml:space="preserve">256 </t>
    </r>
    <r>
      <rPr>
        <sz val="13"/>
        <rFont val="標楷體"/>
        <family val="4"/>
      </rPr>
      <t>百萬元，較上年增加</t>
    </r>
    <r>
      <rPr>
        <sz val="13"/>
        <rFont val="Times New Roman"/>
        <family val="1"/>
      </rPr>
      <t xml:space="preserve"> 2 </t>
    </r>
    <r>
      <rPr>
        <sz val="13"/>
        <rFont val="標楷體"/>
        <family val="4"/>
      </rPr>
      <t>百萬元或</t>
    </r>
    <r>
      <rPr>
        <sz val="13"/>
        <rFont val="Times New Roman"/>
        <family val="1"/>
      </rPr>
      <t xml:space="preserve"> 0.8%</t>
    </r>
    <r>
      <rPr>
        <sz val="13"/>
        <rFont val="標楷體"/>
        <family val="4"/>
      </rPr>
      <t>。</t>
    </r>
  </si>
  <si>
    <t>全體證券金融公司資產負債結構百分比</t>
  </si>
  <si>
    <t>105年底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</si>
</sst>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0.0%"/>
    <numFmt numFmtId="187" formatCode="#,##0.0"/>
    <numFmt numFmtId="188" formatCode="#,##0.00_ "/>
    <numFmt numFmtId="189" formatCode="#,##0.0_ "/>
    <numFmt numFmtId="190" formatCode="0.0_);[Red]\(0.0\)"/>
    <numFmt numFmtId="191" formatCode="#,##0_ "/>
    <numFmt numFmtId="192" formatCode="#,##0.000_ "/>
    <numFmt numFmtId="193" formatCode="#,##0.0000"/>
    <numFmt numFmtId="194" formatCode="0.00_ "/>
    <numFmt numFmtId="195" formatCode="0.000_ "/>
    <numFmt numFmtId="196" formatCode="0.0000_ "/>
    <numFmt numFmtId="197" formatCode="0.00_);[Red]\(0.00\)"/>
  </numFmts>
  <fonts count="52">
    <font>
      <sz val="12"/>
      <name val="新細明體"/>
      <family val="1"/>
    </font>
    <font>
      <sz val="9"/>
      <name val="新細明體"/>
      <family val="1"/>
    </font>
    <font>
      <sz val="11"/>
      <name val="標楷體"/>
      <family val="4"/>
    </font>
    <font>
      <sz val="13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sz val="10"/>
      <color indexed="8"/>
      <name val="標楷體"/>
      <family val="4"/>
    </font>
    <font>
      <sz val="11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22"/>
      <name val="標楷體"/>
      <family val="4"/>
    </font>
    <font>
      <sz val="13"/>
      <name val="細明體"/>
      <family val="3"/>
    </font>
    <font>
      <sz val="11"/>
      <name val="細明體"/>
      <family val="3"/>
    </font>
    <font>
      <sz val="12"/>
      <color indexed="8"/>
      <name val="新細明體"/>
      <family val="1"/>
    </font>
    <font>
      <sz val="12"/>
      <color indexed="42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42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Times New Roman"/>
      <family val="1"/>
    </font>
    <font>
      <sz val="18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 quotePrefix="1">
      <alignment horizontal="right"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vertical="center"/>
    </xf>
    <xf numFmtId="49" fontId="8" fillId="0" borderId="10" xfId="0" applyNumberFormat="1" applyFont="1" applyBorder="1" applyAlignment="1" quotePrefix="1">
      <alignment horizontal="right" vertical="center"/>
    </xf>
    <xf numFmtId="49" fontId="8" fillId="0" borderId="10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3" fontId="8" fillId="0" borderId="12" xfId="0" applyNumberFormat="1" applyFont="1" applyBorder="1" applyAlignment="1" quotePrefix="1">
      <alignment horizontal="right" vertical="center"/>
    </xf>
    <xf numFmtId="0" fontId="8" fillId="0" borderId="12" xfId="0" applyFont="1" applyBorder="1" applyAlignment="1" quotePrefix="1">
      <alignment horizontal="right" vertical="center"/>
    </xf>
    <xf numFmtId="3" fontId="8" fillId="0" borderId="0" xfId="0" applyNumberFormat="1" applyFont="1" applyAlignment="1">
      <alignment vertical="center"/>
    </xf>
    <xf numFmtId="194" fontId="8" fillId="0" borderId="0" xfId="0" applyNumberFormat="1" applyFont="1" applyAlignment="1">
      <alignment vertical="center"/>
    </xf>
    <xf numFmtId="0" fontId="9" fillId="0" borderId="12" xfId="0" applyFont="1" applyBorder="1" applyAlignment="1">
      <alignment vertical="center"/>
    </xf>
    <xf numFmtId="49" fontId="8" fillId="0" borderId="12" xfId="0" applyNumberFormat="1" applyFont="1" applyBorder="1" applyAlignment="1">
      <alignment horizontal="right" vertical="center"/>
    </xf>
    <xf numFmtId="0" fontId="8" fillId="0" borderId="12" xfId="0" applyNumberFormat="1" applyFont="1" applyBorder="1" applyAlignment="1" quotePrefix="1">
      <alignment horizontal="right" vertical="center"/>
    </xf>
    <xf numFmtId="49" fontId="8" fillId="0" borderId="12" xfId="0" applyNumberFormat="1" applyFont="1" applyBorder="1" applyAlignment="1" quotePrefix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3" fontId="8" fillId="0" borderId="13" xfId="0" applyNumberFormat="1" applyFont="1" applyBorder="1" applyAlignment="1" quotePrefix="1">
      <alignment horizontal="right" vertical="center"/>
    </xf>
    <xf numFmtId="0" fontId="8" fillId="0" borderId="13" xfId="0" applyFont="1" applyBorder="1" applyAlignment="1" quotePrefix="1">
      <alignment horizontal="right" vertical="center"/>
    </xf>
    <xf numFmtId="3" fontId="8" fillId="0" borderId="10" xfId="0" applyNumberFormat="1" applyFont="1" applyBorder="1" applyAlignment="1" quotePrefix="1">
      <alignment horizontal="right" vertical="center"/>
    </xf>
    <xf numFmtId="3" fontId="8" fillId="0" borderId="12" xfId="0" applyNumberFormat="1" applyFont="1" applyBorder="1" applyAlignment="1">
      <alignment horizontal="right" vertical="center"/>
    </xf>
    <xf numFmtId="0" fontId="8" fillId="0" borderId="12" xfId="0" applyNumberFormat="1" applyFont="1" applyBorder="1" applyAlignment="1">
      <alignment horizontal="right" vertical="center"/>
    </xf>
    <xf numFmtId="49" fontId="8" fillId="0" borderId="13" xfId="0" applyNumberFormat="1" applyFont="1" applyBorder="1" applyAlignment="1">
      <alignment horizontal="right" vertical="center"/>
    </xf>
    <xf numFmtId="0" fontId="8" fillId="0" borderId="13" xfId="0" applyNumberFormat="1" applyFont="1" applyBorder="1" applyAlignment="1">
      <alignment horizontal="right" vertical="center"/>
    </xf>
    <xf numFmtId="0" fontId="8" fillId="0" borderId="10" xfId="0" applyNumberFormat="1" applyFont="1" applyBorder="1" applyAlignment="1" quotePrefix="1">
      <alignment horizontal="right" vertical="center"/>
    </xf>
    <xf numFmtId="0" fontId="8" fillId="0" borderId="13" xfId="0" applyNumberFormat="1" applyFont="1" applyBorder="1" applyAlignment="1" quotePrefix="1">
      <alignment horizontal="right" vertical="center"/>
    </xf>
    <xf numFmtId="191" fontId="8" fillId="0" borderId="11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horizontal="right" vertical="center"/>
    </xf>
    <xf numFmtId="3" fontId="8" fillId="0" borderId="11" xfId="0" applyNumberFormat="1" applyFont="1" applyBorder="1" applyAlignment="1" quotePrefix="1">
      <alignment horizontal="right" vertical="center"/>
    </xf>
    <xf numFmtId="0" fontId="8" fillId="0" borderId="11" xfId="0" applyNumberFormat="1" applyFont="1" applyBorder="1" applyAlignment="1" quotePrefix="1">
      <alignment horizontal="right" vertical="center"/>
    </xf>
    <xf numFmtId="49" fontId="8" fillId="0" borderId="11" xfId="0" applyNumberFormat="1" applyFont="1" applyBorder="1" applyAlignment="1">
      <alignment horizontal="right" vertical="center"/>
    </xf>
    <xf numFmtId="0" fontId="8" fillId="0" borderId="11" xfId="0" applyFont="1" applyBorder="1" applyAlignment="1" quotePrefix="1">
      <alignment horizontal="right" vertical="center"/>
    </xf>
    <xf numFmtId="4" fontId="8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9" fontId="8" fillId="0" borderId="13" xfId="0" applyNumberFormat="1" applyFont="1" applyBorder="1" applyAlignment="1" quotePrefix="1">
      <alignment horizontal="right" vertical="center"/>
    </xf>
    <xf numFmtId="0" fontId="14" fillId="0" borderId="0" xfId="0" applyFont="1" applyAlignment="1">
      <alignment vertical="center"/>
    </xf>
    <xf numFmtId="194" fontId="8" fillId="0" borderId="10" xfId="0" applyNumberFormat="1" applyFont="1" applyBorder="1" applyAlignment="1" quotePrefix="1">
      <alignment horizontal="right" vertical="center"/>
    </xf>
    <xf numFmtId="176" fontId="8" fillId="0" borderId="12" xfId="0" applyNumberFormat="1" applyFont="1" applyBorder="1" applyAlignment="1" quotePrefix="1">
      <alignment horizontal="right" vertical="center"/>
    </xf>
    <xf numFmtId="176" fontId="8" fillId="0" borderId="10" xfId="0" applyNumberFormat="1" applyFont="1" applyBorder="1" applyAlignment="1" quotePrefix="1">
      <alignment horizontal="right" vertical="center"/>
    </xf>
    <xf numFmtId="176" fontId="8" fillId="0" borderId="12" xfId="0" applyNumberFormat="1" applyFont="1" applyBorder="1" applyAlignment="1">
      <alignment horizontal="right" vertical="center"/>
    </xf>
    <xf numFmtId="176" fontId="8" fillId="0" borderId="1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87" fontId="8" fillId="0" borderId="12" xfId="0" applyNumberFormat="1" applyFont="1" applyBorder="1" applyAlignment="1">
      <alignment horizontal="right" vertical="center"/>
    </xf>
    <xf numFmtId="187" fontId="8" fillId="0" borderId="10" xfId="0" applyNumberFormat="1" applyFont="1" applyBorder="1" applyAlignment="1" quotePrefix="1">
      <alignment horizontal="right" vertical="center"/>
    </xf>
    <xf numFmtId="0" fontId="3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externalLink" Target="externalLinks/externalLink1.xml" /><Relationship Id="rId47" Type="http://schemas.openxmlformats.org/officeDocument/2006/relationships/externalLink" Target="externalLinks/externalLink2.xml" /><Relationship Id="rId48" Type="http://schemas.openxmlformats.org/officeDocument/2006/relationships/externalLink" Target="externalLinks/externalLink3.xml" /><Relationship Id="rId4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負債及淨值結構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pct25">
                <a:fgClr>
                  <a:srgbClr val="FFFFFF"/>
                </a:fgClr>
                <a:bgClr>
                  <a:srgbClr val="CCCC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'[1]證券'!$B$15:$B$23</c:f>
              <c:strCache>
                <c:ptCount val="9"/>
                <c:pt idx="2">
                  <c:v>借入款43.5%</c:v>
                </c:pt>
                <c:pt idx="5">
                  <c:v>應付融券價款4.0%</c:v>
                </c:pt>
                <c:pt idx="6">
                  <c:v>存入保證金6.3%</c:v>
                </c:pt>
                <c:pt idx="7">
                  <c:v>應付利息0.1%</c:v>
                </c:pt>
                <c:pt idx="8">
                  <c:v>本期所得稅負債0.2%</c:v>
                </c:pt>
              </c:strCache>
            </c:strRef>
          </c:cat>
          <c:val>
            <c:numRef>
              <c:f>'[1]證券'!$C$15:$C$23</c:f>
              <c:numCache>
                <c:ptCount val="9"/>
                <c:pt idx="2">
                  <c:v>43.5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6.3</c:v>
                </c:pt>
                <c:pt idx="7">
                  <c:v>0.1</c:v>
                </c:pt>
                <c:pt idx="8">
                  <c:v>0.2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負債及淨值結構</a:t>
            </a:r>
          </a:p>
        </c:rich>
      </c:tx>
      <c:layout>
        <c:manualLayout>
          <c:xMode val="factor"/>
          <c:yMode val="factor"/>
          <c:x val="0.00775"/>
          <c:y val="-0.001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09"/>
          <c:y val="0.24175"/>
          <c:w val="0.3775"/>
          <c:h val="0.5195"/>
        </c:manualLayout>
      </c:layout>
      <c:doughnut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333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pct25">
                <a:fgClr>
                  <a:srgbClr val="FFFFFF"/>
                </a:fgClr>
                <a:bgClr>
                  <a:srgbClr val="CCCC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'[1]證券'!$B$14:$B$22</c:f>
              <c:strCache>
                <c:ptCount val="9"/>
                <c:pt idx="0">
                  <c:v>本期所得稅資產0.1%</c:v>
                </c:pt>
                <c:pt idx="3">
                  <c:v>借入款43.5%</c:v>
                </c:pt>
                <c:pt idx="6">
                  <c:v>應付融券價款4.0%</c:v>
                </c:pt>
                <c:pt idx="7">
                  <c:v>存入保證金6.3%</c:v>
                </c:pt>
                <c:pt idx="8">
                  <c:v>應付利息0.1%</c:v>
                </c:pt>
              </c:strCache>
            </c:strRef>
          </c:cat>
          <c:val>
            <c:numRef>
              <c:f>'[1]證券'!$C$14:$C$22</c:f>
              <c:numCache>
                <c:ptCount val="9"/>
                <c:pt idx="0">
                  <c:v>0.1</c:v>
                </c:pt>
                <c:pt idx="3">
                  <c:v>43.5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6.3</c:v>
                </c:pt>
                <c:pt idx="8">
                  <c:v>0.1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資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產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結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構</a:t>
            </a:r>
          </a:p>
        </c:rich>
      </c:tx>
      <c:layout>
        <c:manualLayout>
          <c:xMode val="factor"/>
          <c:yMode val="factor"/>
          <c:x val="0.024"/>
          <c:y val="0.001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2525"/>
          <c:y val="0.3225"/>
          <c:w val="0.39175"/>
          <c:h val="0.562"/>
        </c:manualLayout>
      </c:layout>
      <c:doughnutChart>
        <c:varyColors val="1"/>
        <c:ser>
          <c:idx val="0"/>
          <c:order val="0"/>
          <c:tx>
            <c:strRef>
              <c:f>'[1]證券'!$C$1</c:f>
              <c:strCache>
                <c:ptCount val="1"/>
                <c:pt idx="0">
                  <c:v>105年底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ltDnDiag">
                <a:fgClr>
                  <a:srgbClr val="FFFF99"/>
                </a:fgClr>
                <a:bgClr>
                  <a:srgbClr val="35A544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1C3D5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備供出售金融資產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淨額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20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.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不動產及設備淨額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投資性不動產淨額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1.4%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'[1]證券'!$B$2:$B$12</c:f>
              <c:strCache>
                <c:ptCount val="11"/>
                <c:pt idx="0">
                  <c:v>現金及存放銀行1.0%</c:v>
                </c:pt>
                <c:pt idx="1">
                  <c:v>透過損益按公允價值衡量之金融資產0.9%</c:v>
                </c:pt>
                <c:pt idx="2">
                  <c:v>附賣回票債券投資0%</c:v>
                </c:pt>
                <c:pt idx="3">
                  <c:v>備供出售金融資產淨額15.6%</c:v>
                </c:pt>
                <c:pt idx="4">
                  <c:v>持有至到期日金融資產淨額1.2%</c:v>
                </c:pt>
                <c:pt idx="6">
                  <c:v>證券融資26.7%</c:v>
                </c:pt>
                <c:pt idx="7">
                  <c:v>不動產及設備淨額0.6%</c:v>
                </c:pt>
                <c:pt idx="8">
                  <c:v>投資性不動產淨額1.0%</c:v>
                </c:pt>
                <c:pt idx="9">
                  <c:v>應收利息及收益1.0%</c:v>
                </c:pt>
                <c:pt idx="10">
                  <c:v>其他資產51.4%</c:v>
                </c:pt>
              </c:strCache>
            </c:strRef>
          </c:cat>
          <c:val>
            <c:numRef>
              <c:f>'[1]證券'!$C$2:$C$12</c:f>
              <c:numCache>
                <c:ptCount val="11"/>
                <c:pt idx="0">
                  <c:v>1</c:v>
                </c:pt>
                <c:pt idx="1">
                  <c:v>0.9</c:v>
                </c:pt>
                <c:pt idx="2">
                  <c:v>0</c:v>
                </c:pt>
                <c:pt idx="3">
                  <c:v>15.6</c:v>
                </c:pt>
                <c:pt idx="4">
                  <c:v>1.2</c:v>
                </c:pt>
                <c:pt idx="5">
                  <c:v>0</c:v>
                </c:pt>
                <c:pt idx="6">
                  <c:v>26.7</c:v>
                </c:pt>
                <c:pt idx="7">
                  <c:v>0.6</c:v>
                </c:pt>
                <c:pt idx="8">
                  <c:v>1</c:v>
                </c:pt>
                <c:pt idx="9">
                  <c:v>1</c:v>
                </c:pt>
                <c:pt idx="10">
                  <c:v>51.4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負債及淨值結構</a:t>
            </a:r>
          </a:p>
        </c:rich>
      </c:tx>
      <c:layout>
        <c:manualLayout>
          <c:xMode val="factor"/>
          <c:yMode val="factor"/>
          <c:x val="0.022"/>
          <c:y val="0.004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085"/>
          <c:y val="0.24225"/>
          <c:w val="0.378"/>
          <c:h val="0.5195"/>
        </c:manualLayout>
      </c:layout>
      <c:doughnut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333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pct25">
                <a:fgClr>
                  <a:srgbClr val="FFFFFF"/>
                </a:fgClr>
                <a:bgClr>
                  <a:srgbClr val="CCCC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'[1]證券'!$B$15:$B$23</c:f>
              <c:strCache>
                <c:ptCount val="9"/>
                <c:pt idx="2">
                  <c:v>借入款43.5%</c:v>
                </c:pt>
                <c:pt idx="5">
                  <c:v>應付融券價款4.0%</c:v>
                </c:pt>
                <c:pt idx="6">
                  <c:v>存入保證金6.3%</c:v>
                </c:pt>
                <c:pt idx="7">
                  <c:v>應付利息0.1%</c:v>
                </c:pt>
                <c:pt idx="8">
                  <c:v>本期所得稅負債0.2%</c:v>
                </c:pt>
              </c:strCache>
            </c:strRef>
          </c:cat>
          <c:val>
            <c:numRef>
              <c:f>'[1]證券'!$C$15:$C$23</c:f>
              <c:numCache>
                <c:ptCount val="9"/>
                <c:pt idx="2">
                  <c:v>43.5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6.3</c:v>
                </c:pt>
                <c:pt idx="7">
                  <c:v>0.1</c:v>
                </c:pt>
                <c:pt idx="8">
                  <c:v>0.2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資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產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結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800" b="0" i="0" u="none" baseline="0">
                <a:solidFill>
                  <a:srgbClr val="000000"/>
                </a:solidFill>
              </a:rPr>
              <a:t>構</a:t>
            </a:r>
          </a:p>
        </c:rich>
      </c:tx>
      <c:layout>
        <c:manualLayout>
          <c:xMode val="factor"/>
          <c:yMode val="factor"/>
          <c:x val="0.02275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255"/>
          <c:y val="0.31925"/>
          <c:w val="0.391"/>
          <c:h val="0.568"/>
        </c:manualLayout>
      </c:layout>
      <c:doughnutChart>
        <c:varyColors val="1"/>
        <c:ser>
          <c:idx val="0"/>
          <c:order val="0"/>
          <c:tx>
            <c:strRef>
              <c:f>'[1]證券'!$C$1</c:f>
              <c:strCache>
                <c:ptCount val="1"/>
                <c:pt idx="0">
                  <c:v>105年底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ltDnDiag">
                <a:fgClr>
                  <a:srgbClr val="FFFF99"/>
                </a:fgClr>
                <a:bgClr>
                  <a:srgbClr val="35A544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4BACC6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7964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AABAD7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備供出售金融資產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淨額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15.6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持有至到期日金融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資產淨額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1.2%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不動產及設備淨額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0.6%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投資性不動產淨額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 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1.0%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'[1]證券'!$B$2:$B$14</c:f>
              <c:strCache>
                <c:ptCount val="13"/>
                <c:pt idx="0">
                  <c:v>現金及存放銀行1.0%</c:v>
                </c:pt>
                <c:pt idx="1">
                  <c:v>透過損益按公允價值衡量之金融資產0.9%</c:v>
                </c:pt>
                <c:pt idx="2">
                  <c:v>附賣回票債券投資0%</c:v>
                </c:pt>
                <c:pt idx="3">
                  <c:v>備供出售金融資產淨額15.6%</c:v>
                </c:pt>
                <c:pt idx="4">
                  <c:v>持有至到期日金融資產淨額1.2%</c:v>
                </c:pt>
                <c:pt idx="6">
                  <c:v>證券融資26.7%</c:v>
                </c:pt>
                <c:pt idx="7">
                  <c:v>不動產及設備淨額0.6%</c:v>
                </c:pt>
                <c:pt idx="8">
                  <c:v>投資性不動產淨額1.0%</c:v>
                </c:pt>
                <c:pt idx="9">
                  <c:v>應收利息及收益1.0%</c:v>
                </c:pt>
                <c:pt idx="10">
                  <c:v>其他資產51.4%</c:v>
                </c:pt>
                <c:pt idx="11">
                  <c:v>遞延所得稅資產0.5%</c:v>
                </c:pt>
                <c:pt idx="12">
                  <c:v>本期所得稅資產0.1%</c:v>
                </c:pt>
              </c:strCache>
            </c:strRef>
          </c:cat>
          <c:val>
            <c:numRef>
              <c:f>'[1]證券'!$C$2:$C$14</c:f>
              <c:numCache>
                <c:ptCount val="13"/>
                <c:pt idx="0">
                  <c:v>1</c:v>
                </c:pt>
                <c:pt idx="1">
                  <c:v>0.9</c:v>
                </c:pt>
                <c:pt idx="2">
                  <c:v>0</c:v>
                </c:pt>
                <c:pt idx="3">
                  <c:v>15.6</c:v>
                </c:pt>
                <c:pt idx="4">
                  <c:v>1.2</c:v>
                </c:pt>
                <c:pt idx="5">
                  <c:v>0</c:v>
                </c:pt>
                <c:pt idx="6">
                  <c:v>26.7</c:v>
                </c:pt>
                <c:pt idx="7">
                  <c:v>0.6</c:v>
                </c:pt>
                <c:pt idx="8">
                  <c:v>1</c:v>
                </c:pt>
                <c:pt idx="9">
                  <c:v>1</c:v>
                </c:pt>
                <c:pt idx="10">
                  <c:v>51.4</c:v>
                </c:pt>
                <c:pt idx="11">
                  <c:v>0.5</c:v>
                </c:pt>
                <c:pt idx="12">
                  <c:v>0.1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負債及淨值結構</a:t>
            </a:r>
          </a:p>
        </c:rich>
      </c:tx>
      <c:layout>
        <c:manualLayout>
          <c:xMode val="factor"/>
          <c:yMode val="factor"/>
          <c:x val="0.022"/>
          <c:y val="0.004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095"/>
          <c:y val="0.24225"/>
          <c:w val="0.37775"/>
          <c:h val="0.51875"/>
        </c:manualLayout>
      </c:layout>
      <c:doughnut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CC9C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3333CC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pct25">
                <a:fgClr>
                  <a:srgbClr val="FFFFFF"/>
                </a:fgClr>
                <a:bgClr>
                  <a:srgbClr val="CCCC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'[1]證券'!$B$17:$B$25</c:f>
              <c:strCache>
                <c:ptCount val="9"/>
                <c:pt idx="0">
                  <c:v>借入款43.5%</c:v>
                </c:pt>
                <c:pt idx="3">
                  <c:v>應付融券價款4.0%</c:v>
                </c:pt>
                <c:pt idx="4">
                  <c:v>存入保證金6.3%</c:v>
                </c:pt>
                <c:pt idx="5">
                  <c:v>應付利息0.1%</c:v>
                </c:pt>
                <c:pt idx="6">
                  <c:v>本期所得稅負債0.2%</c:v>
                </c:pt>
                <c:pt idx="7">
                  <c:v>其他負債0.7%</c:v>
                </c:pt>
                <c:pt idx="8">
                  <c:v>權益總計45.2%</c:v>
                </c:pt>
              </c:strCache>
            </c:strRef>
          </c:cat>
          <c:val>
            <c:numRef>
              <c:f>'[1]證券'!$C$17:$C$25</c:f>
              <c:numCache>
                <c:ptCount val="9"/>
                <c:pt idx="0">
                  <c:v>43.5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6.3</c:v>
                </c:pt>
                <c:pt idx="5">
                  <c:v>0.1</c:v>
                </c:pt>
                <c:pt idx="6">
                  <c:v>0.2</c:v>
                </c:pt>
                <c:pt idx="7">
                  <c:v>0.7</c:v>
                </c:pt>
                <c:pt idx="8">
                  <c:v>45.2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產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構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tx>
            <c:strRef>
              <c:f>'[3]證券'!$C$1</c:f>
              <c:strCache>
                <c:ptCount val="1"/>
                <c:pt idx="0">
                  <c:v>99年底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'[3]證券'!$B$2:$B$12</c:f>
              <c:strCache>
                <c:ptCount val="11"/>
                <c:pt idx="0">
                  <c:v>現金及存放銀行11.8%</c:v>
                </c:pt>
                <c:pt idx="1">
                  <c:v>公平價值變動列入損益之金融資產5.8%</c:v>
                </c:pt>
                <c:pt idx="2">
                  <c:v>附賣回票債券投資6.6%</c:v>
                </c:pt>
                <c:pt idx="3">
                  <c:v>備供出售金融資產4.1%</c:v>
                </c:pt>
                <c:pt idx="4">
                  <c:v>持有至到期日金融資產1.8%</c:v>
                </c:pt>
                <c:pt idx="5">
                  <c:v>採權益法之股權投資0.1%</c:v>
                </c:pt>
                <c:pt idx="6">
                  <c:v>證券融資62.4%</c:v>
                </c:pt>
                <c:pt idx="7">
                  <c:v>固定資產1.3%</c:v>
                </c:pt>
                <c:pt idx="8">
                  <c:v>應收利息及收益1.2%</c:v>
                </c:pt>
                <c:pt idx="9">
                  <c:v>其他金融資產1.3%</c:v>
                </c:pt>
                <c:pt idx="10">
                  <c:v>其他資產3.6%</c:v>
                </c:pt>
              </c:strCache>
            </c:strRef>
          </c:cat>
          <c:val>
            <c:numRef>
              <c:f>'[3]證券'!$C$2:$C$12</c:f>
              <c:numCache>
                <c:ptCount val="11"/>
                <c:pt idx="0">
                  <c:v>11.8</c:v>
                </c:pt>
                <c:pt idx="1">
                  <c:v>5.8</c:v>
                </c:pt>
                <c:pt idx="2">
                  <c:v>6.6</c:v>
                </c:pt>
                <c:pt idx="3">
                  <c:v>4.1</c:v>
                </c:pt>
                <c:pt idx="4">
                  <c:v>1.8</c:v>
                </c:pt>
                <c:pt idx="5">
                  <c:v>0.1</c:v>
                </c:pt>
                <c:pt idx="6">
                  <c:v>62.4</c:v>
                </c:pt>
                <c:pt idx="7">
                  <c:v>1.3</c:v>
                </c:pt>
                <c:pt idx="8">
                  <c:v>1.2</c:v>
                </c:pt>
                <c:pt idx="9">
                  <c:v>1.3</c:v>
                </c:pt>
                <c:pt idx="10">
                  <c:v>3.6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負債及淨值結構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pct25">
                <a:fgClr>
                  <a:srgbClr val="FFFFFF"/>
                </a:fgClr>
                <a:bgClr>
                  <a:srgbClr val="CCCC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'[3]證券'!$B$15:$B$23</c:f>
              <c:strCache>
                <c:ptCount val="9"/>
                <c:pt idx="0">
                  <c:v>借入款14.5%</c:v>
                </c:pt>
                <c:pt idx="3">
                  <c:v>應付融券價款4.3%</c:v>
                </c:pt>
                <c:pt idx="4">
                  <c:v>存入保證金7.5%</c:v>
                </c:pt>
                <c:pt idx="5">
                  <c:v>應付利息0.1%</c:v>
                </c:pt>
                <c:pt idx="7">
                  <c:v>其他負債2.4%</c:v>
                </c:pt>
                <c:pt idx="8">
                  <c:v>淨值71.2%</c:v>
                </c:pt>
              </c:strCache>
            </c:strRef>
          </c:cat>
          <c:val>
            <c:numRef>
              <c:f>'[3]證券'!$C$15:$C$23</c:f>
              <c:numCache>
                <c:ptCount val="9"/>
                <c:pt idx="0">
                  <c:v>14.5</c:v>
                </c:pt>
                <c:pt idx="1">
                  <c:v>0</c:v>
                </c:pt>
                <c:pt idx="2">
                  <c:v>0</c:v>
                </c:pt>
                <c:pt idx="3">
                  <c:v>4.3</c:v>
                </c:pt>
                <c:pt idx="4">
                  <c:v>7.5</c:v>
                </c:pt>
                <c:pt idx="5">
                  <c:v>0.1</c:v>
                </c:pt>
                <c:pt idx="6">
                  <c:v>0</c:v>
                </c:pt>
                <c:pt idx="7">
                  <c:v>2.4</c:v>
                </c:pt>
                <c:pt idx="8">
                  <c:v>71.2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產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構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tx>
            <c:strRef>
              <c:f>'[2]證券'!$C$1</c:f>
              <c:strCache>
                <c:ptCount val="1"/>
                <c:pt idx="0">
                  <c:v>100年底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'[2]證券'!$B$2:$B$12</c:f>
              <c:strCache>
                <c:ptCount val="11"/>
                <c:pt idx="0">
                  <c:v>現金及存放銀行3.3%</c:v>
                </c:pt>
                <c:pt idx="2">
                  <c:v>公平價值變動列入損益之金融資產6.3%</c:v>
                </c:pt>
                <c:pt idx="3">
                  <c:v>備供出售金融資產2.1%</c:v>
                </c:pt>
                <c:pt idx="4">
                  <c:v>持有至到期日金融資產3.5%</c:v>
                </c:pt>
                <c:pt idx="6">
                  <c:v>證券融資72.4%</c:v>
                </c:pt>
                <c:pt idx="7">
                  <c:v>固定資產2.3%</c:v>
                </c:pt>
                <c:pt idx="8">
                  <c:v>應收利息及收益2.0%</c:v>
                </c:pt>
                <c:pt idx="9">
                  <c:v>其他金融資產2.4%</c:v>
                </c:pt>
                <c:pt idx="10">
                  <c:v>其他資產5.7%</c:v>
                </c:pt>
              </c:strCache>
            </c:strRef>
          </c:cat>
          <c:val>
            <c:numRef>
              <c:f>'[2]證券'!$C$2:$C$12</c:f>
              <c:numCache>
                <c:ptCount val="11"/>
                <c:pt idx="0">
                  <c:v>3.3</c:v>
                </c:pt>
                <c:pt idx="2">
                  <c:v>6.3</c:v>
                </c:pt>
                <c:pt idx="3">
                  <c:v>2.1</c:v>
                </c:pt>
                <c:pt idx="4">
                  <c:v>3.5</c:v>
                </c:pt>
                <c:pt idx="6">
                  <c:v>72.4</c:v>
                </c:pt>
                <c:pt idx="7">
                  <c:v>2.3</c:v>
                </c:pt>
                <c:pt idx="8">
                  <c:v>2</c:v>
                </c:pt>
                <c:pt idx="9">
                  <c:v>2.4</c:v>
                </c:pt>
                <c:pt idx="10">
                  <c:v>5.7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負債及淨值結構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pct25">
                <a:fgClr>
                  <a:srgbClr val="FFFFFF"/>
                </a:fgClr>
                <a:bgClr>
                  <a:srgbClr val="CCCC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'[2]證券'!$B$15:$B$23</c:f>
              <c:strCache>
                <c:ptCount val="9"/>
                <c:pt idx="0">
                  <c:v>借入款9.2%</c:v>
                </c:pt>
                <c:pt idx="3">
                  <c:v>應付融券價款7.9%</c:v>
                </c:pt>
                <c:pt idx="4">
                  <c:v>存入保證金13.5%</c:v>
                </c:pt>
                <c:pt idx="5">
                  <c:v>應付利息0.1%</c:v>
                </c:pt>
                <c:pt idx="7">
                  <c:v>其他負債2.7%</c:v>
                </c:pt>
                <c:pt idx="8">
                  <c:v>淨值66.6%</c:v>
                </c:pt>
              </c:strCache>
            </c:strRef>
          </c:cat>
          <c:val>
            <c:numRef>
              <c:f>'[2]證券'!$C$15:$C$23</c:f>
              <c:numCache>
                <c:ptCount val="9"/>
                <c:pt idx="0">
                  <c:v>9.2</c:v>
                </c:pt>
                <c:pt idx="1">
                  <c:v>0</c:v>
                </c:pt>
                <c:pt idx="2">
                  <c:v>0</c:v>
                </c:pt>
                <c:pt idx="3">
                  <c:v>7.9</c:v>
                </c:pt>
                <c:pt idx="4">
                  <c:v>13.5</c:v>
                </c:pt>
                <c:pt idx="5">
                  <c:v>0.1</c:v>
                </c:pt>
                <c:pt idx="6">
                  <c:v>0</c:v>
                </c:pt>
                <c:pt idx="7">
                  <c:v>2.7</c:v>
                </c:pt>
                <c:pt idx="8">
                  <c:v>66.6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負債及淨值結構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pct25">
                <a:fgClr>
                  <a:srgbClr val="FFFFFF"/>
                </a:fgClr>
                <a:bgClr>
                  <a:srgbClr val="CCCC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'[1]證券'!$B$15:$B$23</c:f>
              <c:strCache>
                <c:ptCount val="9"/>
                <c:pt idx="2">
                  <c:v>借入款43.5%</c:v>
                </c:pt>
                <c:pt idx="5">
                  <c:v>應付融券價款4.0%</c:v>
                </c:pt>
                <c:pt idx="6">
                  <c:v>存入保證金6.3%</c:v>
                </c:pt>
                <c:pt idx="7">
                  <c:v>應付利息0.1%</c:v>
                </c:pt>
                <c:pt idx="8">
                  <c:v>本期所得稅負債0.2%</c:v>
                </c:pt>
              </c:strCache>
            </c:strRef>
          </c:cat>
          <c:val>
            <c:numRef>
              <c:f>'[1]證券'!$C$15:$C$23</c:f>
              <c:numCache>
                <c:ptCount val="9"/>
                <c:pt idx="2">
                  <c:v>43.5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6.3</c:v>
                </c:pt>
                <c:pt idx="7">
                  <c:v>0.1</c:v>
                </c:pt>
                <c:pt idx="8">
                  <c:v>0.2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產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構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tx>
            <c:strRef>
              <c:f>'[1]證券'!$C$1</c:f>
              <c:strCache>
                <c:ptCount val="1"/>
                <c:pt idx="0">
                  <c:v>105年底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'[1]證券'!$B$2:$B$12</c:f>
              <c:strCache>
                <c:ptCount val="11"/>
                <c:pt idx="0">
                  <c:v>現金及存放銀行1.0%</c:v>
                </c:pt>
                <c:pt idx="1">
                  <c:v>透過損益按公允價值衡量之金融資產0.9%</c:v>
                </c:pt>
                <c:pt idx="2">
                  <c:v>附賣回票債券投資0%</c:v>
                </c:pt>
                <c:pt idx="3">
                  <c:v>備供出售金融資產淨額15.6%</c:v>
                </c:pt>
                <c:pt idx="4">
                  <c:v>持有至到期日金融資產淨額1.2%</c:v>
                </c:pt>
                <c:pt idx="6">
                  <c:v>證券融資26.7%</c:v>
                </c:pt>
                <c:pt idx="7">
                  <c:v>不動產及設備淨額0.6%</c:v>
                </c:pt>
                <c:pt idx="8">
                  <c:v>投資性不動產淨額1.0%</c:v>
                </c:pt>
                <c:pt idx="9">
                  <c:v>應收利息及收益1.0%</c:v>
                </c:pt>
                <c:pt idx="10">
                  <c:v>其他資產51.4%</c:v>
                </c:pt>
              </c:strCache>
            </c:strRef>
          </c:cat>
          <c:val>
            <c:numRef>
              <c:f>'[1]證券'!$C$2:$C$12</c:f>
              <c:numCache>
                <c:ptCount val="11"/>
                <c:pt idx="0">
                  <c:v>1</c:v>
                </c:pt>
                <c:pt idx="1">
                  <c:v>0.9</c:v>
                </c:pt>
                <c:pt idx="2">
                  <c:v>0</c:v>
                </c:pt>
                <c:pt idx="3">
                  <c:v>15.6</c:v>
                </c:pt>
                <c:pt idx="4">
                  <c:v>1.2</c:v>
                </c:pt>
                <c:pt idx="5">
                  <c:v>0</c:v>
                </c:pt>
                <c:pt idx="6">
                  <c:v>26.7</c:v>
                </c:pt>
                <c:pt idx="7">
                  <c:v>0.6</c:v>
                </c:pt>
                <c:pt idx="8">
                  <c:v>1</c:v>
                </c:pt>
                <c:pt idx="9">
                  <c:v>1</c:v>
                </c:pt>
                <c:pt idx="10">
                  <c:v>51.4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負債及淨值結構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CC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pattFill prst="pct7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99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33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pct25">
                <a:fgClr>
                  <a:srgbClr val="FFFFFF"/>
                </a:fgClr>
                <a:bgClr>
                  <a:srgbClr val="CCCC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'[1]證券'!$B$15:$B$23</c:f>
              <c:strCache>
                <c:ptCount val="9"/>
                <c:pt idx="2">
                  <c:v>借入款43.5%</c:v>
                </c:pt>
                <c:pt idx="5">
                  <c:v>應付融券價款4.0%</c:v>
                </c:pt>
                <c:pt idx="6">
                  <c:v>存入保證金6.3%</c:v>
                </c:pt>
                <c:pt idx="7">
                  <c:v>應付利息0.1%</c:v>
                </c:pt>
                <c:pt idx="8">
                  <c:v>本期所得稅負債0.2%</c:v>
                </c:pt>
              </c:strCache>
            </c:strRef>
          </c:cat>
          <c:val>
            <c:numRef>
              <c:f>'[1]證券'!$C$15:$C$23</c:f>
              <c:numCache>
                <c:ptCount val="9"/>
                <c:pt idx="2">
                  <c:v>43.5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6.3</c:v>
                </c:pt>
                <c:pt idx="7">
                  <c:v>0.1</c:v>
                </c:pt>
                <c:pt idx="8">
                  <c:v>0.2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資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產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結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構</a:t>
            </a:r>
          </a:p>
        </c:rich>
      </c:tx>
      <c:layout>
        <c:manualLayout>
          <c:xMode val="factor"/>
          <c:yMode val="factor"/>
          <c:x val="0.0055"/>
          <c:y val="-0.001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0825"/>
          <c:y val="0.278"/>
          <c:w val="0.3915"/>
          <c:h val="0.56025"/>
        </c:manualLayout>
      </c:layout>
      <c:doughnutChart>
        <c:varyColors val="1"/>
        <c:ser>
          <c:idx val="0"/>
          <c:order val="0"/>
          <c:tx>
            <c:strRef>
              <c:f>'[1]證券'!$C$1</c:f>
              <c:strCache>
                <c:ptCount val="1"/>
                <c:pt idx="0">
                  <c:v>105年底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69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0C0C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E3E3E3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投資性不動產淨額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1.3%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'[1]證券'!$B$2:$B$11</c:f>
              <c:strCache>
                <c:ptCount val="10"/>
                <c:pt idx="0">
                  <c:v>現金及存放銀行1.0%</c:v>
                </c:pt>
                <c:pt idx="1">
                  <c:v>透過損益按公允價值衡量之金融資產0.9%</c:v>
                </c:pt>
                <c:pt idx="2">
                  <c:v>附賣回票債券投資0%</c:v>
                </c:pt>
                <c:pt idx="3">
                  <c:v>備供出售金融資產淨額15.6%</c:v>
                </c:pt>
                <c:pt idx="4">
                  <c:v>持有至到期日金融資產淨額1.2%</c:v>
                </c:pt>
                <c:pt idx="6">
                  <c:v>證券融資26.7%</c:v>
                </c:pt>
                <c:pt idx="7">
                  <c:v>不動產及設備淨額0.6%</c:v>
                </c:pt>
                <c:pt idx="8">
                  <c:v>投資性不動產淨額1.0%</c:v>
                </c:pt>
                <c:pt idx="9">
                  <c:v>應收利息及收益1.0%</c:v>
                </c:pt>
              </c:strCache>
            </c:strRef>
          </c:cat>
          <c:val>
            <c:numRef>
              <c:f>'[1]證券'!$C$2:$C$11</c:f>
              <c:numCache>
                <c:ptCount val="10"/>
                <c:pt idx="0">
                  <c:v>1</c:v>
                </c:pt>
                <c:pt idx="1">
                  <c:v>0.9</c:v>
                </c:pt>
                <c:pt idx="2">
                  <c:v>0</c:v>
                </c:pt>
                <c:pt idx="3">
                  <c:v>15.6</c:v>
                </c:pt>
                <c:pt idx="4">
                  <c:v>1.2</c:v>
                </c:pt>
                <c:pt idx="5">
                  <c:v>0</c:v>
                </c:pt>
                <c:pt idx="6">
                  <c:v>26.7</c:v>
                </c:pt>
                <c:pt idx="7">
                  <c:v>0.6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0.68125</cdr:x>
      <cdr:y>0.6895</cdr:y>
    </cdr:from>
    <cdr:to>
      <cdr:x>0.68125</cdr:x>
      <cdr:y>0.6895</cdr:y>
    </cdr:to>
    <cdr:sp fLocksText="0">
      <cdr:nvSpPr>
        <cdr:cNvPr id="1" name="文字 16"/>
        <cdr:cNvSpPr txBox="1">
          <a:spLocks noChangeArrowheads="1"/>
        </cdr:cNvSpPr>
      </cdr:nvSpPr>
      <cdr:spPr>
        <a:xfrm>
          <a:off x="43624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0.6915</cdr:x>
      <cdr:y>0.271</cdr:y>
    </cdr:from>
    <cdr:to>
      <cdr:x>0.938</cdr:x>
      <cdr:y>0.342</cdr:y>
    </cdr:to>
    <cdr:sp>
      <cdr:nvSpPr>
        <cdr:cNvPr id="1" name="文字方塊 1"/>
        <cdr:cNvSpPr txBox="1">
          <a:spLocks noChangeArrowheads="1"/>
        </cdr:cNvSpPr>
      </cdr:nvSpPr>
      <cdr:spPr>
        <a:xfrm>
          <a:off x="4448175" y="1085850"/>
          <a:ext cx="15906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附賣回票債券投資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8.0%</a:t>
          </a:r>
        </a:p>
      </cdr:txBody>
    </cdr:sp>
  </cdr:relSizeAnchor>
  <cdr:relSizeAnchor xmlns:cdr="http://schemas.openxmlformats.org/drawingml/2006/chartDrawing">
    <cdr:from>
      <cdr:x>0.543</cdr:x>
      <cdr:y>0.21325</cdr:y>
    </cdr:from>
    <cdr:to>
      <cdr:x>0.54375</cdr:x>
      <cdr:y>0.3245</cdr:y>
    </cdr:to>
    <cdr:sp>
      <cdr:nvSpPr>
        <cdr:cNvPr id="2" name="直線接點 3"/>
        <cdr:cNvSpPr>
          <a:spLocks/>
        </cdr:cNvSpPr>
      </cdr:nvSpPr>
      <cdr:spPr>
        <a:xfrm flipV="1">
          <a:off x="3495675" y="847725"/>
          <a:ext cx="952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0.543</cdr:x>
      <cdr:y>0.2105</cdr:y>
    </cdr:from>
    <cdr:to>
      <cdr:x>0.61375</cdr:x>
      <cdr:y>0.21325</cdr:y>
    </cdr:to>
    <cdr:sp>
      <cdr:nvSpPr>
        <cdr:cNvPr id="3" name="直線接點 8"/>
        <cdr:cNvSpPr>
          <a:spLocks/>
        </cdr:cNvSpPr>
      </cdr:nvSpPr>
      <cdr:spPr>
        <a:xfrm flipV="1">
          <a:off x="3495675" y="838200"/>
          <a:ext cx="45720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0.59575</cdr:x>
      <cdr:y>0.31425</cdr:y>
    </cdr:from>
    <cdr:to>
      <cdr:x>0.6905</cdr:x>
      <cdr:y>0.3565</cdr:y>
    </cdr:to>
    <cdr:sp>
      <cdr:nvSpPr>
        <cdr:cNvPr id="4" name="直線接點 12"/>
        <cdr:cNvSpPr>
          <a:spLocks/>
        </cdr:cNvSpPr>
      </cdr:nvSpPr>
      <cdr:spPr>
        <a:xfrm flipV="1">
          <a:off x="3829050" y="1257300"/>
          <a:ext cx="6096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0.68175</cdr:x>
      <cdr:y>0.52575</cdr:y>
    </cdr:from>
    <cdr:to>
      <cdr:x>0.726</cdr:x>
      <cdr:y>0.527</cdr:y>
    </cdr:to>
    <cdr:sp>
      <cdr:nvSpPr>
        <cdr:cNvPr id="5" name="直線接點 16"/>
        <cdr:cNvSpPr>
          <a:spLocks/>
        </cdr:cNvSpPr>
      </cdr:nvSpPr>
      <cdr:spPr>
        <a:xfrm flipV="1">
          <a:off x="4381500" y="2105025"/>
          <a:ext cx="2857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0.82875</cdr:y>
    </cdr:from>
    <cdr:to>
      <cdr:x>0.649</cdr:x>
      <cdr:y>0.86975</cdr:y>
    </cdr:to>
    <cdr:sp>
      <cdr:nvSpPr>
        <cdr:cNvPr id="6" name="直線接點 20"/>
        <cdr:cNvSpPr>
          <a:spLocks/>
        </cdr:cNvSpPr>
      </cdr:nvSpPr>
      <cdr:spPr>
        <a:xfrm>
          <a:off x="3933825" y="3324225"/>
          <a:ext cx="2476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0.31825</cdr:x>
      <cdr:y>0.41675</cdr:y>
    </cdr:from>
    <cdr:to>
      <cdr:x>0.3985</cdr:x>
      <cdr:y>0.41675</cdr:y>
    </cdr:to>
    <cdr:sp>
      <cdr:nvSpPr>
        <cdr:cNvPr id="7" name="直線接點 34"/>
        <cdr:cNvSpPr>
          <a:spLocks/>
        </cdr:cNvSpPr>
      </cdr:nvSpPr>
      <cdr:spPr>
        <a:xfrm flipH="1">
          <a:off x="2047875" y="1666875"/>
          <a:ext cx="514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0.67075</cdr:x>
      <cdr:y>0.7225</cdr:y>
    </cdr:from>
    <cdr:to>
      <cdr:x>0.72475</cdr:x>
      <cdr:y>0.75675</cdr:y>
    </cdr:to>
    <cdr:sp>
      <cdr:nvSpPr>
        <cdr:cNvPr id="8" name="直線接點 36"/>
        <cdr:cNvSpPr>
          <a:spLocks/>
        </cdr:cNvSpPr>
      </cdr:nvSpPr>
      <cdr:spPr>
        <a:xfrm>
          <a:off x="4314825" y="2895600"/>
          <a:ext cx="3524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0.3315</cdr:x>
      <cdr:y>0.58825</cdr:y>
    </cdr:from>
    <cdr:to>
      <cdr:x>0.3535</cdr:x>
      <cdr:y>0.58825</cdr:y>
    </cdr:to>
    <cdr:sp>
      <cdr:nvSpPr>
        <cdr:cNvPr id="9" name="直線接點 38"/>
        <cdr:cNvSpPr>
          <a:spLocks/>
        </cdr:cNvSpPr>
      </cdr:nvSpPr>
      <cdr:spPr>
        <a:xfrm flipH="1">
          <a:off x="2133600" y="2362200"/>
          <a:ext cx="142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0.29925</cdr:x>
      <cdr:y>0.5455</cdr:y>
    </cdr:from>
    <cdr:to>
      <cdr:x>0.3315</cdr:x>
      <cdr:y>0.58825</cdr:y>
    </cdr:to>
    <cdr:sp>
      <cdr:nvSpPr>
        <cdr:cNvPr id="10" name="直線接點 40"/>
        <cdr:cNvSpPr>
          <a:spLocks/>
        </cdr:cNvSpPr>
      </cdr:nvSpPr>
      <cdr:spPr>
        <a:xfrm flipH="1" flipV="1">
          <a:off x="1924050" y="2190750"/>
          <a:ext cx="20955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0.3045</cdr:x>
      <cdr:y>0.60675</cdr:y>
    </cdr:from>
    <cdr:to>
      <cdr:x>0.355</cdr:x>
      <cdr:y>0.60725</cdr:y>
    </cdr:to>
    <cdr:sp>
      <cdr:nvSpPr>
        <cdr:cNvPr id="11" name="直線接點 42"/>
        <cdr:cNvSpPr>
          <a:spLocks/>
        </cdr:cNvSpPr>
      </cdr:nvSpPr>
      <cdr:spPr>
        <a:xfrm flipH="1" flipV="1">
          <a:off x="1952625" y="2438400"/>
          <a:ext cx="323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0.314</cdr:x>
      <cdr:y>0.628</cdr:y>
    </cdr:from>
    <cdr:to>
      <cdr:x>0.35675</cdr:x>
      <cdr:y>0.63875</cdr:y>
    </cdr:to>
    <cdr:sp>
      <cdr:nvSpPr>
        <cdr:cNvPr id="12" name="直線接點 44"/>
        <cdr:cNvSpPr>
          <a:spLocks/>
        </cdr:cNvSpPr>
      </cdr:nvSpPr>
      <cdr:spPr>
        <a:xfrm flipH="1">
          <a:off x="2019300" y="2524125"/>
          <a:ext cx="276225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0.27075</cdr:x>
      <cdr:y>0.63875</cdr:y>
    </cdr:from>
    <cdr:to>
      <cdr:x>0.31475</cdr:x>
      <cdr:y>0.714</cdr:y>
    </cdr:to>
    <cdr:sp>
      <cdr:nvSpPr>
        <cdr:cNvPr id="13" name="直線接點 48"/>
        <cdr:cNvSpPr>
          <a:spLocks/>
        </cdr:cNvSpPr>
      </cdr:nvSpPr>
      <cdr:spPr>
        <a:xfrm flipH="1">
          <a:off x="1743075" y="2562225"/>
          <a:ext cx="285750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0.7925</cdr:x>
      <cdr:y>0.5235</cdr:y>
    </cdr:from>
    <cdr:to>
      <cdr:x>0.85925</cdr:x>
      <cdr:y>0.542</cdr:y>
    </cdr:to>
    <cdr:sp fLocksText="0">
      <cdr:nvSpPr>
        <cdr:cNvPr id="1" name="文字 16"/>
        <cdr:cNvSpPr txBox="1">
          <a:spLocks noChangeArrowheads="1"/>
        </cdr:cNvSpPr>
      </cdr:nvSpPr>
      <cdr:spPr>
        <a:xfrm>
          <a:off x="5095875" y="2190750"/>
          <a:ext cx="428625" cy="762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0.5615</cdr:x>
      <cdr:y>0.18675</cdr:y>
    </cdr:from>
    <cdr:to>
      <cdr:x>0.58375</cdr:x>
      <cdr:y>0.25475</cdr:y>
    </cdr:to>
    <cdr:sp>
      <cdr:nvSpPr>
        <cdr:cNvPr id="2" name="直線接點 2"/>
        <cdr:cNvSpPr>
          <a:spLocks/>
        </cdr:cNvSpPr>
      </cdr:nvSpPr>
      <cdr:spPr>
        <a:xfrm flipV="1">
          <a:off x="3609975" y="781050"/>
          <a:ext cx="142875" cy="2857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0.6415</cdr:x>
      <cdr:y>0.362</cdr:y>
    </cdr:from>
    <cdr:to>
      <cdr:x>0.686</cdr:x>
      <cdr:y>0.36475</cdr:y>
    </cdr:to>
    <cdr:sp>
      <cdr:nvSpPr>
        <cdr:cNvPr id="3" name="直線接點 4"/>
        <cdr:cNvSpPr>
          <a:spLocks/>
        </cdr:cNvSpPr>
      </cdr:nvSpPr>
      <cdr:spPr>
        <a:xfrm flipV="1">
          <a:off x="4124325" y="1514475"/>
          <a:ext cx="2857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0.6645</cdr:x>
      <cdr:y>0.4955</cdr:y>
    </cdr:from>
    <cdr:to>
      <cdr:x>0.703</cdr:x>
      <cdr:y>0.4975</cdr:y>
    </cdr:to>
    <cdr:sp>
      <cdr:nvSpPr>
        <cdr:cNvPr id="4" name="直線接點 6"/>
        <cdr:cNvSpPr>
          <a:spLocks/>
        </cdr:cNvSpPr>
      </cdr:nvSpPr>
      <cdr:spPr>
        <a:xfrm flipV="1">
          <a:off x="4276725" y="2076450"/>
          <a:ext cx="2476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0.65475</cdr:x>
      <cdr:y>0.579</cdr:y>
    </cdr:from>
    <cdr:to>
      <cdr:x>0.713</cdr:x>
      <cdr:y>0.5935</cdr:y>
    </cdr:to>
    <cdr:sp>
      <cdr:nvSpPr>
        <cdr:cNvPr id="5" name="直線接點 8"/>
        <cdr:cNvSpPr>
          <a:spLocks/>
        </cdr:cNvSpPr>
      </cdr:nvSpPr>
      <cdr:spPr>
        <a:xfrm>
          <a:off x="4210050" y="2419350"/>
          <a:ext cx="371475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0.2645</cdr:x>
      <cdr:y>0.50725</cdr:y>
    </cdr:from>
    <cdr:to>
      <cdr:x>0.33425</cdr:x>
      <cdr:y>0.50725</cdr:y>
    </cdr:to>
    <cdr:sp>
      <cdr:nvSpPr>
        <cdr:cNvPr id="6" name="直線接點 10"/>
        <cdr:cNvSpPr>
          <a:spLocks/>
        </cdr:cNvSpPr>
      </cdr:nvSpPr>
      <cdr:spPr>
        <a:xfrm flipH="1">
          <a:off x="1695450" y="2124075"/>
          <a:ext cx="447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0.68775</cdr:x>
      <cdr:y>0.723</cdr:y>
    </cdr:from>
    <cdr:to>
      <cdr:x>0.74275</cdr:x>
      <cdr:y>0.757</cdr:y>
    </cdr:to>
    <cdr:sp>
      <cdr:nvSpPr>
        <cdr:cNvPr id="1" name="直線接點 36"/>
        <cdr:cNvSpPr>
          <a:spLocks/>
        </cdr:cNvSpPr>
      </cdr:nvSpPr>
      <cdr:spPr>
        <a:xfrm>
          <a:off x="4448175" y="2886075"/>
          <a:ext cx="3524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0.29325</cdr:x>
      <cdr:y>0.606</cdr:y>
    </cdr:from>
    <cdr:to>
      <cdr:x>0.34175</cdr:x>
      <cdr:y>0.60725</cdr:y>
    </cdr:to>
    <cdr:sp>
      <cdr:nvSpPr>
        <cdr:cNvPr id="2" name="直線接點 42"/>
        <cdr:cNvSpPr>
          <a:spLocks/>
        </cdr:cNvSpPr>
      </cdr:nvSpPr>
      <cdr:spPr>
        <a:xfrm flipH="1" flipV="1">
          <a:off x="1895475" y="2419350"/>
          <a:ext cx="31432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0.42675</cdr:x>
      <cdr:y>0.359</cdr:y>
    </cdr:from>
    <cdr:to>
      <cdr:x>0.51675</cdr:x>
      <cdr:y>0.3635</cdr:y>
    </cdr:to>
    <cdr:sp>
      <cdr:nvSpPr>
        <cdr:cNvPr id="3" name="直線接點 15"/>
        <cdr:cNvSpPr>
          <a:spLocks/>
        </cdr:cNvSpPr>
      </cdr:nvSpPr>
      <cdr:spPr>
        <a:xfrm flipH="1">
          <a:off x="2762250" y="1428750"/>
          <a:ext cx="581025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0.57275</cdr:x>
      <cdr:y>0.86825</cdr:y>
    </cdr:from>
    <cdr:to>
      <cdr:x>0.599</cdr:x>
      <cdr:y>0.87625</cdr:y>
    </cdr:to>
    <cdr:sp>
      <cdr:nvSpPr>
        <cdr:cNvPr id="4" name="直線接點 18"/>
        <cdr:cNvSpPr>
          <a:spLocks/>
        </cdr:cNvSpPr>
      </cdr:nvSpPr>
      <cdr:spPr>
        <a:xfrm>
          <a:off x="3705225" y="3467100"/>
          <a:ext cx="171450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0.563</cdr:x>
      <cdr:y>0.87</cdr:y>
    </cdr:from>
    <cdr:to>
      <cdr:x>0.564</cdr:x>
      <cdr:y>0.90325</cdr:y>
    </cdr:to>
    <cdr:sp>
      <cdr:nvSpPr>
        <cdr:cNvPr id="5" name="直線接點 21"/>
        <cdr:cNvSpPr>
          <a:spLocks/>
        </cdr:cNvSpPr>
      </cdr:nvSpPr>
      <cdr:spPr>
        <a:xfrm>
          <a:off x="3638550" y="3476625"/>
          <a:ext cx="9525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0.464</cdr:x>
      <cdr:y>0.87625</cdr:y>
    </cdr:from>
    <cdr:to>
      <cdr:x>0.55125</cdr:x>
      <cdr:y>0.90525</cdr:y>
    </cdr:to>
    <cdr:sp>
      <cdr:nvSpPr>
        <cdr:cNvPr id="6" name="直線接點 25"/>
        <cdr:cNvSpPr>
          <a:spLocks/>
        </cdr:cNvSpPr>
      </cdr:nvSpPr>
      <cdr:spPr>
        <a:xfrm flipH="1">
          <a:off x="3000375" y="3505200"/>
          <a:ext cx="5619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0.687</cdr:x>
      <cdr:y>0.5055</cdr:y>
    </cdr:from>
    <cdr:to>
      <cdr:x>0.7475</cdr:x>
      <cdr:y>0.514</cdr:y>
    </cdr:to>
    <cdr:sp>
      <cdr:nvSpPr>
        <cdr:cNvPr id="7" name="直線接點 27"/>
        <cdr:cNvSpPr>
          <a:spLocks/>
        </cdr:cNvSpPr>
      </cdr:nvSpPr>
      <cdr:spPr>
        <a:xfrm flipV="1">
          <a:off x="4448175" y="2019300"/>
          <a:ext cx="3905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0.54175</cdr:x>
      <cdr:y>0.28975</cdr:y>
    </cdr:from>
    <cdr:to>
      <cdr:x>0.543</cdr:x>
      <cdr:y>0.35625</cdr:y>
    </cdr:to>
    <cdr:sp>
      <cdr:nvSpPr>
        <cdr:cNvPr id="8" name="直線接點 31"/>
        <cdr:cNvSpPr>
          <a:spLocks/>
        </cdr:cNvSpPr>
      </cdr:nvSpPr>
      <cdr:spPr>
        <a:xfrm flipV="1">
          <a:off x="3505200" y="1152525"/>
          <a:ext cx="9525" cy="266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0.543</cdr:x>
      <cdr:y>0.28975</cdr:y>
    </cdr:from>
    <cdr:to>
      <cdr:x>0.606</cdr:x>
      <cdr:y>0.28975</cdr:y>
    </cdr:to>
    <cdr:sp>
      <cdr:nvSpPr>
        <cdr:cNvPr id="9" name="直線接點 37"/>
        <cdr:cNvSpPr>
          <a:spLocks/>
        </cdr:cNvSpPr>
      </cdr:nvSpPr>
      <cdr:spPr>
        <a:xfrm>
          <a:off x="3514725" y="1152525"/>
          <a:ext cx="409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0.52175</cdr:x>
      <cdr:y>0.2785</cdr:y>
    </cdr:from>
    <cdr:to>
      <cdr:x>0.52175</cdr:x>
      <cdr:y>0.3545</cdr:y>
    </cdr:to>
    <cdr:sp>
      <cdr:nvSpPr>
        <cdr:cNvPr id="10" name="直線接點 56"/>
        <cdr:cNvSpPr>
          <a:spLocks/>
        </cdr:cNvSpPr>
      </cdr:nvSpPr>
      <cdr:spPr>
        <a:xfrm flipV="1">
          <a:off x="3371850" y="1104900"/>
          <a:ext cx="0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0.6125</cdr:x>
      <cdr:y>0.3885</cdr:y>
    </cdr:from>
    <cdr:to>
      <cdr:x>0.669</cdr:x>
      <cdr:y>0.3885</cdr:y>
    </cdr:to>
    <cdr:sp>
      <cdr:nvSpPr>
        <cdr:cNvPr id="11" name="直線接點 2"/>
        <cdr:cNvSpPr>
          <a:spLocks/>
        </cdr:cNvSpPr>
      </cdr:nvSpPr>
      <cdr:spPr>
        <a:xfrm>
          <a:off x="3962400" y="1552575"/>
          <a:ext cx="361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0.48625</cdr:x>
      <cdr:y>0.27675</cdr:y>
    </cdr:from>
    <cdr:to>
      <cdr:x>0.5215</cdr:x>
      <cdr:y>0.28025</cdr:y>
    </cdr:to>
    <cdr:sp>
      <cdr:nvSpPr>
        <cdr:cNvPr id="12" name="直線接點 9"/>
        <cdr:cNvSpPr>
          <a:spLocks/>
        </cdr:cNvSpPr>
      </cdr:nvSpPr>
      <cdr:spPr>
        <a:xfrm flipH="1">
          <a:off x="3143250" y="1104900"/>
          <a:ext cx="22860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</cdr:x>
      <cdr:y>0.52175</cdr:y>
    </cdr:from>
    <cdr:to>
      <cdr:x>0.86575</cdr:x>
      <cdr:y>0.5405</cdr:y>
    </cdr:to>
    <cdr:sp fLocksText="0">
      <cdr:nvSpPr>
        <cdr:cNvPr id="1" name="文字 16"/>
        <cdr:cNvSpPr txBox="1">
          <a:spLocks noChangeArrowheads="1"/>
        </cdr:cNvSpPr>
      </cdr:nvSpPr>
      <cdr:spPr>
        <a:xfrm>
          <a:off x="5143500" y="2181225"/>
          <a:ext cx="409575" cy="762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0.25175</cdr:x>
      <cdr:y>0.50575</cdr:y>
    </cdr:from>
    <cdr:to>
      <cdr:x>0.31975</cdr:x>
      <cdr:y>0.50575</cdr:y>
    </cdr:to>
    <cdr:sp>
      <cdr:nvSpPr>
        <cdr:cNvPr id="2" name="直線接點 10"/>
        <cdr:cNvSpPr>
          <a:spLocks/>
        </cdr:cNvSpPr>
      </cdr:nvSpPr>
      <cdr:spPr>
        <a:xfrm flipH="1">
          <a:off x="1609725" y="2114550"/>
          <a:ext cx="438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0.681</cdr:x>
      <cdr:y>0.50525</cdr:y>
    </cdr:from>
    <cdr:to>
      <cdr:x>0.7325</cdr:x>
      <cdr:y>0.50675</cdr:y>
    </cdr:to>
    <cdr:sp>
      <cdr:nvSpPr>
        <cdr:cNvPr id="3" name="直線接點 7"/>
        <cdr:cNvSpPr>
          <a:spLocks/>
        </cdr:cNvSpPr>
      </cdr:nvSpPr>
      <cdr:spPr>
        <a:xfrm flipV="1">
          <a:off x="4362450" y="2114550"/>
          <a:ext cx="333375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0.55125</cdr:x>
      <cdr:y>0.76</cdr:y>
    </cdr:from>
    <cdr:to>
      <cdr:x>0.57625</cdr:x>
      <cdr:y>0.7885</cdr:y>
    </cdr:to>
    <cdr:sp>
      <cdr:nvSpPr>
        <cdr:cNvPr id="4" name="直線接點 11"/>
        <cdr:cNvSpPr>
          <a:spLocks/>
        </cdr:cNvSpPr>
      </cdr:nvSpPr>
      <cdr:spPr>
        <a:xfrm>
          <a:off x="3533775" y="3181350"/>
          <a:ext cx="1619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0.50825</cdr:x>
      <cdr:y>0.77</cdr:y>
    </cdr:from>
    <cdr:to>
      <cdr:x>0.50825</cdr:x>
      <cdr:y>0.853</cdr:y>
    </cdr:to>
    <cdr:sp>
      <cdr:nvSpPr>
        <cdr:cNvPr id="5" name="直線接點 13"/>
        <cdr:cNvSpPr>
          <a:spLocks/>
        </cdr:cNvSpPr>
      </cdr:nvSpPr>
      <cdr:spPr>
        <a:xfrm>
          <a:off x="3257550" y="3219450"/>
          <a:ext cx="0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0.45675</cdr:x>
      <cdr:y>0.7625</cdr:y>
    </cdr:from>
    <cdr:to>
      <cdr:x>0.458</cdr:x>
      <cdr:y>0.8015</cdr:y>
    </cdr:to>
    <cdr:sp>
      <cdr:nvSpPr>
        <cdr:cNvPr id="6" name="直線接點 15"/>
        <cdr:cNvSpPr>
          <a:spLocks/>
        </cdr:cNvSpPr>
      </cdr:nvSpPr>
      <cdr:spPr>
        <a:xfrm flipH="1">
          <a:off x="2924175" y="3190875"/>
          <a:ext cx="9525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0.416</cdr:x>
      <cdr:y>0.75725</cdr:y>
    </cdr:from>
    <cdr:to>
      <cdr:x>0.458</cdr:x>
      <cdr:y>0.79175</cdr:y>
    </cdr:to>
    <cdr:sp>
      <cdr:nvSpPr>
        <cdr:cNvPr id="7" name="直線接點 17"/>
        <cdr:cNvSpPr>
          <a:spLocks/>
        </cdr:cNvSpPr>
      </cdr:nvSpPr>
      <cdr:spPr>
        <a:xfrm flipH="1">
          <a:off x="2667000" y="3171825"/>
          <a:ext cx="26670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0.39575</cdr:x>
      <cdr:y>0.7485</cdr:y>
    </cdr:from>
    <cdr:to>
      <cdr:x>0.445</cdr:x>
      <cdr:y>0.75575</cdr:y>
    </cdr:to>
    <cdr:sp>
      <cdr:nvSpPr>
        <cdr:cNvPr id="8" name="直線接點 19"/>
        <cdr:cNvSpPr>
          <a:spLocks/>
        </cdr:cNvSpPr>
      </cdr:nvSpPr>
      <cdr:spPr>
        <a:xfrm flipH="1" flipV="1">
          <a:off x="2533650" y="3133725"/>
          <a:ext cx="314325" cy="28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9</xdr:col>
      <xdr:colOff>457200</xdr:colOff>
      <xdr:row>0</xdr:row>
      <xdr:rowOff>0</xdr:rowOff>
    </xdr:to>
    <xdr:graphicFrame>
      <xdr:nvGraphicFramePr>
        <xdr:cNvPr id="1" name="圖表 2"/>
        <xdr:cNvGraphicFramePr/>
      </xdr:nvGraphicFramePr>
      <xdr:xfrm>
        <a:off x="219075" y="0"/>
        <a:ext cx="6410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504825</xdr:colOff>
      <xdr:row>0</xdr:row>
      <xdr:rowOff>0</xdr:rowOff>
    </xdr:from>
    <xdr:to>
      <xdr:col>7</xdr:col>
      <xdr:colOff>66675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3933825" y="0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57150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3" name="Line 4"/>
        <xdr:cNvSpPr>
          <a:spLocks/>
        </xdr:cNvSpPr>
      </xdr:nvSpPr>
      <xdr:spPr>
        <a:xfrm>
          <a:off x="4171950" y="0"/>
          <a:ext cx="628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161925</xdr:colOff>
      <xdr:row>0</xdr:row>
      <xdr:rowOff>0</xdr:rowOff>
    </xdr:from>
    <xdr:to>
      <xdr:col>7</xdr:col>
      <xdr:colOff>152400</xdr:colOff>
      <xdr:row>0</xdr:row>
      <xdr:rowOff>0</xdr:rowOff>
    </xdr:to>
    <xdr:sp>
      <xdr:nvSpPr>
        <xdr:cNvPr id="4" name="Line 5"/>
        <xdr:cNvSpPr>
          <a:spLocks/>
        </xdr:cNvSpPr>
      </xdr:nvSpPr>
      <xdr:spPr>
        <a:xfrm>
          <a:off x="4276725" y="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114300</xdr:colOff>
      <xdr:row>0</xdr:row>
      <xdr:rowOff>0</xdr:rowOff>
    </xdr:from>
    <xdr:to>
      <xdr:col>5</xdr:col>
      <xdr:colOff>114300</xdr:colOff>
      <xdr:row>0</xdr:row>
      <xdr:rowOff>0</xdr:rowOff>
    </xdr:to>
    <xdr:sp>
      <xdr:nvSpPr>
        <xdr:cNvPr id="5" name="Line 6"/>
        <xdr:cNvSpPr>
          <a:spLocks/>
        </xdr:cNvSpPr>
      </xdr:nvSpPr>
      <xdr:spPr>
        <a:xfrm>
          <a:off x="3543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485775</xdr:colOff>
      <xdr:row>0</xdr:row>
      <xdr:rowOff>0</xdr:rowOff>
    </xdr:from>
    <xdr:to>
      <xdr:col>5</xdr:col>
      <xdr:colOff>609600</xdr:colOff>
      <xdr:row>0</xdr:row>
      <xdr:rowOff>0</xdr:rowOff>
    </xdr:to>
    <xdr:sp>
      <xdr:nvSpPr>
        <xdr:cNvPr id="6" name="Line 7"/>
        <xdr:cNvSpPr>
          <a:spLocks/>
        </xdr:cNvSpPr>
      </xdr:nvSpPr>
      <xdr:spPr>
        <a:xfrm flipV="1">
          <a:off x="3914775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352425</xdr:colOff>
      <xdr:row>0</xdr:row>
      <xdr:rowOff>0</xdr:rowOff>
    </xdr:from>
    <xdr:to>
      <xdr:col>7</xdr:col>
      <xdr:colOff>152400</xdr:colOff>
      <xdr:row>0</xdr:row>
      <xdr:rowOff>0</xdr:rowOff>
    </xdr:to>
    <xdr:sp>
      <xdr:nvSpPr>
        <xdr:cNvPr id="7" name="Line 8"/>
        <xdr:cNvSpPr>
          <a:spLocks/>
        </xdr:cNvSpPr>
      </xdr:nvSpPr>
      <xdr:spPr>
        <a:xfrm flipV="1">
          <a:off x="4467225" y="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57150</xdr:colOff>
      <xdr:row>0</xdr:row>
      <xdr:rowOff>0</xdr:rowOff>
    </xdr:from>
    <xdr:to>
      <xdr:col>5</xdr:col>
      <xdr:colOff>57150</xdr:colOff>
      <xdr:row>0</xdr:row>
      <xdr:rowOff>0</xdr:rowOff>
    </xdr:to>
    <xdr:sp>
      <xdr:nvSpPr>
        <xdr:cNvPr id="8" name="Line 9"/>
        <xdr:cNvSpPr>
          <a:spLocks/>
        </xdr:cNvSpPr>
      </xdr:nvSpPr>
      <xdr:spPr>
        <a:xfrm flipV="1">
          <a:off x="34861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266700</xdr:colOff>
      <xdr:row>0</xdr:row>
      <xdr:rowOff>0</xdr:rowOff>
    </xdr:from>
    <xdr:to>
      <xdr:col>5</xdr:col>
      <xdr:colOff>333375</xdr:colOff>
      <xdr:row>0</xdr:row>
      <xdr:rowOff>0</xdr:rowOff>
    </xdr:to>
    <xdr:sp>
      <xdr:nvSpPr>
        <xdr:cNvPr id="9" name="Line 10"/>
        <xdr:cNvSpPr>
          <a:spLocks/>
        </xdr:cNvSpPr>
      </xdr:nvSpPr>
      <xdr:spPr>
        <a:xfrm flipV="1">
          <a:off x="3695700" y="0"/>
          <a:ext cx="66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352425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10" name="Line 11"/>
        <xdr:cNvSpPr>
          <a:spLocks/>
        </xdr:cNvSpPr>
      </xdr:nvSpPr>
      <xdr:spPr>
        <a:xfrm>
          <a:off x="4467225" y="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428625</xdr:colOff>
      <xdr:row>0</xdr:row>
      <xdr:rowOff>0</xdr:rowOff>
    </xdr:from>
    <xdr:to>
      <xdr:col>5</xdr:col>
      <xdr:colOff>628650</xdr:colOff>
      <xdr:row>0</xdr:row>
      <xdr:rowOff>0</xdr:rowOff>
    </xdr:to>
    <xdr:sp>
      <xdr:nvSpPr>
        <xdr:cNvPr id="11" name="Line 12"/>
        <xdr:cNvSpPr>
          <a:spLocks/>
        </xdr:cNvSpPr>
      </xdr:nvSpPr>
      <xdr:spPr>
        <a:xfrm>
          <a:off x="3857625" y="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352425</xdr:colOff>
      <xdr:row>0</xdr:row>
      <xdr:rowOff>0</xdr:rowOff>
    </xdr:from>
    <xdr:to>
      <xdr:col>5</xdr:col>
      <xdr:colOff>352425</xdr:colOff>
      <xdr:row>0</xdr:row>
      <xdr:rowOff>0</xdr:rowOff>
    </xdr:to>
    <xdr:sp>
      <xdr:nvSpPr>
        <xdr:cNvPr id="12" name="Line 13"/>
        <xdr:cNvSpPr>
          <a:spLocks/>
        </xdr:cNvSpPr>
      </xdr:nvSpPr>
      <xdr:spPr>
        <a:xfrm>
          <a:off x="3781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13" name="Line 14"/>
        <xdr:cNvSpPr>
          <a:spLocks/>
        </xdr:cNvSpPr>
      </xdr:nvSpPr>
      <xdr:spPr>
        <a:xfrm flipH="1">
          <a:off x="1828800" y="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533400</xdr:colOff>
      <xdr:row>0</xdr:row>
      <xdr:rowOff>0</xdr:rowOff>
    </xdr:from>
    <xdr:to>
      <xdr:col>6</xdr:col>
      <xdr:colOff>66675</xdr:colOff>
      <xdr:row>0</xdr:row>
      <xdr:rowOff>0</xdr:rowOff>
    </xdr:to>
    <xdr:sp>
      <xdr:nvSpPr>
        <xdr:cNvPr id="14" name="Line 15"/>
        <xdr:cNvSpPr>
          <a:spLocks/>
        </xdr:cNvSpPr>
      </xdr:nvSpPr>
      <xdr:spPr>
        <a:xfrm flipV="1">
          <a:off x="3962400" y="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409575</xdr:colOff>
      <xdr:row>0</xdr:row>
      <xdr:rowOff>0</xdr:rowOff>
    </xdr:from>
    <xdr:to>
      <xdr:col>5</xdr:col>
      <xdr:colOff>495300</xdr:colOff>
      <xdr:row>0</xdr:row>
      <xdr:rowOff>0</xdr:rowOff>
    </xdr:to>
    <xdr:sp>
      <xdr:nvSpPr>
        <xdr:cNvPr id="15" name="Line 16"/>
        <xdr:cNvSpPr>
          <a:spLocks/>
        </xdr:cNvSpPr>
      </xdr:nvSpPr>
      <xdr:spPr>
        <a:xfrm flipV="1">
          <a:off x="3838575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19050</xdr:colOff>
      <xdr:row>0</xdr:row>
      <xdr:rowOff>0</xdr:rowOff>
    </xdr:from>
    <xdr:to>
      <xdr:col>6</xdr:col>
      <xdr:colOff>161925</xdr:colOff>
      <xdr:row>0</xdr:row>
      <xdr:rowOff>0</xdr:rowOff>
    </xdr:to>
    <xdr:sp>
      <xdr:nvSpPr>
        <xdr:cNvPr id="16" name="Line 17"/>
        <xdr:cNvSpPr>
          <a:spLocks/>
        </xdr:cNvSpPr>
      </xdr:nvSpPr>
      <xdr:spPr>
        <a:xfrm flipV="1">
          <a:off x="4133850" y="0"/>
          <a:ext cx="142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590550</xdr:colOff>
      <xdr:row>0</xdr:row>
      <xdr:rowOff>0</xdr:rowOff>
    </xdr:from>
    <xdr:to>
      <xdr:col>4</xdr:col>
      <xdr:colOff>590550</xdr:colOff>
      <xdr:row>0</xdr:row>
      <xdr:rowOff>0</xdr:rowOff>
    </xdr:to>
    <xdr:sp>
      <xdr:nvSpPr>
        <xdr:cNvPr id="17" name="Line 18"/>
        <xdr:cNvSpPr>
          <a:spLocks/>
        </xdr:cNvSpPr>
      </xdr:nvSpPr>
      <xdr:spPr>
        <a:xfrm flipV="1">
          <a:off x="3333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685800</xdr:colOff>
      <xdr:row>0</xdr:row>
      <xdr:rowOff>0</xdr:rowOff>
    </xdr:from>
    <xdr:to>
      <xdr:col>4</xdr:col>
      <xdr:colOff>590550</xdr:colOff>
      <xdr:row>0</xdr:row>
      <xdr:rowOff>0</xdr:rowOff>
    </xdr:to>
    <xdr:sp>
      <xdr:nvSpPr>
        <xdr:cNvPr id="18" name="Line 19"/>
        <xdr:cNvSpPr>
          <a:spLocks/>
        </xdr:cNvSpPr>
      </xdr:nvSpPr>
      <xdr:spPr>
        <a:xfrm flipH="1">
          <a:off x="2743200" y="0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295275</xdr:colOff>
      <xdr:row>0</xdr:row>
      <xdr:rowOff>0</xdr:rowOff>
    </xdr:from>
    <xdr:to>
      <xdr:col>4</xdr:col>
      <xdr:colOff>428625</xdr:colOff>
      <xdr:row>0</xdr:row>
      <xdr:rowOff>0</xdr:rowOff>
    </xdr:to>
    <xdr:sp>
      <xdr:nvSpPr>
        <xdr:cNvPr id="19" name="Line 20"/>
        <xdr:cNvSpPr>
          <a:spLocks/>
        </xdr:cNvSpPr>
      </xdr:nvSpPr>
      <xdr:spPr>
        <a:xfrm flipH="1" flipV="1">
          <a:off x="3038475" y="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47625</xdr:colOff>
      <xdr:row>0</xdr:row>
      <xdr:rowOff>0</xdr:rowOff>
    </xdr:from>
    <xdr:to>
      <xdr:col>4</xdr:col>
      <xdr:colOff>285750</xdr:colOff>
      <xdr:row>0</xdr:row>
      <xdr:rowOff>0</xdr:rowOff>
    </xdr:to>
    <xdr:sp>
      <xdr:nvSpPr>
        <xdr:cNvPr id="20" name="Line 21"/>
        <xdr:cNvSpPr>
          <a:spLocks/>
        </xdr:cNvSpPr>
      </xdr:nvSpPr>
      <xdr:spPr>
        <a:xfrm flipH="1">
          <a:off x="2105025" y="0"/>
          <a:ext cx="923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352425</xdr:colOff>
      <xdr:row>0</xdr:row>
      <xdr:rowOff>0</xdr:rowOff>
    </xdr:to>
    <xdr:sp>
      <xdr:nvSpPr>
        <xdr:cNvPr id="21" name="Line 22"/>
        <xdr:cNvSpPr>
          <a:spLocks/>
        </xdr:cNvSpPr>
      </xdr:nvSpPr>
      <xdr:spPr>
        <a:xfrm flipH="1" flipV="1">
          <a:off x="28098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409575</xdr:colOff>
      <xdr:row>0</xdr:row>
      <xdr:rowOff>0</xdr:rowOff>
    </xdr:from>
    <xdr:to>
      <xdr:col>4</xdr:col>
      <xdr:colOff>66675</xdr:colOff>
      <xdr:row>0</xdr:row>
      <xdr:rowOff>0</xdr:rowOff>
    </xdr:to>
    <xdr:sp>
      <xdr:nvSpPr>
        <xdr:cNvPr id="22" name="Line 23"/>
        <xdr:cNvSpPr>
          <a:spLocks/>
        </xdr:cNvSpPr>
      </xdr:nvSpPr>
      <xdr:spPr>
        <a:xfrm flipH="1">
          <a:off x="1781175" y="0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85725</xdr:colOff>
      <xdr:row>0</xdr:row>
      <xdr:rowOff>0</xdr:rowOff>
    </xdr:from>
    <xdr:to>
      <xdr:col>4</xdr:col>
      <xdr:colOff>266700</xdr:colOff>
      <xdr:row>0</xdr:row>
      <xdr:rowOff>0</xdr:rowOff>
    </xdr:to>
    <xdr:sp>
      <xdr:nvSpPr>
        <xdr:cNvPr id="23" name="Line 24"/>
        <xdr:cNvSpPr>
          <a:spLocks/>
        </xdr:cNvSpPr>
      </xdr:nvSpPr>
      <xdr:spPr>
        <a:xfrm flipH="1" flipV="1">
          <a:off x="2828925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504825</xdr:colOff>
      <xdr:row>0</xdr:row>
      <xdr:rowOff>0</xdr:rowOff>
    </xdr:from>
    <xdr:to>
      <xdr:col>4</xdr:col>
      <xdr:colOff>85725</xdr:colOff>
      <xdr:row>0</xdr:row>
      <xdr:rowOff>0</xdr:rowOff>
    </xdr:to>
    <xdr:sp>
      <xdr:nvSpPr>
        <xdr:cNvPr id="24" name="Line 25"/>
        <xdr:cNvSpPr>
          <a:spLocks/>
        </xdr:cNvSpPr>
      </xdr:nvSpPr>
      <xdr:spPr>
        <a:xfrm flipH="1">
          <a:off x="1876425" y="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247650</xdr:colOff>
      <xdr:row>0</xdr:row>
      <xdr:rowOff>0</xdr:rowOff>
    </xdr:from>
    <xdr:to>
      <xdr:col>9</xdr:col>
      <xdr:colOff>457200</xdr:colOff>
      <xdr:row>0</xdr:row>
      <xdr:rowOff>0</xdr:rowOff>
    </xdr:to>
    <xdr:graphicFrame>
      <xdr:nvGraphicFramePr>
        <xdr:cNvPr id="25" name="圖表 26"/>
        <xdr:cNvGraphicFramePr/>
      </xdr:nvGraphicFramePr>
      <xdr:xfrm>
        <a:off x="247650" y="0"/>
        <a:ext cx="638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9</xdr:col>
      <xdr:colOff>457200</xdr:colOff>
      <xdr:row>0</xdr:row>
      <xdr:rowOff>0</xdr:rowOff>
    </xdr:to>
    <xdr:graphicFrame>
      <xdr:nvGraphicFramePr>
        <xdr:cNvPr id="26" name="圖表 27"/>
        <xdr:cNvGraphicFramePr/>
      </xdr:nvGraphicFramePr>
      <xdr:xfrm>
        <a:off x="219075" y="0"/>
        <a:ext cx="64103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561975</xdr:colOff>
      <xdr:row>0</xdr:row>
      <xdr:rowOff>0</xdr:rowOff>
    </xdr:from>
    <xdr:to>
      <xdr:col>4</xdr:col>
      <xdr:colOff>561975</xdr:colOff>
      <xdr:row>0</xdr:row>
      <xdr:rowOff>0</xdr:rowOff>
    </xdr:to>
    <xdr:sp>
      <xdr:nvSpPr>
        <xdr:cNvPr id="27" name="Line 28"/>
        <xdr:cNvSpPr>
          <a:spLocks/>
        </xdr:cNvSpPr>
      </xdr:nvSpPr>
      <xdr:spPr>
        <a:xfrm flipV="1">
          <a:off x="3305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352425</xdr:colOff>
      <xdr:row>0</xdr:row>
      <xdr:rowOff>0</xdr:rowOff>
    </xdr:from>
    <xdr:to>
      <xdr:col>4</xdr:col>
      <xdr:colOff>352425</xdr:colOff>
      <xdr:row>0</xdr:row>
      <xdr:rowOff>0</xdr:rowOff>
    </xdr:to>
    <xdr:sp>
      <xdr:nvSpPr>
        <xdr:cNvPr id="28" name="Line 29"/>
        <xdr:cNvSpPr>
          <a:spLocks/>
        </xdr:cNvSpPr>
      </xdr:nvSpPr>
      <xdr:spPr>
        <a:xfrm flipV="1">
          <a:off x="3095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609600</xdr:colOff>
      <xdr:row>0</xdr:row>
      <xdr:rowOff>0</xdr:rowOff>
    </xdr:from>
    <xdr:to>
      <xdr:col>4</xdr:col>
      <xdr:colOff>352425</xdr:colOff>
      <xdr:row>0</xdr:row>
      <xdr:rowOff>0</xdr:rowOff>
    </xdr:to>
    <xdr:sp>
      <xdr:nvSpPr>
        <xdr:cNvPr id="29" name="Line 30"/>
        <xdr:cNvSpPr>
          <a:spLocks/>
        </xdr:cNvSpPr>
      </xdr:nvSpPr>
      <xdr:spPr>
        <a:xfrm flipH="1">
          <a:off x="1981200" y="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666750</xdr:colOff>
      <xdr:row>0</xdr:row>
      <xdr:rowOff>0</xdr:rowOff>
    </xdr:from>
    <xdr:to>
      <xdr:col>4</xdr:col>
      <xdr:colOff>276225</xdr:colOff>
      <xdr:row>0</xdr:row>
      <xdr:rowOff>0</xdr:rowOff>
    </xdr:to>
    <xdr:sp>
      <xdr:nvSpPr>
        <xdr:cNvPr id="30" name="Line 31"/>
        <xdr:cNvSpPr>
          <a:spLocks/>
        </xdr:cNvSpPr>
      </xdr:nvSpPr>
      <xdr:spPr>
        <a:xfrm flipH="1" flipV="1">
          <a:off x="2724150" y="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314325</xdr:colOff>
      <xdr:row>0</xdr:row>
      <xdr:rowOff>0</xdr:rowOff>
    </xdr:from>
    <xdr:to>
      <xdr:col>3</xdr:col>
      <xdr:colOff>666750</xdr:colOff>
      <xdr:row>0</xdr:row>
      <xdr:rowOff>0</xdr:rowOff>
    </xdr:to>
    <xdr:sp>
      <xdr:nvSpPr>
        <xdr:cNvPr id="31" name="Line 32"/>
        <xdr:cNvSpPr>
          <a:spLocks/>
        </xdr:cNvSpPr>
      </xdr:nvSpPr>
      <xdr:spPr>
        <a:xfrm flipH="1">
          <a:off x="1685925" y="0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381000</xdr:colOff>
      <xdr:row>0</xdr:row>
      <xdr:rowOff>0</xdr:rowOff>
    </xdr:from>
    <xdr:to>
      <xdr:col>4</xdr:col>
      <xdr:colOff>161925</xdr:colOff>
      <xdr:row>0</xdr:row>
      <xdr:rowOff>0</xdr:rowOff>
    </xdr:to>
    <xdr:sp>
      <xdr:nvSpPr>
        <xdr:cNvPr id="32" name="Line 33"/>
        <xdr:cNvSpPr>
          <a:spLocks/>
        </xdr:cNvSpPr>
      </xdr:nvSpPr>
      <xdr:spPr>
        <a:xfrm flipH="1">
          <a:off x="243840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0</xdr:row>
      <xdr:rowOff>0</xdr:rowOff>
    </xdr:from>
    <xdr:to>
      <xdr:col>3</xdr:col>
      <xdr:colOff>381000</xdr:colOff>
      <xdr:row>0</xdr:row>
      <xdr:rowOff>0</xdr:rowOff>
    </xdr:to>
    <xdr:sp>
      <xdr:nvSpPr>
        <xdr:cNvPr id="33" name="Line 34"/>
        <xdr:cNvSpPr>
          <a:spLocks/>
        </xdr:cNvSpPr>
      </xdr:nvSpPr>
      <xdr:spPr>
        <a:xfrm flipH="1">
          <a:off x="1828800" y="0"/>
          <a:ext cx="609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142875</xdr:colOff>
      <xdr:row>0</xdr:row>
      <xdr:rowOff>0</xdr:rowOff>
    </xdr:from>
    <xdr:to>
      <xdr:col>3</xdr:col>
      <xdr:colOff>419100</xdr:colOff>
      <xdr:row>0</xdr:row>
      <xdr:rowOff>0</xdr:rowOff>
    </xdr:to>
    <xdr:sp>
      <xdr:nvSpPr>
        <xdr:cNvPr id="34" name="Line 35"/>
        <xdr:cNvSpPr>
          <a:spLocks/>
        </xdr:cNvSpPr>
      </xdr:nvSpPr>
      <xdr:spPr>
        <a:xfrm flipH="1">
          <a:off x="2200275" y="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542925</xdr:colOff>
      <xdr:row>0</xdr:row>
      <xdr:rowOff>0</xdr:rowOff>
    </xdr:from>
    <xdr:to>
      <xdr:col>7</xdr:col>
      <xdr:colOff>228600</xdr:colOff>
      <xdr:row>0</xdr:row>
      <xdr:rowOff>0</xdr:rowOff>
    </xdr:to>
    <xdr:sp>
      <xdr:nvSpPr>
        <xdr:cNvPr id="35" name="Line 36"/>
        <xdr:cNvSpPr>
          <a:spLocks/>
        </xdr:cNvSpPr>
      </xdr:nvSpPr>
      <xdr:spPr>
        <a:xfrm>
          <a:off x="4657725" y="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504825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36" name="Line 37"/>
        <xdr:cNvSpPr>
          <a:spLocks/>
        </xdr:cNvSpPr>
      </xdr:nvSpPr>
      <xdr:spPr>
        <a:xfrm>
          <a:off x="4619625" y="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485775</xdr:colOff>
      <xdr:row>0</xdr:row>
      <xdr:rowOff>0</xdr:rowOff>
    </xdr:from>
    <xdr:to>
      <xdr:col>7</xdr:col>
      <xdr:colOff>104775</xdr:colOff>
      <xdr:row>0</xdr:row>
      <xdr:rowOff>0</xdr:rowOff>
    </xdr:to>
    <xdr:sp>
      <xdr:nvSpPr>
        <xdr:cNvPr id="37" name="Line 38"/>
        <xdr:cNvSpPr>
          <a:spLocks/>
        </xdr:cNvSpPr>
      </xdr:nvSpPr>
      <xdr:spPr>
        <a:xfrm>
          <a:off x="4600575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7</xdr:col>
      <xdr:colOff>104775</xdr:colOff>
      <xdr:row>0</xdr:row>
      <xdr:rowOff>0</xdr:rowOff>
    </xdr:to>
    <xdr:sp>
      <xdr:nvSpPr>
        <xdr:cNvPr id="38" name="Line 39"/>
        <xdr:cNvSpPr>
          <a:spLocks/>
        </xdr:cNvSpPr>
      </xdr:nvSpPr>
      <xdr:spPr>
        <a:xfrm>
          <a:off x="4905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295275</xdr:colOff>
      <xdr:row>0</xdr:row>
      <xdr:rowOff>0</xdr:rowOff>
    </xdr:from>
    <xdr:to>
      <xdr:col>6</xdr:col>
      <xdr:colOff>523875</xdr:colOff>
      <xdr:row>0</xdr:row>
      <xdr:rowOff>0</xdr:rowOff>
    </xdr:to>
    <xdr:sp>
      <xdr:nvSpPr>
        <xdr:cNvPr id="39" name="Line 40"/>
        <xdr:cNvSpPr>
          <a:spLocks/>
        </xdr:cNvSpPr>
      </xdr:nvSpPr>
      <xdr:spPr>
        <a:xfrm flipV="1">
          <a:off x="4410075" y="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581025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40" name="Line 41"/>
        <xdr:cNvSpPr>
          <a:spLocks/>
        </xdr:cNvSpPr>
      </xdr:nvSpPr>
      <xdr:spPr>
        <a:xfrm flipV="1">
          <a:off x="4010025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333375</xdr:colOff>
      <xdr:row>0</xdr:row>
      <xdr:rowOff>0</xdr:rowOff>
    </xdr:from>
    <xdr:to>
      <xdr:col>7</xdr:col>
      <xdr:colOff>104775</xdr:colOff>
      <xdr:row>0</xdr:row>
      <xdr:rowOff>0</xdr:rowOff>
    </xdr:to>
    <xdr:sp>
      <xdr:nvSpPr>
        <xdr:cNvPr id="41" name="Line 42"/>
        <xdr:cNvSpPr>
          <a:spLocks/>
        </xdr:cNvSpPr>
      </xdr:nvSpPr>
      <xdr:spPr>
        <a:xfrm flipV="1">
          <a:off x="4448175" y="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466725</xdr:colOff>
      <xdr:row>0</xdr:row>
      <xdr:rowOff>0</xdr:rowOff>
    </xdr:from>
    <xdr:to>
      <xdr:col>7</xdr:col>
      <xdr:colOff>66675</xdr:colOff>
      <xdr:row>0</xdr:row>
      <xdr:rowOff>0</xdr:rowOff>
    </xdr:to>
    <xdr:sp>
      <xdr:nvSpPr>
        <xdr:cNvPr id="42" name="Line 43"/>
        <xdr:cNvSpPr>
          <a:spLocks/>
        </xdr:cNvSpPr>
      </xdr:nvSpPr>
      <xdr:spPr>
        <a:xfrm>
          <a:off x="458152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466725</xdr:colOff>
      <xdr:row>0</xdr:row>
      <xdr:rowOff>0</xdr:rowOff>
    </xdr:from>
    <xdr:to>
      <xdr:col>7</xdr:col>
      <xdr:colOff>209550</xdr:colOff>
      <xdr:row>0</xdr:row>
      <xdr:rowOff>0</xdr:rowOff>
    </xdr:to>
    <xdr:sp>
      <xdr:nvSpPr>
        <xdr:cNvPr id="43" name="Line 44"/>
        <xdr:cNvSpPr>
          <a:spLocks/>
        </xdr:cNvSpPr>
      </xdr:nvSpPr>
      <xdr:spPr>
        <a:xfrm>
          <a:off x="4581525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476250</xdr:colOff>
      <xdr:row>0</xdr:row>
      <xdr:rowOff>0</xdr:rowOff>
    </xdr:from>
    <xdr:to>
      <xdr:col>7</xdr:col>
      <xdr:colOff>85725</xdr:colOff>
      <xdr:row>0</xdr:row>
      <xdr:rowOff>0</xdr:rowOff>
    </xdr:to>
    <xdr:sp>
      <xdr:nvSpPr>
        <xdr:cNvPr id="44" name="Line 45"/>
        <xdr:cNvSpPr>
          <a:spLocks/>
        </xdr:cNvSpPr>
      </xdr:nvSpPr>
      <xdr:spPr>
        <a:xfrm>
          <a:off x="4591050" y="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457200</xdr:colOff>
      <xdr:row>0</xdr:row>
      <xdr:rowOff>0</xdr:rowOff>
    </xdr:from>
    <xdr:to>
      <xdr:col>5</xdr:col>
      <xdr:colOff>457200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 flipV="1">
          <a:off x="3886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161925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 flipH="1">
          <a:off x="1752600" y="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266700</xdr:colOff>
      <xdr:row>0</xdr:row>
      <xdr:rowOff>0</xdr:rowOff>
    </xdr:from>
    <xdr:to>
      <xdr:col>9</xdr:col>
      <xdr:colOff>438150</xdr:colOff>
      <xdr:row>0</xdr:row>
      <xdr:rowOff>0</xdr:rowOff>
    </xdr:to>
    <xdr:graphicFrame>
      <xdr:nvGraphicFramePr>
        <xdr:cNvPr id="47" name="圖表 49"/>
        <xdr:cNvGraphicFramePr/>
      </xdr:nvGraphicFramePr>
      <xdr:xfrm>
        <a:off x="266700" y="0"/>
        <a:ext cx="6343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9</xdr:col>
      <xdr:colOff>457200</xdr:colOff>
      <xdr:row>0</xdr:row>
      <xdr:rowOff>0</xdr:rowOff>
    </xdr:to>
    <xdr:graphicFrame>
      <xdr:nvGraphicFramePr>
        <xdr:cNvPr id="48" name="圖表 50"/>
        <xdr:cNvGraphicFramePr/>
      </xdr:nvGraphicFramePr>
      <xdr:xfrm>
        <a:off x="219075" y="0"/>
        <a:ext cx="64103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142875</xdr:colOff>
      <xdr:row>0</xdr:row>
      <xdr:rowOff>0</xdr:rowOff>
    </xdr:from>
    <xdr:to>
      <xdr:col>5</xdr:col>
      <xdr:colOff>142875</xdr:colOff>
      <xdr:row>0</xdr:row>
      <xdr:rowOff>0</xdr:rowOff>
    </xdr:to>
    <xdr:sp>
      <xdr:nvSpPr>
        <xdr:cNvPr id="49" name="Line 51"/>
        <xdr:cNvSpPr>
          <a:spLocks/>
        </xdr:cNvSpPr>
      </xdr:nvSpPr>
      <xdr:spPr>
        <a:xfrm flipV="1">
          <a:off x="3571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504825</xdr:colOff>
      <xdr:row>0</xdr:row>
      <xdr:rowOff>0</xdr:rowOff>
    </xdr:from>
    <xdr:to>
      <xdr:col>6</xdr:col>
      <xdr:colOff>276225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 flipV="1">
          <a:off x="3933825" y="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7</xdr:col>
      <xdr:colOff>66675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 flipV="1">
          <a:off x="4181475" y="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581025</xdr:colOff>
      <xdr:row>0</xdr:row>
      <xdr:rowOff>0</xdr:rowOff>
    </xdr:to>
    <xdr:sp>
      <xdr:nvSpPr>
        <xdr:cNvPr id="52" name="Line 54"/>
        <xdr:cNvSpPr>
          <a:spLocks/>
        </xdr:cNvSpPr>
      </xdr:nvSpPr>
      <xdr:spPr>
        <a:xfrm>
          <a:off x="4314825" y="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28575</xdr:colOff>
      <xdr:row>0</xdr:row>
      <xdr:rowOff>0</xdr:rowOff>
    </xdr:to>
    <xdr:sp>
      <xdr:nvSpPr>
        <xdr:cNvPr id="53" name="Line 55"/>
        <xdr:cNvSpPr>
          <a:spLocks/>
        </xdr:cNvSpPr>
      </xdr:nvSpPr>
      <xdr:spPr>
        <a:xfrm>
          <a:off x="34575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66675</xdr:colOff>
      <xdr:row>0</xdr:row>
      <xdr:rowOff>0</xdr:rowOff>
    </xdr:from>
    <xdr:to>
      <xdr:col>4</xdr:col>
      <xdr:colOff>504825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 flipH="1" flipV="1">
          <a:off x="2809875" y="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228600</xdr:colOff>
      <xdr:row>0</xdr:row>
      <xdr:rowOff>0</xdr:rowOff>
    </xdr:from>
    <xdr:to>
      <xdr:col>4</xdr:col>
      <xdr:colOff>228600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 flipV="1">
          <a:off x="297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638175</xdr:colOff>
      <xdr:row>0</xdr:row>
      <xdr:rowOff>0</xdr:rowOff>
    </xdr:from>
    <xdr:to>
      <xdr:col>4</xdr:col>
      <xdr:colOff>219075</xdr:colOff>
      <xdr:row>0</xdr:row>
      <xdr:rowOff>0</xdr:rowOff>
    </xdr:to>
    <xdr:sp>
      <xdr:nvSpPr>
        <xdr:cNvPr id="56" name="Line 58"/>
        <xdr:cNvSpPr>
          <a:spLocks/>
        </xdr:cNvSpPr>
      </xdr:nvSpPr>
      <xdr:spPr>
        <a:xfrm flipH="1">
          <a:off x="2009775" y="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57" name="Line 59"/>
        <xdr:cNvSpPr>
          <a:spLocks/>
        </xdr:cNvSpPr>
      </xdr:nvSpPr>
      <xdr:spPr>
        <a:xfrm flipH="1" flipV="1">
          <a:off x="2514600" y="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361950</xdr:colOff>
      <xdr:row>0</xdr:row>
      <xdr:rowOff>0</xdr:rowOff>
    </xdr:from>
    <xdr:to>
      <xdr:col>3</xdr:col>
      <xdr:colOff>457200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 flipH="1">
          <a:off x="1733550" y="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352425</xdr:colOff>
      <xdr:row>0</xdr:row>
      <xdr:rowOff>0</xdr:rowOff>
    </xdr:from>
    <xdr:to>
      <xdr:col>3</xdr:col>
      <xdr:colOff>647700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 flipH="1">
          <a:off x="2409825" y="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514350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60" name="Line 62"/>
        <xdr:cNvSpPr>
          <a:spLocks/>
        </xdr:cNvSpPr>
      </xdr:nvSpPr>
      <xdr:spPr>
        <a:xfrm flipH="1">
          <a:off x="1885950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314325</xdr:colOff>
      <xdr:row>0</xdr:row>
      <xdr:rowOff>0</xdr:rowOff>
    </xdr:from>
    <xdr:to>
      <xdr:col>5</xdr:col>
      <xdr:colOff>314325</xdr:colOff>
      <xdr:row>0</xdr:row>
      <xdr:rowOff>0</xdr:rowOff>
    </xdr:to>
    <xdr:sp>
      <xdr:nvSpPr>
        <xdr:cNvPr id="61" name="Line 63"/>
        <xdr:cNvSpPr>
          <a:spLocks/>
        </xdr:cNvSpPr>
      </xdr:nvSpPr>
      <xdr:spPr>
        <a:xfrm flipV="1">
          <a:off x="3743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152400</xdr:colOff>
      <xdr:row>0</xdr:row>
      <xdr:rowOff>0</xdr:rowOff>
    </xdr:from>
    <xdr:to>
      <xdr:col>6</xdr:col>
      <xdr:colOff>581025</xdr:colOff>
      <xdr:row>0</xdr:row>
      <xdr:rowOff>0</xdr:rowOff>
    </xdr:to>
    <xdr:sp>
      <xdr:nvSpPr>
        <xdr:cNvPr id="62" name="Line 64"/>
        <xdr:cNvSpPr>
          <a:spLocks/>
        </xdr:cNvSpPr>
      </xdr:nvSpPr>
      <xdr:spPr>
        <a:xfrm flipV="1">
          <a:off x="4267200" y="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457200</xdr:colOff>
      <xdr:row>0</xdr:row>
      <xdr:rowOff>0</xdr:rowOff>
    </xdr:from>
    <xdr:to>
      <xdr:col>7</xdr:col>
      <xdr:colOff>28575</xdr:colOff>
      <xdr:row>0</xdr:row>
      <xdr:rowOff>0</xdr:rowOff>
    </xdr:to>
    <xdr:sp>
      <xdr:nvSpPr>
        <xdr:cNvPr id="63" name="Line 65"/>
        <xdr:cNvSpPr>
          <a:spLocks/>
        </xdr:cNvSpPr>
      </xdr:nvSpPr>
      <xdr:spPr>
        <a:xfrm>
          <a:off x="4572000" y="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390525</xdr:colOff>
      <xdr:row>0</xdr:row>
      <xdr:rowOff>0</xdr:rowOff>
    </xdr:from>
    <xdr:to>
      <xdr:col>6</xdr:col>
      <xdr:colOff>676275</xdr:colOff>
      <xdr:row>0</xdr:row>
      <xdr:rowOff>0</xdr:rowOff>
    </xdr:to>
    <xdr:sp>
      <xdr:nvSpPr>
        <xdr:cNvPr id="64" name="Line 66"/>
        <xdr:cNvSpPr>
          <a:spLocks/>
        </xdr:cNvSpPr>
      </xdr:nvSpPr>
      <xdr:spPr>
        <a:xfrm>
          <a:off x="450532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352425</xdr:colOff>
      <xdr:row>0</xdr:row>
      <xdr:rowOff>0</xdr:rowOff>
    </xdr:from>
    <xdr:to>
      <xdr:col>7</xdr:col>
      <xdr:colOff>76200</xdr:colOff>
      <xdr:row>0</xdr:row>
      <xdr:rowOff>0</xdr:rowOff>
    </xdr:to>
    <xdr:sp>
      <xdr:nvSpPr>
        <xdr:cNvPr id="65" name="Line 67"/>
        <xdr:cNvSpPr>
          <a:spLocks/>
        </xdr:cNvSpPr>
      </xdr:nvSpPr>
      <xdr:spPr>
        <a:xfrm>
          <a:off x="4467225" y="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409575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 flipH="1">
          <a:off x="1781175" y="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219075</xdr:colOff>
      <xdr:row>0</xdr:row>
      <xdr:rowOff>0</xdr:rowOff>
    </xdr:from>
    <xdr:to>
      <xdr:col>9</xdr:col>
      <xdr:colOff>457200</xdr:colOff>
      <xdr:row>0</xdr:row>
      <xdr:rowOff>0</xdr:rowOff>
    </xdr:to>
    <xdr:graphicFrame>
      <xdr:nvGraphicFramePr>
        <xdr:cNvPr id="67" name="圖表 70"/>
        <xdr:cNvGraphicFramePr/>
      </xdr:nvGraphicFramePr>
      <xdr:xfrm>
        <a:off x="219075" y="0"/>
        <a:ext cx="64103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228600</xdr:colOff>
      <xdr:row>0</xdr:row>
      <xdr:rowOff>0</xdr:rowOff>
    </xdr:from>
    <xdr:to>
      <xdr:col>5</xdr:col>
      <xdr:colOff>228600</xdr:colOff>
      <xdr:row>0</xdr:row>
      <xdr:rowOff>0</xdr:rowOff>
    </xdr:to>
    <xdr:sp>
      <xdr:nvSpPr>
        <xdr:cNvPr id="68" name="Line 71"/>
        <xdr:cNvSpPr>
          <a:spLocks/>
        </xdr:cNvSpPr>
      </xdr:nvSpPr>
      <xdr:spPr>
        <a:xfrm flipV="1">
          <a:off x="3657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485775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69" name="Line 72"/>
        <xdr:cNvSpPr>
          <a:spLocks/>
        </xdr:cNvSpPr>
      </xdr:nvSpPr>
      <xdr:spPr>
        <a:xfrm>
          <a:off x="4600575" y="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533400</xdr:colOff>
      <xdr:row>0</xdr:row>
      <xdr:rowOff>0</xdr:rowOff>
    </xdr:from>
    <xdr:to>
      <xdr:col>7</xdr:col>
      <xdr:colOff>323850</xdr:colOff>
      <xdr:row>0</xdr:row>
      <xdr:rowOff>0</xdr:rowOff>
    </xdr:to>
    <xdr:sp>
      <xdr:nvSpPr>
        <xdr:cNvPr id="70" name="Line 73"/>
        <xdr:cNvSpPr>
          <a:spLocks/>
        </xdr:cNvSpPr>
      </xdr:nvSpPr>
      <xdr:spPr>
        <a:xfrm>
          <a:off x="4648200" y="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685800</xdr:colOff>
      <xdr:row>0</xdr:row>
      <xdr:rowOff>0</xdr:rowOff>
    </xdr:from>
    <xdr:to>
      <xdr:col>4</xdr:col>
      <xdr:colOff>685800</xdr:colOff>
      <xdr:row>0</xdr:row>
      <xdr:rowOff>0</xdr:rowOff>
    </xdr:to>
    <xdr:sp>
      <xdr:nvSpPr>
        <xdr:cNvPr id="71" name="Line 74"/>
        <xdr:cNvSpPr>
          <a:spLocks/>
        </xdr:cNvSpPr>
      </xdr:nvSpPr>
      <xdr:spPr>
        <a:xfrm>
          <a:off x="3429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533400</xdr:colOff>
      <xdr:row>0</xdr:row>
      <xdr:rowOff>0</xdr:rowOff>
    </xdr:from>
    <xdr:to>
      <xdr:col>4</xdr:col>
      <xdr:colOff>76200</xdr:colOff>
      <xdr:row>0</xdr:row>
      <xdr:rowOff>0</xdr:rowOff>
    </xdr:to>
    <xdr:sp>
      <xdr:nvSpPr>
        <xdr:cNvPr id="72" name="Line 75"/>
        <xdr:cNvSpPr>
          <a:spLocks/>
        </xdr:cNvSpPr>
      </xdr:nvSpPr>
      <xdr:spPr>
        <a:xfrm flipH="1" flipV="1">
          <a:off x="2590800" y="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381000</xdr:colOff>
      <xdr:row>0</xdr:row>
      <xdr:rowOff>0</xdr:rowOff>
    </xdr:from>
    <xdr:to>
      <xdr:col>3</xdr:col>
      <xdr:colOff>619125</xdr:colOff>
      <xdr:row>0</xdr:row>
      <xdr:rowOff>0</xdr:rowOff>
    </xdr:to>
    <xdr:sp>
      <xdr:nvSpPr>
        <xdr:cNvPr id="73" name="Line 76"/>
        <xdr:cNvSpPr>
          <a:spLocks/>
        </xdr:cNvSpPr>
      </xdr:nvSpPr>
      <xdr:spPr>
        <a:xfrm flipH="1" flipV="1">
          <a:off x="2438400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666750</xdr:colOff>
      <xdr:row>0</xdr:row>
      <xdr:rowOff>0</xdr:rowOff>
    </xdr:from>
    <xdr:to>
      <xdr:col>3</xdr:col>
      <xdr:colOff>485775</xdr:colOff>
      <xdr:row>0</xdr:row>
      <xdr:rowOff>0</xdr:rowOff>
    </xdr:to>
    <xdr:sp>
      <xdr:nvSpPr>
        <xdr:cNvPr id="74" name="Line 77"/>
        <xdr:cNvSpPr>
          <a:spLocks/>
        </xdr:cNvSpPr>
      </xdr:nvSpPr>
      <xdr:spPr>
        <a:xfrm flipH="1">
          <a:off x="2038350" y="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314325</xdr:colOff>
      <xdr:row>0</xdr:row>
      <xdr:rowOff>0</xdr:rowOff>
    </xdr:to>
    <xdr:sp>
      <xdr:nvSpPr>
        <xdr:cNvPr id="75" name="Line 78"/>
        <xdr:cNvSpPr>
          <a:spLocks/>
        </xdr:cNvSpPr>
      </xdr:nvSpPr>
      <xdr:spPr>
        <a:xfrm flipV="1">
          <a:off x="4181475" y="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466725</xdr:colOff>
      <xdr:row>0</xdr:row>
      <xdr:rowOff>0</xdr:rowOff>
    </xdr:from>
    <xdr:to>
      <xdr:col>7</xdr:col>
      <xdr:colOff>19050</xdr:colOff>
      <xdr:row>0</xdr:row>
      <xdr:rowOff>0</xdr:rowOff>
    </xdr:to>
    <xdr:sp>
      <xdr:nvSpPr>
        <xdr:cNvPr id="76" name="Line 79"/>
        <xdr:cNvSpPr>
          <a:spLocks/>
        </xdr:cNvSpPr>
      </xdr:nvSpPr>
      <xdr:spPr>
        <a:xfrm>
          <a:off x="458152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228600</xdr:colOff>
      <xdr:row>0</xdr:row>
      <xdr:rowOff>0</xdr:rowOff>
    </xdr:from>
    <xdr:to>
      <xdr:col>6</xdr:col>
      <xdr:colOff>561975</xdr:colOff>
      <xdr:row>0</xdr:row>
      <xdr:rowOff>0</xdr:rowOff>
    </xdr:to>
    <xdr:sp>
      <xdr:nvSpPr>
        <xdr:cNvPr id="77" name="Line 80"/>
        <xdr:cNvSpPr>
          <a:spLocks/>
        </xdr:cNvSpPr>
      </xdr:nvSpPr>
      <xdr:spPr>
        <a:xfrm flipV="1">
          <a:off x="4343400" y="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257175</xdr:colOff>
      <xdr:row>0</xdr:row>
      <xdr:rowOff>0</xdr:rowOff>
    </xdr:from>
    <xdr:to>
      <xdr:col>5</xdr:col>
      <xdr:colOff>257175</xdr:colOff>
      <xdr:row>0</xdr:row>
      <xdr:rowOff>0</xdr:rowOff>
    </xdr:to>
    <xdr:sp>
      <xdr:nvSpPr>
        <xdr:cNvPr id="78" name="Line 81"/>
        <xdr:cNvSpPr>
          <a:spLocks/>
        </xdr:cNvSpPr>
      </xdr:nvSpPr>
      <xdr:spPr>
        <a:xfrm flipV="1">
          <a:off x="36861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457200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79" name="圖表 82"/>
        <xdr:cNvGraphicFramePr/>
      </xdr:nvGraphicFramePr>
      <xdr:xfrm>
        <a:off x="1828800" y="0"/>
        <a:ext cx="64008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219075</xdr:colOff>
      <xdr:row>0</xdr:row>
      <xdr:rowOff>0</xdr:rowOff>
    </xdr:from>
    <xdr:to>
      <xdr:col>9</xdr:col>
      <xdr:colOff>457200</xdr:colOff>
      <xdr:row>0</xdr:row>
      <xdr:rowOff>0</xdr:rowOff>
    </xdr:to>
    <xdr:graphicFrame>
      <xdr:nvGraphicFramePr>
        <xdr:cNvPr id="80" name="圖表 83"/>
        <xdr:cNvGraphicFramePr/>
      </xdr:nvGraphicFramePr>
      <xdr:xfrm>
        <a:off x="219075" y="0"/>
        <a:ext cx="64103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66675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81" name="Line 84"/>
        <xdr:cNvSpPr>
          <a:spLocks/>
        </xdr:cNvSpPr>
      </xdr:nvSpPr>
      <xdr:spPr>
        <a:xfrm flipV="1">
          <a:off x="349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409575</xdr:colOff>
      <xdr:row>0</xdr:row>
      <xdr:rowOff>0</xdr:rowOff>
    </xdr:from>
    <xdr:to>
      <xdr:col>6</xdr:col>
      <xdr:colOff>9525</xdr:colOff>
      <xdr:row>0</xdr:row>
      <xdr:rowOff>0</xdr:rowOff>
    </xdr:to>
    <xdr:sp>
      <xdr:nvSpPr>
        <xdr:cNvPr id="82" name="Line 85"/>
        <xdr:cNvSpPr>
          <a:spLocks/>
        </xdr:cNvSpPr>
      </xdr:nvSpPr>
      <xdr:spPr>
        <a:xfrm flipV="1">
          <a:off x="38385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504825</xdr:colOff>
      <xdr:row>0</xdr:row>
      <xdr:rowOff>0</xdr:rowOff>
    </xdr:from>
    <xdr:to>
      <xdr:col>7</xdr:col>
      <xdr:colOff>104775</xdr:colOff>
      <xdr:row>0</xdr:row>
      <xdr:rowOff>0</xdr:rowOff>
    </xdr:to>
    <xdr:sp>
      <xdr:nvSpPr>
        <xdr:cNvPr id="83" name="Line 86"/>
        <xdr:cNvSpPr>
          <a:spLocks/>
        </xdr:cNvSpPr>
      </xdr:nvSpPr>
      <xdr:spPr>
        <a:xfrm>
          <a:off x="461962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485775</xdr:colOff>
      <xdr:row>0</xdr:row>
      <xdr:rowOff>0</xdr:rowOff>
    </xdr:from>
    <xdr:to>
      <xdr:col>7</xdr:col>
      <xdr:colOff>85725</xdr:colOff>
      <xdr:row>0</xdr:row>
      <xdr:rowOff>0</xdr:rowOff>
    </xdr:to>
    <xdr:sp>
      <xdr:nvSpPr>
        <xdr:cNvPr id="84" name="Line 87"/>
        <xdr:cNvSpPr>
          <a:spLocks/>
        </xdr:cNvSpPr>
      </xdr:nvSpPr>
      <xdr:spPr>
        <a:xfrm>
          <a:off x="4600575" y="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238125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85" name="Line 88"/>
        <xdr:cNvSpPr>
          <a:spLocks/>
        </xdr:cNvSpPr>
      </xdr:nvSpPr>
      <xdr:spPr>
        <a:xfrm flipH="1">
          <a:off x="2295525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314325</xdr:colOff>
      <xdr:row>0</xdr:row>
      <xdr:rowOff>0</xdr:rowOff>
    </xdr:to>
    <xdr:sp>
      <xdr:nvSpPr>
        <xdr:cNvPr id="86" name="Line 89"/>
        <xdr:cNvSpPr>
          <a:spLocks/>
        </xdr:cNvSpPr>
      </xdr:nvSpPr>
      <xdr:spPr>
        <a:xfrm flipH="1" flipV="1">
          <a:off x="2057400" y="0"/>
          <a:ext cx="31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561975</xdr:colOff>
      <xdr:row>0</xdr:row>
      <xdr:rowOff>0</xdr:rowOff>
    </xdr:from>
    <xdr:to>
      <xdr:col>3</xdr:col>
      <xdr:colOff>352425</xdr:colOff>
      <xdr:row>0</xdr:row>
      <xdr:rowOff>0</xdr:rowOff>
    </xdr:to>
    <xdr:sp>
      <xdr:nvSpPr>
        <xdr:cNvPr id="87" name="Line 90"/>
        <xdr:cNvSpPr>
          <a:spLocks/>
        </xdr:cNvSpPr>
      </xdr:nvSpPr>
      <xdr:spPr>
        <a:xfrm flipH="1" flipV="1">
          <a:off x="1933575" y="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114300</xdr:colOff>
      <xdr:row>0</xdr:row>
      <xdr:rowOff>0</xdr:rowOff>
    </xdr:from>
    <xdr:to>
      <xdr:col>3</xdr:col>
      <xdr:colOff>419100</xdr:colOff>
      <xdr:row>0</xdr:row>
      <xdr:rowOff>0</xdr:rowOff>
    </xdr:to>
    <xdr:sp>
      <xdr:nvSpPr>
        <xdr:cNvPr id="88" name="Line 91"/>
        <xdr:cNvSpPr>
          <a:spLocks/>
        </xdr:cNvSpPr>
      </xdr:nvSpPr>
      <xdr:spPr>
        <a:xfrm flipH="1" flipV="1">
          <a:off x="2171700" y="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581025</xdr:colOff>
      <xdr:row>0</xdr:row>
      <xdr:rowOff>0</xdr:rowOff>
    </xdr:from>
    <xdr:to>
      <xdr:col>4</xdr:col>
      <xdr:colOff>219075</xdr:colOff>
      <xdr:row>0</xdr:row>
      <xdr:rowOff>0</xdr:rowOff>
    </xdr:to>
    <xdr:sp>
      <xdr:nvSpPr>
        <xdr:cNvPr id="89" name="Line 92"/>
        <xdr:cNvSpPr>
          <a:spLocks/>
        </xdr:cNvSpPr>
      </xdr:nvSpPr>
      <xdr:spPr>
        <a:xfrm flipH="1" flipV="1">
          <a:off x="2638425" y="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390525</xdr:colOff>
      <xdr:row>0</xdr:row>
      <xdr:rowOff>0</xdr:rowOff>
    </xdr:from>
    <xdr:to>
      <xdr:col>6</xdr:col>
      <xdr:colOff>390525</xdr:colOff>
      <xdr:row>0</xdr:row>
      <xdr:rowOff>0</xdr:rowOff>
    </xdr:to>
    <xdr:sp>
      <xdr:nvSpPr>
        <xdr:cNvPr id="90" name="Line 93"/>
        <xdr:cNvSpPr>
          <a:spLocks/>
        </xdr:cNvSpPr>
      </xdr:nvSpPr>
      <xdr:spPr>
        <a:xfrm>
          <a:off x="4505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</xdr:colOff>
      <xdr:row>0</xdr:row>
      <xdr:rowOff>0</xdr:rowOff>
    </xdr:from>
    <xdr:to>
      <xdr:col>5</xdr:col>
      <xdr:colOff>19050</xdr:colOff>
      <xdr:row>0</xdr:row>
      <xdr:rowOff>0</xdr:rowOff>
    </xdr:to>
    <xdr:sp>
      <xdr:nvSpPr>
        <xdr:cNvPr id="91" name="Line 94"/>
        <xdr:cNvSpPr>
          <a:spLocks/>
        </xdr:cNvSpPr>
      </xdr:nvSpPr>
      <xdr:spPr>
        <a:xfrm flipV="1">
          <a:off x="3448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428625</xdr:colOff>
      <xdr:row>0</xdr:row>
      <xdr:rowOff>0</xdr:rowOff>
    </xdr:from>
    <xdr:to>
      <xdr:col>5</xdr:col>
      <xdr:colOff>619125</xdr:colOff>
      <xdr:row>0</xdr:row>
      <xdr:rowOff>0</xdr:rowOff>
    </xdr:to>
    <xdr:sp>
      <xdr:nvSpPr>
        <xdr:cNvPr id="92" name="Line 95"/>
        <xdr:cNvSpPr>
          <a:spLocks/>
        </xdr:cNvSpPr>
      </xdr:nvSpPr>
      <xdr:spPr>
        <a:xfrm flipV="1">
          <a:off x="3857625" y="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266700</xdr:colOff>
      <xdr:row>0</xdr:row>
      <xdr:rowOff>0</xdr:rowOff>
    </xdr:from>
    <xdr:to>
      <xdr:col>6</xdr:col>
      <xdr:colOff>495300</xdr:colOff>
      <xdr:row>0</xdr:row>
      <xdr:rowOff>0</xdr:rowOff>
    </xdr:to>
    <xdr:sp>
      <xdr:nvSpPr>
        <xdr:cNvPr id="93" name="Line 96"/>
        <xdr:cNvSpPr>
          <a:spLocks/>
        </xdr:cNvSpPr>
      </xdr:nvSpPr>
      <xdr:spPr>
        <a:xfrm flipV="1">
          <a:off x="4381500" y="0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466725</xdr:colOff>
      <xdr:row>0</xdr:row>
      <xdr:rowOff>0</xdr:rowOff>
    </xdr:from>
    <xdr:to>
      <xdr:col>7</xdr:col>
      <xdr:colOff>47625</xdr:colOff>
      <xdr:row>0</xdr:row>
      <xdr:rowOff>0</xdr:rowOff>
    </xdr:to>
    <xdr:sp>
      <xdr:nvSpPr>
        <xdr:cNvPr id="94" name="Line 97"/>
        <xdr:cNvSpPr>
          <a:spLocks/>
        </xdr:cNvSpPr>
      </xdr:nvSpPr>
      <xdr:spPr>
        <a:xfrm flipV="1">
          <a:off x="4581525" y="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381000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95" name="Line 98"/>
        <xdr:cNvSpPr>
          <a:spLocks/>
        </xdr:cNvSpPr>
      </xdr:nvSpPr>
      <xdr:spPr>
        <a:xfrm flipH="1">
          <a:off x="1752600" y="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190500</xdr:colOff>
      <xdr:row>2</xdr:row>
      <xdr:rowOff>200025</xdr:rowOff>
    </xdr:from>
    <xdr:to>
      <xdr:col>9</xdr:col>
      <xdr:colOff>457200</xdr:colOff>
      <xdr:row>23</xdr:row>
      <xdr:rowOff>19050</xdr:rowOff>
    </xdr:to>
    <xdr:graphicFrame>
      <xdr:nvGraphicFramePr>
        <xdr:cNvPr id="96" name="圖表 3"/>
        <xdr:cNvGraphicFramePr/>
      </xdr:nvGraphicFramePr>
      <xdr:xfrm>
        <a:off x="190500" y="885825"/>
        <a:ext cx="6438900" cy="4029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219075</xdr:colOff>
      <xdr:row>24</xdr:row>
      <xdr:rowOff>9525</xdr:rowOff>
    </xdr:from>
    <xdr:to>
      <xdr:col>9</xdr:col>
      <xdr:colOff>476250</xdr:colOff>
      <xdr:row>44</xdr:row>
      <xdr:rowOff>0</xdr:rowOff>
    </xdr:to>
    <xdr:graphicFrame>
      <xdr:nvGraphicFramePr>
        <xdr:cNvPr id="97" name="圖表 8"/>
        <xdr:cNvGraphicFramePr/>
      </xdr:nvGraphicFramePr>
      <xdr:xfrm>
        <a:off x="219075" y="5114925"/>
        <a:ext cx="6429375" cy="41814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428625</xdr:colOff>
      <xdr:row>30</xdr:row>
      <xdr:rowOff>142875</xdr:rowOff>
    </xdr:from>
    <xdr:to>
      <xdr:col>6</xdr:col>
      <xdr:colOff>428625</xdr:colOff>
      <xdr:row>30</xdr:row>
      <xdr:rowOff>142875</xdr:rowOff>
    </xdr:to>
    <xdr:sp>
      <xdr:nvSpPr>
        <xdr:cNvPr id="98" name="Line 142"/>
        <xdr:cNvSpPr>
          <a:spLocks/>
        </xdr:cNvSpPr>
      </xdr:nvSpPr>
      <xdr:spPr>
        <a:xfrm>
          <a:off x="4543425" y="650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57150</xdr:rowOff>
    </xdr:from>
    <xdr:to>
      <xdr:col>5</xdr:col>
      <xdr:colOff>66675</xdr:colOff>
      <xdr:row>8</xdr:row>
      <xdr:rowOff>66675</xdr:rowOff>
    </xdr:to>
    <xdr:sp>
      <xdr:nvSpPr>
        <xdr:cNvPr id="99" name="直線接點 146"/>
        <xdr:cNvSpPr>
          <a:spLocks/>
        </xdr:cNvSpPr>
      </xdr:nvSpPr>
      <xdr:spPr>
        <a:xfrm flipH="1" flipV="1">
          <a:off x="3476625" y="1581150"/>
          <a:ext cx="1905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323850</xdr:colOff>
      <xdr:row>6</xdr:row>
      <xdr:rowOff>85725</xdr:rowOff>
    </xdr:from>
    <xdr:to>
      <xdr:col>5</xdr:col>
      <xdr:colOff>685800</xdr:colOff>
      <xdr:row>8</xdr:row>
      <xdr:rowOff>104775</xdr:rowOff>
    </xdr:to>
    <xdr:sp>
      <xdr:nvSpPr>
        <xdr:cNvPr id="100" name="直線接點 147"/>
        <xdr:cNvSpPr>
          <a:spLocks/>
        </xdr:cNvSpPr>
      </xdr:nvSpPr>
      <xdr:spPr>
        <a:xfrm flipV="1">
          <a:off x="3752850" y="1609725"/>
          <a:ext cx="36195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590550</xdr:colOff>
      <xdr:row>28</xdr:row>
      <xdr:rowOff>9525</xdr:rowOff>
    </xdr:from>
    <xdr:to>
      <xdr:col>5</xdr:col>
      <xdr:colOff>676275</xdr:colOff>
      <xdr:row>29</xdr:row>
      <xdr:rowOff>66675</xdr:rowOff>
    </xdr:to>
    <xdr:sp>
      <xdr:nvSpPr>
        <xdr:cNvPr id="101" name="直線接點 148"/>
        <xdr:cNvSpPr>
          <a:spLocks/>
        </xdr:cNvSpPr>
      </xdr:nvSpPr>
      <xdr:spPr>
        <a:xfrm flipV="1">
          <a:off x="4019550" y="5953125"/>
          <a:ext cx="8572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352425</xdr:colOff>
      <xdr:row>31</xdr:row>
      <xdr:rowOff>200025</xdr:rowOff>
    </xdr:from>
    <xdr:to>
      <xdr:col>6</xdr:col>
      <xdr:colOff>685800</xdr:colOff>
      <xdr:row>32</xdr:row>
      <xdr:rowOff>47625</xdr:rowOff>
    </xdr:to>
    <xdr:sp>
      <xdr:nvSpPr>
        <xdr:cNvPr id="102" name="直線接點 149"/>
        <xdr:cNvSpPr>
          <a:spLocks/>
        </xdr:cNvSpPr>
      </xdr:nvSpPr>
      <xdr:spPr>
        <a:xfrm flipV="1">
          <a:off x="4467225" y="6772275"/>
          <a:ext cx="333375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228600</xdr:colOff>
      <xdr:row>37</xdr:row>
      <xdr:rowOff>9525</xdr:rowOff>
    </xdr:from>
    <xdr:to>
      <xdr:col>6</xdr:col>
      <xdr:colOff>523875</xdr:colOff>
      <xdr:row>37</xdr:row>
      <xdr:rowOff>133350</xdr:rowOff>
    </xdr:to>
    <xdr:sp>
      <xdr:nvSpPr>
        <xdr:cNvPr id="103" name="直線接點 150"/>
        <xdr:cNvSpPr>
          <a:spLocks/>
        </xdr:cNvSpPr>
      </xdr:nvSpPr>
      <xdr:spPr>
        <a:xfrm>
          <a:off x="4343400" y="7839075"/>
          <a:ext cx="2952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323850</xdr:colOff>
      <xdr:row>33</xdr:row>
      <xdr:rowOff>152400</xdr:rowOff>
    </xdr:from>
    <xdr:to>
      <xdr:col>3</xdr:col>
      <xdr:colOff>247650</xdr:colOff>
      <xdr:row>33</xdr:row>
      <xdr:rowOff>161925</xdr:rowOff>
    </xdr:to>
    <xdr:sp>
      <xdr:nvSpPr>
        <xdr:cNvPr id="104" name="直線接點 151"/>
        <xdr:cNvSpPr>
          <a:spLocks/>
        </xdr:cNvSpPr>
      </xdr:nvSpPr>
      <xdr:spPr>
        <a:xfrm flipH="1" flipV="1">
          <a:off x="1695450" y="7143750"/>
          <a:ext cx="6096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438150</xdr:colOff>
      <xdr:row>34</xdr:row>
      <xdr:rowOff>180975</xdr:rowOff>
    </xdr:from>
    <xdr:to>
      <xdr:col>6</xdr:col>
      <xdr:colOff>685800</xdr:colOff>
      <xdr:row>34</xdr:row>
      <xdr:rowOff>190500</xdr:rowOff>
    </xdr:to>
    <xdr:sp>
      <xdr:nvSpPr>
        <xdr:cNvPr id="105" name="直線接點 152"/>
        <xdr:cNvSpPr>
          <a:spLocks/>
        </xdr:cNvSpPr>
      </xdr:nvSpPr>
      <xdr:spPr>
        <a:xfrm flipV="1">
          <a:off x="4552950" y="7381875"/>
          <a:ext cx="247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161925</xdr:colOff>
      <xdr:row>3</xdr:row>
      <xdr:rowOff>9525</xdr:rowOff>
    </xdr:from>
    <xdr:to>
      <xdr:col>9</xdr:col>
      <xdr:colOff>428625</xdr:colOff>
      <xdr:row>23</xdr:row>
      <xdr:rowOff>28575</xdr:rowOff>
    </xdr:to>
    <xdr:graphicFrame>
      <xdr:nvGraphicFramePr>
        <xdr:cNvPr id="106" name="圖表 3"/>
        <xdr:cNvGraphicFramePr/>
      </xdr:nvGraphicFramePr>
      <xdr:xfrm>
        <a:off x="161925" y="904875"/>
        <a:ext cx="6438900" cy="40195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200025</xdr:colOff>
      <xdr:row>24</xdr:row>
      <xdr:rowOff>9525</xdr:rowOff>
    </xdr:from>
    <xdr:to>
      <xdr:col>9</xdr:col>
      <xdr:colOff>466725</xdr:colOff>
      <xdr:row>44</xdr:row>
      <xdr:rowOff>9525</xdr:rowOff>
    </xdr:to>
    <xdr:graphicFrame>
      <xdr:nvGraphicFramePr>
        <xdr:cNvPr id="107" name="圖表 8"/>
        <xdr:cNvGraphicFramePr/>
      </xdr:nvGraphicFramePr>
      <xdr:xfrm>
        <a:off x="200025" y="5114925"/>
        <a:ext cx="6438900" cy="41910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</xdr:col>
      <xdr:colOff>428625</xdr:colOff>
      <xdr:row>30</xdr:row>
      <xdr:rowOff>142875</xdr:rowOff>
    </xdr:from>
    <xdr:to>
      <xdr:col>6</xdr:col>
      <xdr:colOff>428625</xdr:colOff>
      <xdr:row>30</xdr:row>
      <xdr:rowOff>142875</xdr:rowOff>
    </xdr:to>
    <xdr:sp>
      <xdr:nvSpPr>
        <xdr:cNvPr id="108" name="Line 142"/>
        <xdr:cNvSpPr>
          <a:spLocks/>
        </xdr:cNvSpPr>
      </xdr:nvSpPr>
      <xdr:spPr>
        <a:xfrm>
          <a:off x="4543425" y="650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85725</xdr:colOff>
      <xdr:row>7</xdr:row>
      <xdr:rowOff>9525</xdr:rowOff>
    </xdr:from>
    <xdr:to>
      <xdr:col>5</xdr:col>
      <xdr:colOff>95250</xdr:colOff>
      <xdr:row>9</xdr:row>
      <xdr:rowOff>38100</xdr:rowOff>
    </xdr:to>
    <xdr:sp>
      <xdr:nvSpPr>
        <xdr:cNvPr id="109" name="直線接點 2"/>
        <xdr:cNvSpPr>
          <a:spLocks/>
        </xdr:cNvSpPr>
      </xdr:nvSpPr>
      <xdr:spPr>
        <a:xfrm flipV="1">
          <a:off x="3514725" y="17430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180975</xdr:colOff>
      <xdr:row>3</xdr:row>
      <xdr:rowOff>19050</xdr:rowOff>
    </xdr:from>
    <xdr:to>
      <xdr:col>9</xdr:col>
      <xdr:colOff>485775</xdr:colOff>
      <xdr:row>23</xdr:row>
      <xdr:rowOff>19050</xdr:rowOff>
    </xdr:to>
    <xdr:graphicFrame>
      <xdr:nvGraphicFramePr>
        <xdr:cNvPr id="110" name="圖表 3"/>
        <xdr:cNvGraphicFramePr/>
      </xdr:nvGraphicFramePr>
      <xdr:xfrm>
        <a:off x="180975" y="914400"/>
        <a:ext cx="6477000" cy="40005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209550</xdr:colOff>
      <xdr:row>24</xdr:row>
      <xdr:rowOff>28575</xdr:rowOff>
    </xdr:from>
    <xdr:to>
      <xdr:col>9</xdr:col>
      <xdr:colOff>457200</xdr:colOff>
      <xdr:row>44</xdr:row>
      <xdr:rowOff>28575</xdr:rowOff>
    </xdr:to>
    <xdr:graphicFrame>
      <xdr:nvGraphicFramePr>
        <xdr:cNvPr id="111" name="圖表 8"/>
        <xdr:cNvGraphicFramePr/>
      </xdr:nvGraphicFramePr>
      <xdr:xfrm>
        <a:off x="209550" y="5133975"/>
        <a:ext cx="6419850" cy="41910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6</xdr:col>
      <xdr:colOff>390525</xdr:colOff>
      <xdr:row>30</xdr:row>
      <xdr:rowOff>142875</xdr:rowOff>
    </xdr:from>
    <xdr:to>
      <xdr:col>6</xdr:col>
      <xdr:colOff>390525</xdr:colOff>
      <xdr:row>30</xdr:row>
      <xdr:rowOff>142875</xdr:rowOff>
    </xdr:to>
    <xdr:sp>
      <xdr:nvSpPr>
        <xdr:cNvPr id="112" name="Line 142"/>
        <xdr:cNvSpPr>
          <a:spLocks/>
        </xdr:cNvSpPr>
      </xdr:nvSpPr>
      <xdr:spPr>
        <a:xfrm>
          <a:off x="4505325" y="6505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190500</xdr:colOff>
      <xdr:row>7</xdr:row>
      <xdr:rowOff>0</xdr:rowOff>
    </xdr:from>
    <xdr:to>
      <xdr:col>5</xdr:col>
      <xdr:colOff>190500</xdr:colOff>
      <xdr:row>9</xdr:row>
      <xdr:rowOff>28575</xdr:rowOff>
    </xdr:to>
    <xdr:sp>
      <xdr:nvSpPr>
        <xdr:cNvPr id="113" name="直線接點 2"/>
        <xdr:cNvSpPr>
          <a:spLocks/>
        </xdr:cNvSpPr>
      </xdr:nvSpPr>
      <xdr:spPr>
        <a:xfrm flipV="1">
          <a:off x="3619500" y="17335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0.5065</cdr:x>
      <cdr:y>0.67725</cdr:y>
    </cdr:from>
    <cdr:to>
      <cdr:x>0.61175</cdr:x>
      <cdr:y>0.67725</cdr:y>
    </cdr:to>
    <cdr:sp>
      <cdr:nvSpPr>
        <cdr:cNvPr id="1" name="Line 1"/>
        <cdr:cNvSpPr>
          <a:spLocks/>
        </cdr:cNvSpPr>
      </cdr:nvSpPr>
      <cdr:spPr>
        <a:xfrm>
          <a:off x="3228975" y="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0.68125</cdr:x>
      <cdr:y>0.6895</cdr:y>
    </cdr:from>
    <cdr:to>
      <cdr:x>0.68125</cdr:x>
      <cdr:y>0.6895</cdr:y>
    </cdr:to>
    <cdr:sp fLocksText="0">
      <cdr:nvSpPr>
        <cdr:cNvPr id="1" name="文字 16"/>
        <cdr:cNvSpPr txBox="1">
          <a:spLocks noChangeArrowheads="1"/>
        </cdr:cNvSpPr>
      </cdr:nvSpPr>
      <cdr:spPr>
        <a:xfrm>
          <a:off x="43624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0.68125</cdr:x>
      <cdr:y>0.69</cdr:y>
    </cdr:from>
    <cdr:to>
      <cdr:x>0.68125</cdr:x>
      <cdr:y>0.69</cdr:y>
    </cdr:to>
    <cdr:sp fLocksText="0">
      <cdr:nvSpPr>
        <cdr:cNvPr id="1" name="文字 16"/>
        <cdr:cNvSpPr txBox="1">
          <a:spLocks noChangeArrowheads="1"/>
        </cdr:cNvSpPr>
      </cdr:nvSpPr>
      <cdr:spPr>
        <a:xfrm>
          <a:off x="43624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0.68125</cdr:x>
      <cdr:y>0.6895</cdr:y>
    </cdr:from>
    <cdr:to>
      <cdr:x>0.68125</cdr:x>
      <cdr:y>0.6895</cdr:y>
    </cdr:to>
    <cdr:sp fLocksText="0">
      <cdr:nvSpPr>
        <cdr:cNvPr id="1" name="文字 16"/>
        <cdr:cNvSpPr txBox="1">
          <a:spLocks noChangeArrowheads="1"/>
        </cdr:cNvSpPr>
      </cdr:nvSpPr>
      <cdr:spPr>
        <a:xfrm>
          <a:off x="43624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0.365</cdr:x>
      <cdr:y>0.698</cdr:y>
    </cdr:from>
    <cdr:to>
      <cdr:x>0.4865</cdr:x>
      <cdr:y>0.698</cdr:y>
    </cdr:to>
    <cdr:sp>
      <cdr:nvSpPr>
        <cdr:cNvPr id="2" name="Line 1026"/>
        <cdr:cNvSpPr>
          <a:spLocks/>
        </cdr:cNvSpPr>
      </cdr:nvSpPr>
      <cdr:spPr>
        <a:xfrm flipH="1">
          <a:off x="2333625" y="0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0.50525</cdr:x>
      <cdr:y>0.627</cdr:y>
    </cdr:from>
    <cdr:to>
      <cdr:x>0.50675</cdr:x>
      <cdr:y>0.659</cdr:y>
    </cdr:to>
    <cdr:sp>
      <cdr:nvSpPr>
        <cdr:cNvPr id="1" name="Line 1"/>
        <cdr:cNvSpPr>
          <a:spLocks/>
        </cdr:cNvSpPr>
      </cdr:nvSpPr>
      <cdr:spPr>
        <a:xfrm flipV="1">
          <a:off x="3228975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0.68125</cdr:x>
      <cdr:y>0.6895</cdr:y>
    </cdr:from>
    <cdr:to>
      <cdr:x>0.68125</cdr:x>
      <cdr:y>0.6895</cdr:y>
    </cdr:to>
    <cdr:sp fLocksText="0">
      <cdr:nvSpPr>
        <cdr:cNvPr id="1" name="文字 16"/>
        <cdr:cNvSpPr txBox="1">
          <a:spLocks noChangeArrowheads="1"/>
        </cdr:cNvSpPr>
      </cdr:nvSpPr>
      <cdr:spPr>
        <a:xfrm>
          <a:off x="4362450" y="0"/>
          <a:ext cx="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0.6405</cdr:x>
      <cdr:y>0.3675</cdr:y>
    </cdr:from>
    <cdr:to>
      <cdr:x>0.6945</cdr:x>
      <cdr:y>0.413</cdr:y>
    </cdr:to>
    <cdr:sp>
      <cdr:nvSpPr>
        <cdr:cNvPr id="1" name="直線接點 2"/>
        <cdr:cNvSpPr>
          <a:spLocks/>
        </cdr:cNvSpPr>
      </cdr:nvSpPr>
      <cdr:spPr>
        <a:xfrm flipV="1">
          <a:off x="4114800" y="1476375"/>
          <a:ext cx="352425" cy="1809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0.66975</cdr:x>
      <cdr:y>0.567</cdr:y>
    </cdr:from>
    <cdr:to>
      <cdr:x>0.72025</cdr:x>
      <cdr:y>0.56825</cdr:y>
    </cdr:to>
    <cdr:sp>
      <cdr:nvSpPr>
        <cdr:cNvPr id="2" name="直線接點 4"/>
        <cdr:cNvSpPr>
          <a:spLocks/>
        </cdr:cNvSpPr>
      </cdr:nvSpPr>
      <cdr:spPr>
        <a:xfrm flipV="1">
          <a:off x="4305300" y="2276475"/>
          <a:ext cx="323850" cy="95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0.61925</cdr:x>
      <cdr:y>0.74675</cdr:y>
    </cdr:from>
    <cdr:to>
      <cdr:x>0.6765</cdr:x>
      <cdr:y>0.78275</cdr:y>
    </cdr:to>
    <cdr:sp>
      <cdr:nvSpPr>
        <cdr:cNvPr id="3" name="直線接點 6"/>
        <cdr:cNvSpPr>
          <a:spLocks/>
        </cdr:cNvSpPr>
      </cdr:nvSpPr>
      <cdr:spPr>
        <a:xfrm>
          <a:off x="3981450" y="3000375"/>
          <a:ext cx="37147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0.415</cdr:x>
      <cdr:y>0.215</cdr:y>
    </cdr:from>
    <cdr:to>
      <cdr:x>0.4765</cdr:x>
      <cdr:y>0.29575</cdr:y>
    </cdr:to>
    <cdr:sp>
      <cdr:nvSpPr>
        <cdr:cNvPr id="4" name="直線接點 14"/>
        <cdr:cNvSpPr>
          <a:spLocks/>
        </cdr:cNvSpPr>
      </cdr:nvSpPr>
      <cdr:spPr>
        <a:xfrm flipH="1" flipV="1">
          <a:off x="2667000" y="857250"/>
          <a:ext cx="400050" cy="3238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0.38375</cdr:x>
      <cdr:y>0.25975</cdr:y>
    </cdr:from>
    <cdr:to>
      <cdr:x>0.441</cdr:x>
      <cdr:y>0.3165</cdr:y>
    </cdr:to>
    <cdr:sp>
      <cdr:nvSpPr>
        <cdr:cNvPr id="5" name="直線接點 16"/>
        <cdr:cNvSpPr>
          <a:spLocks/>
        </cdr:cNvSpPr>
      </cdr:nvSpPr>
      <cdr:spPr>
        <a:xfrm flipH="1" flipV="1">
          <a:off x="2466975" y="1038225"/>
          <a:ext cx="3714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0.3725</cdr:x>
      <cdr:y>0.30875</cdr:y>
    </cdr:from>
    <cdr:to>
      <cdr:x>0.4265</cdr:x>
      <cdr:y>0.326</cdr:y>
    </cdr:to>
    <cdr:sp>
      <cdr:nvSpPr>
        <cdr:cNvPr id="6" name="直線接點 18"/>
        <cdr:cNvSpPr>
          <a:spLocks/>
        </cdr:cNvSpPr>
      </cdr:nvSpPr>
      <cdr:spPr>
        <a:xfrm flipH="1" flipV="1">
          <a:off x="2390775" y="1238250"/>
          <a:ext cx="3524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0.3555</cdr:x>
      <cdr:y>0.334</cdr:y>
    </cdr:from>
    <cdr:to>
      <cdr:x>0.41675</cdr:x>
      <cdr:y>0.335</cdr:y>
    </cdr:to>
    <cdr:sp>
      <cdr:nvSpPr>
        <cdr:cNvPr id="7" name="直線接點 20"/>
        <cdr:cNvSpPr>
          <a:spLocks/>
        </cdr:cNvSpPr>
      </cdr:nvSpPr>
      <cdr:spPr>
        <a:xfrm flipH="1" flipV="1">
          <a:off x="2286000" y="1343025"/>
          <a:ext cx="390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  <cdr:relSizeAnchor xmlns:cdr="http://schemas.openxmlformats.org/drawingml/2006/chartDrawing">
    <cdr:from>
      <cdr:x>0.2945</cdr:x>
      <cdr:y>0.33225</cdr:y>
    </cdr:from>
    <cdr:to>
      <cdr:x>0.35625</cdr:x>
      <cdr:y>0.469</cdr:y>
    </cdr:to>
    <cdr:sp>
      <cdr:nvSpPr>
        <cdr:cNvPr id="8" name="直線接點 22"/>
        <cdr:cNvSpPr>
          <a:spLocks/>
        </cdr:cNvSpPr>
      </cdr:nvSpPr>
      <cdr:spPr>
        <a:xfrm flipH="1">
          <a:off x="1895475" y="1333500"/>
          <a:ext cx="400050" cy="552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0.79075</cdr:x>
      <cdr:y>0.525</cdr:y>
    </cdr:from>
    <cdr:to>
      <cdr:x>0.858</cdr:x>
      <cdr:y>0.54375</cdr:y>
    </cdr:to>
    <cdr:sp fLocksText="0">
      <cdr:nvSpPr>
        <cdr:cNvPr id="1" name="文字 16"/>
        <cdr:cNvSpPr txBox="1">
          <a:spLocks noChangeArrowheads="1"/>
        </cdr:cNvSpPr>
      </cdr:nvSpPr>
      <cdr:spPr>
        <a:xfrm>
          <a:off x="5076825" y="2190750"/>
          <a:ext cx="428625" cy="762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657;&#37329;&#24180;&#22577;&#27604;&#29575;&#2229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5657;&#37329;100&#24180;&#22577;&#27604;&#29575;&#2229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5657;&#37329;99&#24180;&#22577;&#27604;&#29575;&#222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證券"/>
      <sheetName val="證券圖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1">
          <cell r="C1" t="str">
            <v>105年底</v>
          </cell>
        </row>
        <row r="2">
          <cell r="B2" t="str">
            <v>現金及存放銀行1.0%</v>
          </cell>
          <cell r="C2">
            <v>1</v>
          </cell>
        </row>
        <row r="3">
          <cell r="B3" t="str">
            <v>透過損益按公允價值衡量之金融資產0.9%</v>
          </cell>
          <cell r="C3">
            <v>0.9</v>
          </cell>
        </row>
        <row r="4">
          <cell r="B4" t="str">
            <v>附賣回票債券投資0%</v>
          </cell>
          <cell r="C4">
            <v>0</v>
          </cell>
        </row>
        <row r="5">
          <cell r="B5" t="str">
            <v>備供出售金融資產淨額15.6%</v>
          </cell>
          <cell r="C5">
            <v>15.6</v>
          </cell>
        </row>
        <row r="6">
          <cell r="B6" t="str">
            <v>持有至到期日金融資產淨額1.2%</v>
          </cell>
          <cell r="C6">
            <v>1.2</v>
          </cell>
        </row>
        <row r="7">
          <cell r="C7">
            <v>0</v>
          </cell>
        </row>
        <row r="8">
          <cell r="B8" t="str">
            <v>證券融資26.7%</v>
          </cell>
          <cell r="C8">
            <v>26.7</v>
          </cell>
        </row>
        <row r="9">
          <cell r="B9" t="str">
            <v>不動產及設備淨額0.6%</v>
          </cell>
          <cell r="C9">
            <v>0.6</v>
          </cell>
        </row>
        <row r="10">
          <cell r="B10" t="str">
            <v>投資性不動產淨額1.0%</v>
          </cell>
          <cell r="C10">
            <v>1</v>
          </cell>
        </row>
        <row r="11">
          <cell r="B11" t="str">
            <v>應收利息及收益1.0%</v>
          </cell>
          <cell r="C11">
            <v>1</v>
          </cell>
        </row>
        <row r="12">
          <cell r="B12" t="str">
            <v>其他資產51.4%</v>
          </cell>
          <cell r="C12">
            <v>51.4</v>
          </cell>
        </row>
        <row r="13">
          <cell r="B13" t="str">
            <v>遞延所得稅資產0.5%</v>
          </cell>
          <cell r="C13">
            <v>0.5</v>
          </cell>
        </row>
        <row r="14">
          <cell r="B14" t="str">
            <v>本期所得稅資產0.1%</v>
          </cell>
          <cell r="C14">
            <v>0.1</v>
          </cell>
        </row>
        <row r="17">
          <cell r="B17" t="str">
            <v>借入款43.5%</v>
          </cell>
          <cell r="C17">
            <v>43.5</v>
          </cell>
        </row>
        <row r="18">
          <cell r="C18">
            <v>0</v>
          </cell>
        </row>
        <row r="19">
          <cell r="C19">
            <v>0</v>
          </cell>
        </row>
        <row r="20">
          <cell r="B20" t="str">
            <v>應付融券價款4.0%</v>
          </cell>
          <cell r="C20">
            <v>4</v>
          </cell>
        </row>
        <row r="21">
          <cell r="B21" t="str">
            <v>存入保證金6.3%</v>
          </cell>
          <cell r="C21">
            <v>6.3</v>
          </cell>
        </row>
        <row r="22">
          <cell r="B22" t="str">
            <v>應付利息0.1%</v>
          </cell>
          <cell r="C22">
            <v>0.1</v>
          </cell>
        </row>
        <row r="23">
          <cell r="B23" t="str">
            <v>本期所得稅負債0.2%</v>
          </cell>
          <cell r="C23">
            <v>0.2</v>
          </cell>
        </row>
        <row r="24">
          <cell r="B24" t="str">
            <v>其他負債0.7%</v>
          </cell>
          <cell r="C24">
            <v>0.7</v>
          </cell>
        </row>
        <row r="25">
          <cell r="B25" t="str">
            <v>權益總計45.2%</v>
          </cell>
          <cell r="C25">
            <v>45.2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本國"/>
      <sheetName val="本國圖"/>
      <sheetName val="信託自有"/>
      <sheetName val="信託自圖"/>
      <sheetName val="信託信資"/>
      <sheetName val="信託信圖 "/>
      <sheetName val="票券"/>
      <sheetName val="票券圖"/>
      <sheetName val="證券"/>
      <sheetName val="證券圖"/>
      <sheetName val="外商資"/>
      <sheetName val="外商圖"/>
      <sheetName val="壽險"/>
      <sheetName val="壽險圖"/>
      <sheetName val="產險 "/>
      <sheetName val="產險圖"/>
      <sheetName val="信合社"/>
      <sheetName val="信合社圖"/>
      <sheetName val="農會"/>
      <sheetName val="農會圖"/>
      <sheetName val="漁會"/>
      <sheetName val="漁會圖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8">
        <row r="1">
          <cell r="C1" t="str">
            <v>100年底</v>
          </cell>
        </row>
        <row r="2">
          <cell r="B2" t="str">
            <v>現金及存放銀行3.3%</v>
          </cell>
          <cell r="C2">
            <v>3.3</v>
          </cell>
        </row>
        <row r="4">
          <cell r="B4" t="str">
            <v>公平價值變動列入損益之金融資產6.3%</v>
          </cell>
          <cell r="C4">
            <v>6.3</v>
          </cell>
        </row>
        <row r="5">
          <cell r="B5" t="str">
            <v>備供出售金融資產2.1%</v>
          </cell>
          <cell r="C5">
            <v>2.1</v>
          </cell>
        </row>
        <row r="6">
          <cell r="B6" t="str">
            <v>持有至到期日金融資產3.5%</v>
          </cell>
          <cell r="C6">
            <v>3.5</v>
          </cell>
        </row>
        <row r="8">
          <cell r="B8" t="str">
            <v>證券融資72.4%</v>
          </cell>
          <cell r="C8">
            <v>72.4</v>
          </cell>
        </row>
        <row r="9">
          <cell r="B9" t="str">
            <v>固定資產2.3%</v>
          </cell>
          <cell r="C9">
            <v>2.3</v>
          </cell>
        </row>
        <row r="10">
          <cell r="B10" t="str">
            <v>應收利息及收益2.0%</v>
          </cell>
          <cell r="C10">
            <v>2</v>
          </cell>
        </row>
        <row r="11">
          <cell r="B11" t="str">
            <v>其他金融資產2.4%</v>
          </cell>
          <cell r="C11">
            <v>2.4</v>
          </cell>
        </row>
        <row r="12">
          <cell r="B12" t="str">
            <v>其他資產5.7%</v>
          </cell>
          <cell r="C12">
            <v>5.7</v>
          </cell>
        </row>
        <row r="15">
          <cell r="B15" t="str">
            <v>借入款9.2%</v>
          </cell>
          <cell r="C15">
            <v>9.2</v>
          </cell>
        </row>
        <row r="16">
          <cell r="C16">
            <v>0</v>
          </cell>
        </row>
        <row r="17">
          <cell r="C17">
            <v>0</v>
          </cell>
        </row>
        <row r="18">
          <cell r="B18" t="str">
            <v>應付融券價款7.9%</v>
          </cell>
          <cell r="C18">
            <v>7.9</v>
          </cell>
        </row>
        <row r="19">
          <cell r="B19" t="str">
            <v>存入保證金13.5%</v>
          </cell>
          <cell r="C19">
            <v>13.5</v>
          </cell>
        </row>
        <row r="20">
          <cell r="B20" t="str">
            <v>應付利息0.1%</v>
          </cell>
          <cell r="C20">
            <v>0.1</v>
          </cell>
        </row>
        <row r="21">
          <cell r="C21">
            <v>0</v>
          </cell>
        </row>
        <row r="22">
          <cell r="B22" t="str">
            <v>其他負債2.7%</v>
          </cell>
          <cell r="C22">
            <v>2.7</v>
          </cell>
        </row>
        <row r="23">
          <cell r="B23" t="str">
            <v>淨值66.6%</v>
          </cell>
          <cell r="C23">
            <v>66.6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本國"/>
      <sheetName val="本國圖"/>
      <sheetName val="信託自有"/>
      <sheetName val="信託自圖"/>
      <sheetName val="信託信資"/>
      <sheetName val="信託信圖 "/>
      <sheetName val="票券"/>
      <sheetName val="票券圖"/>
      <sheetName val="證券"/>
      <sheetName val="證券圖"/>
      <sheetName val="外商資"/>
      <sheetName val="外商圖"/>
      <sheetName val="壽險"/>
      <sheetName val="壽險圖"/>
      <sheetName val="產險 "/>
      <sheetName val="產險圖"/>
      <sheetName val="信合社"/>
      <sheetName val="信合社圖"/>
      <sheetName val="農會"/>
      <sheetName val="農會圖"/>
      <sheetName val="漁會"/>
      <sheetName val="漁會圖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8">
        <row r="1">
          <cell r="C1" t="str">
            <v>99年底</v>
          </cell>
        </row>
        <row r="2">
          <cell r="B2" t="str">
            <v>現金及存放銀行11.8%</v>
          </cell>
          <cell r="C2">
            <v>11.8</v>
          </cell>
        </row>
        <row r="3">
          <cell r="B3" t="str">
            <v>公平價值變動列入損益之金融資產5.8%</v>
          </cell>
          <cell r="C3">
            <v>5.8</v>
          </cell>
        </row>
        <row r="4">
          <cell r="B4" t="str">
            <v>附賣回票債券投資6.6%</v>
          </cell>
          <cell r="C4">
            <v>6.6</v>
          </cell>
        </row>
        <row r="5">
          <cell r="B5" t="str">
            <v>備供出售金融資產4.1%</v>
          </cell>
          <cell r="C5">
            <v>4.1</v>
          </cell>
        </row>
        <row r="6">
          <cell r="B6" t="str">
            <v>持有至到期日金融資產1.8%</v>
          </cell>
          <cell r="C6">
            <v>1.8</v>
          </cell>
        </row>
        <row r="7">
          <cell r="B7" t="str">
            <v>採權益法之股權投資0.1%</v>
          </cell>
          <cell r="C7">
            <v>0.1</v>
          </cell>
        </row>
        <row r="8">
          <cell r="B8" t="str">
            <v>證券融資62.4%</v>
          </cell>
          <cell r="C8">
            <v>62.4</v>
          </cell>
        </row>
        <row r="9">
          <cell r="B9" t="str">
            <v>固定資產1.3%</v>
          </cell>
          <cell r="C9">
            <v>1.3</v>
          </cell>
        </row>
        <row r="10">
          <cell r="B10" t="str">
            <v>應收利息及收益1.2%</v>
          </cell>
          <cell r="C10">
            <v>1.2</v>
          </cell>
        </row>
        <row r="11">
          <cell r="B11" t="str">
            <v>其他金融資產1.3%</v>
          </cell>
          <cell r="C11">
            <v>1.3</v>
          </cell>
        </row>
        <row r="12">
          <cell r="B12" t="str">
            <v>其他資產3.6%</v>
          </cell>
          <cell r="C12">
            <v>3.6</v>
          </cell>
        </row>
        <row r="15">
          <cell r="B15" t="str">
            <v>借入款14.5%</v>
          </cell>
          <cell r="C15">
            <v>14.5</v>
          </cell>
        </row>
        <row r="16">
          <cell r="C16">
            <v>0</v>
          </cell>
        </row>
        <row r="17">
          <cell r="C17">
            <v>0</v>
          </cell>
        </row>
        <row r="18">
          <cell r="B18" t="str">
            <v>應付融券價款4.3%</v>
          </cell>
          <cell r="C18">
            <v>4.3</v>
          </cell>
        </row>
        <row r="19">
          <cell r="B19" t="str">
            <v>存入保證金7.5%</v>
          </cell>
          <cell r="C19">
            <v>7.5</v>
          </cell>
        </row>
        <row r="20">
          <cell r="B20" t="str">
            <v>應付利息0.1%</v>
          </cell>
          <cell r="C20">
            <v>0.1</v>
          </cell>
        </row>
        <row r="21">
          <cell r="C21">
            <v>0</v>
          </cell>
        </row>
        <row r="22">
          <cell r="B22" t="str">
            <v>其他負債2.4%</v>
          </cell>
          <cell r="C22">
            <v>2.4</v>
          </cell>
        </row>
        <row r="23">
          <cell r="B23" t="str">
            <v>淨值71.2%</v>
          </cell>
          <cell r="C23">
            <v>71.2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2.00390625" style="6" customWidth="1"/>
    <col min="2" max="2" width="28.75390625" style="6" customWidth="1"/>
    <col min="3" max="3" width="13.625" style="6" customWidth="1"/>
    <col min="4" max="4" width="8.625" style="6" customWidth="1"/>
    <col min="5" max="5" width="13.625" style="6" customWidth="1"/>
    <col min="6" max="6" width="8.125" style="6" customWidth="1"/>
    <col min="7" max="7" width="12.125" style="6" customWidth="1"/>
    <col min="8" max="8" width="8.625" style="6" customWidth="1"/>
    <col min="9" max="9" width="2.625" style="6" customWidth="1"/>
    <col min="10" max="12" width="13.625" style="6" customWidth="1"/>
    <col min="13" max="16384" width="8.75390625" style="6" customWidth="1"/>
  </cols>
  <sheetData>
    <row r="1" spans="1:12" ht="30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34.5" customHeight="1">
      <c r="A2" s="5"/>
      <c r="B2" s="46" t="s">
        <v>117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7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8" customHeight="1">
      <c r="A4" s="5"/>
      <c r="B4" s="8" t="s">
        <v>29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7.5" customHeight="1">
      <c r="A5" s="5"/>
      <c r="B5" s="8" t="s">
        <v>7</v>
      </c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30" customHeight="1">
      <c r="A6" s="5"/>
      <c r="B6" s="45" t="s">
        <v>118</v>
      </c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18" customHeight="1">
      <c r="A7" s="5"/>
      <c r="B7" s="8" t="s">
        <v>173</v>
      </c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ht="18" customHeight="1">
      <c r="A8" s="5"/>
      <c r="B8" s="8" t="s">
        <v>174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8" customHeight="1">
      <c r="A9" s="5"/>
      <c r="B9" s="8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8" customHeight="1">
      <c r="A10" s="5"/>
      <c r="B10" s="57"/>
      <c r="C10" s="5"/>
      <c r="D10" s="5"/>
      <c r="E10" s="5"/>
      <c r="F10" s="5"/>
      <c r="G10" s="5"/>
      <c r="H10" s="5"/>
      <c r="I10" s="5"/>
      <c r="J10" s="5"/>
      <c r="K10" s="5"/>
      <c r="L10" s="5"/>
    </row>
    <row r="11" spans="1:12" ht="0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36" customHeight="1">
      <c r="A12" s="54"/>
      <c r="B12" s="60" t="s">
        <v>30</v>
      </c>
      <c r="C12" s="60"/>
      <c r="D12" s="60"/>
      <c r="E12" s="60"/>
      <c r="F12" s="60"/>
      <c r="G12" s="60"/>
      <c r="H12" s="60"/>
      <c r="I12" s="54"/>
      <c r="J12" s="54"/>
      <c r="K12" s="54"/>
      <c r="L12" s="5"/>
    </row>
    <row r="13" spans="1:12" ht="15" customHeight="1">
      <c r="A13" s="5"/>
      <c r="B13" s="5"/>
      <c r="C13" s="5"/>
      <c r="D13" s="5"/>
      <c r="E13" s="5"/>
      <c r="F13" s="5"/>
      <c r="G13" s="59" t="s">
        <v>17</v>
      </c>
      <c r="H13" s="59"/>
      <c r="I13" s="5"/>
      <c r="J13" s="5"/>
      <c r="K13" s="5"/>
      <c r="L13" s="5"/>
    </row>
    <row r="14" spans="1:12" ht="15" customHeight="1">
      <c r="A14" s="5"/>
      <c r="B14" s="58" t="s">
        <v>31</v>
      </c>
      <c r="C14" s="58" t="s">
        <v>129</v>
      </c>
      <c r="D14" s="58"/>
      <c r="E14" s="58" t="s">
        <v>130</v>
      </c>
      <c r="F14" s="58"/>
      <c r="G14" s="58" t="s">
        <v>32</v>
      </c>
      <c r="H14" s="58"/>
      <c r="I14" s="5"/>
      <c r="J14" s="5"/>
      <c r="K14" s="5"/>
      <c r="L14" s="5"/>
    </row>
    <row r="15" spans="1:12" ht="15" customHeight="1">
      <c r="A15" s="5"/>
      <c r="B15" s="58"/>
      <c r="C15" s="9" t="s">
        <v>33</v>
      </c>
      <c r="D15" s="9" t="s">
        <v>34</v>
      </c>
      <c r="E15" s="9" t="s">
        <v>33</v>
      </c>
      <c r="F15" s="9" t="s">
        <v>34</v>
      </c>
      <c r="G15" s="9" t="s">
        <v>33</v>
      </c>
      <c r="H15" s="9" t="s">
        <v>34</v>
      </c>
      <c r="I15" s="5"/>
      <c r="J15" s="5"/>
      <c r="K15" s="5"/>
      <c r="L15" s="5"/>
    </row>
    <row r="16" spans="1:12" ht="15" customHeight="1">
      <c r="A16" s="5"/>
      <c r="B16" s="17" t="s">
        <v>35</v>
      </c>
      <c r="C16" s="17" t="s">
        <v>0</v>
      </c>
      <c r="D16" s="17" t="s">
        <v>1</v>
      </c>
      <c r="E16" s="17" t="s">
        <v>0</v>
      </c>
      <c r="F16" s="17" t="s">
        <v>1</v>
      </c>
      <c r="G16" s="17" t="s">
        <v>0</v>
      </c>
      <c r="H16" s="17" t="s">
        <v>2</v>
      </c>
      <c r="I16" s="5"/>
      <c r="J16" s="5"/>
      <c r="K16" s="5"/>
      <c r="L16" s="5"/>
    </row>
    <row r="17" spans="1:12" ht="15" customHeight="1">
      <c r="A17" s="5"/>
      <c r="B17" s="18" t="s">
        <v>36</v>
      </c>
      <c r="C17" s="19">
        <v>334</v>
      </c>
      <c r="D17" s="50">
        <f>C17/C35*100</f>
        <v>1.0175171363290176</v>
      </c>
      <c r="E17" s="19">
        <v>167</v>
      </c>
      <c r="F17" s="20">
        <v>0.7</v>
      </c>
      <c r="G17" s="19">
        <f>C17-E17</f>
        <v>167</v>
      </c>
      <c r="H17" s="50">
        <f>G17/E17*100</f>
        <v>100</v>
      </c>
      <c r="I17" s="5"/>
      <c r="J17" s="22"/>
      <c r="K17" s="5"/>
      <c r="L17" s="5"/>
    </row>
    <row r="18" spans="1:12" ht="15" customHeight="1">
      <c r="A18" s="5"/>
      <c r="B18" s="18" t="s">
        <v>37</v>
      </c>
      <c r="C18" s="23"/>
      <c r="D18" s="23"/>
      <c r="E18" s="23"/>
      <c r="F18" s="23"/>
      <c r="G18" s="19"/>
      <c r="H18" s="23"/>
      <c r="I18" s="5"/>
      <c r="J18" s="22"/>
      <c r="K18" s="5"/>
      <c r="L18" s="5"/>
    </row>
    <row r="19" spans="1:12" ht="15" customHeight="1">
      <c r="A19" s="5"/>
      <c r="B19" s="18" t="s">
        <v>38</v>
      </c>
      <c r="C19" s="19">
        <v>286</v>
      </c>
      <c r="D19" s="50">
        <f>C19/C35*100</f>
        <v>0.8712871287128714</v>
      </c>
      <c r="E19" s="19">
        <v>691</v>
      </c>
      <c r="F19" s="20">
        <v>2.8</v>
      </c>
      <c r="G19" s="19">
        <f aca="true" t="shared" si="0" ref="G19:G55">C19-E19</f>
        <v>-405</v>
      </c>
      <c r="H19" s="50">
        <f>G19/E19*100</f>
        <v>-58.61070911722142</v>
      </c>
      <c r="I19" s="5"/>
      <c r="J19" s="22"/>
      <c r="K19" s="5"/>
      <c r="L19" s="5"/>
    </row>
    <row r="20" spans="1:12" ht="15" customHeight="1">
      <c r="A20" s="5"/>
      <c r="B20" s="18" t="s">
        <v>39</v>
      </c>
      <c r="C20" s="19" t="s">
        <v>3</v>
      </c>
      <c r="D20" s="26" t="s">
        <v>3</v>
      </c>
      <c r="E20" s="19">
        <v>1951</v>
      </c>
      <c r="F20" s="20" t="s">
        <v>131</v>
      </c>
      <c r="G20" s="19">
        <v>-1951</v>
      </c>
      <c r="H20" s="50">
        <v>-100</v>
      </c>
      <c r="I20" s="5"/>
      <c r="J20" s="22"/>
      <c r="K20" s="5"/>
      <c r="L20" s="5"/>
    </row>
    <row r="21" spans="1:12" ht="15" customHeight="1">
      <c r="A21" s="5"/>
      <c r="B21" s="18" t="s">
        <v>40</v>
      </c>
      <c r="C21" s="19">
        <v>8753</v>
      </c>
      <c r="D21" s="50">
        <f>C21/C35*100</f>
        <v>26.665651180502664</v>
      </c>
      <c r="E21" s="19">
        <v>9633</v>
      </c>
      <c r="F21" s="20">
        <v>39.6</v>
      </c>
      <c r="G21" s="19">
        <f t="shared" si="0"/>
        <v>-880</v>
      </c>
      <c r="H21" s="50">
        <f aca="true" t="shared" si="1" ref="H21:H55">G21/E21*100</f>
        <v>-9.13526419599294</v>
      </c>
      <c r="I21" s="5"/>
      <c r="J21" s="22"/>
      <c r="K21" s="5"/>
      <c r="L21" s="5"/>
    </row>
    <row r="22" spans="1:12" ht="15" customHeight="1">
      <c r="A22" s="5"/>
      <c r="B22" s="18" t="s">
        <v>41</v>
      </c>
      <c r="C22" s="25">
        <v>-2</v>
      </c>
      <c r="D22" s="50" t="s">
        <v>3</v>
      </c>
      <c r="E22" s="25">
        <v>-2</v>
      </c>
      <c r="F22" s="20" t="s">
        <v>3</v>
      </c>
      <c r="G22" s="20" t="s">
        <v>3</v>
      </c>
      <c r="H22" s="50" t="s">
        <v>3</v>
      </c>
      <c r="I22" s="5"/>
      <c r="J22" s="22"/>
      <c r="K22" s="5"/>
      <c r="L22" s="5"/>
    </row>
    <row r="23" spans="1:12" ht="15" customHeight="1">
      <c r="A23" s="5"/>
      <c r="B23" s="18" t="s">
        <v>122</v>
      </c>
      <c r="C23" s="25">
        <v>42</v>
      </c>
      <c r="D23" s="50">
        <f>C23/C35*100</f>
        <v>0.12795125666412796</v>
      </c>
      <c r="E23" s="25">
        <v>37</v>
      </c>
      <c r="F23" s="20">
        <v>0.2</v>
      </c>
      <c r="G23" s="19">
        <f t="shared" si="0"/>
        <v>5</v>
      </c>
      <c r="H23" s="50">
        <f t="shared" si="1"/>
        <v>13.513513513513514</v>
      </c>
      <c r="I23" s="5"/>
      <c r="J23" s="22"/>
      <c r="K23" s="5"/>
      <c r="L23" s="5"/>
    </row>
    <row r="24" spans="1:12" ht="15" customHeight="1">
      <c r="A24" s="5"/>
      <c r="B24" s="18" t="s">
        <v>42</v>
      </c>
      <c r="C24" s="19">
        <v>5105</v>
      </c>
      <c r="D24" s="50">
        <f>C24/C35*100</f>
        <v>15.552170601675552</v>
      </c>
      <c r="E24" s="19">
        <v>4879</v>
      </c>
      <c r="F24" s="20">
        <v>20.1</v>
      </c>
      <c r="G24" s="19">
        <f t="shared" si="0"/>
        <v>226</v>
      </c>
      <c r="H24" s="50">
        <f t="shared" si="1"/>
        <v>4.632096741135479</v>
      </c>
      <c r="I24" s="5"/>
      <c r="J24" s="22"/>
      <c r="K24" s="5"/>
      <c r="L24" s="5"/>
    </row>
    <row r="25" spans="1:12" ht="15" customHeight="1">
      <c r="A25" s="5"/>
      <c r="B25" s="18" t="s">
        <v>43</v>
      </c>
      <c r="C25" s="19">
        <v>406</v>
      </c>
      <c r="D25" s="50">
        <f>C25/C35*100</f>
        <v>1.2368621477532369</v>
      </c>
      <c r="E25" s="19">
        <v>407</v>
      </c>
      <c r="F25" s="20" t="s">
        <v>132</v>
      </c>
      <c r="G25" s="19">
        <f t="shared" si="0"/>
        <v>-1</v>
      </c>
      <c r="H25" s="50">
        <f t="shared" si="1"/>
        <v>-0.2457002457002457</v>
      </c>
      <c r="I25" s="5"/>
      <c r="J25" s="22"/>
      <c r="K25" s="5"/>
      <c r="L25" s="5"/>
    </row>
    <row r="26" spans="1:12" ht="15" customHeight="1">
      <c r="A26" s="5"/>
      <c r="B26" s="18" t="s">
        <v>44</v>
      </c>
      <c r="C26" s="20" t="s">
        <v>3</v>
      </c>
      <c r="D26" s="20" t="s">
        <v>11</v>
      </c>
      <c r="E26" s="25" t="s">
        <v>3</v>
      </c>
      <c r="F26" s="20" t="s">
        <v>3</v>
      </c>
      <c r="G26" s="20" t="s">
        <v>3</v>
      </c>
      <c r="H26" s="50" t="s">
        <v>3</v>
      </c>
      <c r="I26" s="5"/>
      <c r="J26" s="22"/>
      <c r="K26" s="5"/>
      <c r="L26" s="5"/>
    </row>
    <row r="27" spans="1:12" ht="15" customHeight="1">
      <c r="A27" s="5"/>
      <c r="B27" s="18" t="s">
        <v>45</v>
      </c>
      <c r="C27" s="19">
        <v>400</v>
      </c>
      <c r="D27" s="50">
        <f>C27/C35*100</f>
        <v>1.2185833968012185</v>
      </c>
      <c r="E27" s="19">
        <v>412</v>
      </c>
      <c r="F27" s="20">
        <v>1.7</v>
      </c>
      <c r="G27" s="19">
        <f t="shared" si="0"/>
        <v>-12</v>
      </c>
      <c r="H27" s="50">
        <f t="shared" si="1"/>
        <v>-2.912621359223301</v>
      </c>
      <c r="I27" s="5"/>
      <c r="J27" s="22"/>
      <c r="K27" s="5"/>
      <c r="L27" s="5"/>
    </row>
    <row r="28" spans="1:12" ht="15" customHeight="1">
      <c r="A28" s="5"/>
      <c r="B28" s="18" t="s">
        <v>46</v>
      </c>
      <c r="C28" s="25">
        <v>-158</v>
      </c>
      <c r="D28" s="50">
        <f>C28/C35*100</f>
        <v>-0.48134044173648133</v>
      </c>
      <c r="E28" s="25">
        <v>-166</v>
      </c>
      <c r="F28" s="20">
        <v>-0.7</v>
      </c>
      <c r="G28" s="19">
        <f t="shared" si="0"/>
        <v>8</v>
      </c>
      <c r="H28" s="50">
        <v>4.8</v>
      </c>
      <c r="I28" s="5"/>
      <c r="J28" s="22"/>
      <c r="K28" s="5"/>
      <c r="L28" s="5"/>
    </row>
    <row r="29" spans="1:12" ht="15" customHeight="1">
      <c r="A29" s="5"/>
      <c r="B29" s="18" t="s">
        <v>47</v>
      </c>
      <c r="C29" s="25">
        <v>-23</v>
      </c>
      <c r="D29" s="50">
        <f>C29/C35*100</f>
        <v>-0.07006854531607007</v>
      </c>
      <c r="E29" s="25">
        <v>-23</v>
      </c>
      <c r="F29" s="20">
        <v>-0.1</v>
      </c>
      <c r="G29" s="19" t="s">
        <v>3</v>
      </c>
      <c r="H29" s="50" t="s">
        <v>3</v>
      </c>
      <c r="I29" s="5"/>
      <c r="J29" s="22"/>
      <c r="K29" s="5"/>
      <c r="L29" s="5"/>
    </row>
    <row r="30" spans="1:12" ht="15" customHeight="1">
      <c r="A30" s="5"/>
      <c r="B30" s="18" t="s">
        <v>48</v>
      </c>
      <c r="C30" s="25">
        <v>338</v>
      </c>
      <c r="D30" s="50">
        <f>C30/C35*100</f>
        <v>1.0297029702970297</v>
      </c>
      <c r="E30" s="25">
        <v>343</v>
      </c>
      <c r="F30" s="20">
        <v>1.4</v>
      </c>
      <c r="G30" s="19">
        <f t="shared" si="0"/>
        <v>-5</v>
      </c>
      <c r="H30" s="50">
        <f t="shared" si="1"/>
        <v>-1.4577259475218658</v>
      </c>
      <c r="I30" s="5"/>
      <c r="J30" s="22"/>
      <c r="K30" s="5"/>
      <c r="L30" s="5"/>
    </row>
    <row r="31" spans="1:12" ht="15" customHeight="1">
      <c r="A31" s="5"/>
      <c r="B31" s="18" t="s">
        <v>49</v>
      </c>
      <c r="C31" s="25">
        <v>154</v>
      </c>
      <c r="D31" s="50">
        <f>C31/C35*100</f>
        <v>0.4691546077684692</v>
      </c>
      <c r="E31" s="25">
        <v>216</v>
      </c>
      <c r="F31" s="20">
        <v>0.9</v>
      </c>
      <c r="G31" s="19">
        <f t="shared" si="0"/>
        <v>-62</v>
      </c>
      <c r="H31" s="50">
        <f t="shared" si="1"/>
        <v>-28.703703703703702</v>
      </c>
      <c r="I31" s="5"/>
      <c r="J31" s="22"/>
      <c r="K31" s="5"/>
      <c r="L31" s="5"/>
    </row>
    <row r="32" spans="1:12" ht="15" customHeight="1">
      <c r="A32" s="5"/>
      <c r="B32" s="18" t="s">
        <v>50</v>
      </c>
      <c r="C32" s="25">
        <v>320</v>
      </c>
      <c r="D32" s="50">
        <f>C32/C35*100</f>
        <v>0.9748667174409748</v>
      </c>
      <c r="E32" s="25">
        <v>244</v>
      </c>
      <c r="F32" s="20" t="s">
        <v>133</v>
      </c>
      <c r="G32" s="19">
        <f t="shared" si="0"/>
        <v>76</v>
      </c>
      <c r="H32" s="50">
        <f t="shared" si="1"/>
        <v>31.147540983606557</v>
      </c>
      <c r="I32" s="5"/>
      <c r="J32" s="22"/>
      <c r="K32" s="5"/>
      <c r="L32" s="5"/>
    </row>
    <row r="33" spans="1:12" ht="15" customHeight="1">
      <c r="A33" s="5"/>
      <c r="B33" s="18" t="s">
        <v>51</v>
      </c>
      <c r="C33" s="25" t="s">
        <v>3</v>
      </c>
      <c r="D33" s="20" t="s">
        <v>11</v>
      </c>
      <c r="E33" s="25" t="s">
        <v>3</v>
      </c>
      <c r="F33" s="20" t="s">
        <v>3</v>
      </c>
      <c r="G33" s="20" t="s">
        <v>3</v>
      </c>
      <c r="H33" s="50" t="s">
        <v>3</v>
      </c>
      <c r="I33" s="5"/>
      <c r="J33" s="22"/>
      <c r="K33" s="5"/>
      <c r="L33" s="5"/>
    </row>
    <row r="34" spans="1:12" ht="15" customHeight="1">
      <c r="A34" s="5"/>
      <c r="B34" s="28" t="s">
        <v>52</v>
      </c>
      <c r="C34" s="29">
        <v>16870</v>
      </c>
      <c r="D34" s="50">
        <f>C34/C35*100</f>
        <v>51.39375476009139</v>
      </c>
      <c r="E34" s="29">
        <v>5533</v>
      </c>
      <c r="F34" s="30">
        <v>22.7</v>
      </c>
      <c r="G34" s="19">
        <f t="shared" si="0"/>
        <v>11337</v>
      </c>
      <c r="H34" s="50">
        <f t="shared" si="1"/>
        <v>204.89788541478404</v>
      </c>
      <c r="I34" s="5"/>
      <c r="J34" s="22"/>
      <c r="K34" s="5"/>
      <c r="L34" s="5"/>
    </row>
    <row r="35" spans="1:12" ht="15" customHeight="1">
      <c r="A35" s="5"/>
      <c r="B35" s="10" t="s">
        <v>53</v>
      </c>
      <c r="C35" s="31">
        <v>32825</v>
      </c>
      <c r="D35" s="15" t="s">
        <v>12</v>
      </c>
      <c r="E35" s="31">
        <v>24322</v>
      </c>
      <c r="F35" s="11" t="s">
        <v>4</v>
      </c>
      <c r="G35" s="31">
        <f t="shared" si="0"/>
        <v>8503</v>
      </c>
      <c r="H35" s="51">
        <f t="shared" si="1"/>
        <v>34.96011841131486</v>
      </c>
      <c r="I35" s="5"/>
      <c r="J35" s="22"/>
      <c r="K35" s="5"/>
      <c r="L35" s="5"/>
    </row>
    <row r="36" spans="1:12" ht="15" customHeight="1">
      <c r="A36" s="5"/>
      <c r="B36" s="17" t="s">
        <v>54</v>
      </c>
      <c r="C36" s="17"/>
      <c r="D36" s="17" t="s">
        <v>1</v>
      </c>
      <c r="E36" s="17"/>
      <c r="F36" s="17" t="s">
        <v>1</v>
      </c>
      <c r="G36" s="40"/>
      <c r="H36" s="50"/>
      <c r="I36" s="5"/>
      <c r="J36" s="22"/>
      <c r="K36" s="5"/>
      <c r="L36" s="5"/>
    </row>
    <row r="37" spans="1:12" ht="15" customHeight="1">
      <c r="A37" s="5"/>
      <c r="B37" s="18" t="s">
        <v>55</v>
      </c>
      <c r="C37" s="19">
        <v>14286</v>
      </c>
      <c r="D37" s="50">
        <f>C37/C35*100</f>
        <v>43.52170601675552</v>
      </c>
      <c r="E37" s="19">
        <v>3189</v>
      </c>
      <c r="F37" s="27">
        <v>13.1</v>
      </c>
      <c r="G37" s="19">
        <f t="shared" si="0"/>
        <v>11097</v>
      </c>
      <c r="H37" s="50">
        <f t="shared" si="1"/>
        <v>347.9774223894638</v>
      </c>
      <c r="I37" s="5"/>
      <c r="J37" s="22"/>
      <c r="K37" s="5"/>
      <c r="L37" s="5"/>
    </row>
    <row r="38" spans="1:12" ht="15" customHeight="1">
      <c r="A38" s="5"/>
      <c r="B38" s="18" t="s">
        <v>56</v>
      </c>
      <c r="C38" s="20"/>
      <c r="D38" s="20"/>
      <c r="E38" s="20"/>
      <c r="F38" s="20"/>
      <c r="G38" s="19"/>
      <c r="H38" s="50"/>
      <c r="I38" s="5"/>
      <c r="J38" s="22"/>
      <c r="K38" s="5"/>
      <c r="L38" s="5"/>
    </row>
    <row r="39" spans="1:12" ht="15" customHeight="1">
      <c r="A39" s="5"/>
      <c r="B39" s="18" t="s">
        <v>57</v>
      </c>
      <c r="C39" s="20" t="s">
        <v>3</v>
      </c>
      <c r="D39" s="20" t="s">
        <v>13</v>
      </c>
      <c r="E39" s="20" t="s">
        <v>3</v>
      </c>
      <c r="F39" s="20" t="s">
        <v>3</v>
      </c>
      <c r="G39" s="19" t="s">
        <v>3</v>
      </c>
      <c r="H39" s="50" t="s">
        <v>3</v>
      </c>
      <c r="I39" s="5"/>
      <c r="J39" s="22"/>
      <c r="K39" s="5"/>
      <c r="L39" s="5"/>
    </row>
    <row r="40" spans="1:12" ht="15" customHeight="1">
      <c r="A40" s="5"/>
      <c r="B40" s="18" t="s">
        <v>58</v>
      </c>
      <c r="C40" s="20" t="s">
        <v>3</v>
      </c>
      <c r="D40" s="20" t="s">
        <v>3</v>
      </c>
      <c r="E40" s="20" t="s">
        <v>3</v>
      </c>
      <c r="F40" s="20" t="s">
        <v>3</v>
      </c>
      <c r="G40" s="19" t="s">
        <v>3</v>
      </c>
      <c r="H40" s="50" t="s">
        <v>3</v>
      </c>
      <c r="I40" s="5"/>
      <c r="J40" s="22"/>
      <c r="K40" s="5"/>
      <c r="L40" s="5"/>
    </row>
    <row r="41" spans="1:12" ht="15" customHeight="1">
      <c r="A41" s="5"/>
      <c r="B41" s="18" t="s">
        <v>123</v>
      </c>
      <c r="C41" s="20">
        <v>66</v>
      </c>
      <c r="D41" s="50">
        <f>C41/C35*100</f>
        <v>0.20106626047220105</v>
      </c>
      <c r="E41" s="20">
        <v>33</v>
      </c>
      <c r="F41" s="20">
        <v>0.1</v>
      </c>
      <c r="G41" s="19">
        <f t="shared" si="0"/>
        <v>33</v>
      </c>
      <c r="H41" s="50">
        <f t="shared" si="1"/>
        <v>100</v>
      </c>
      <c r="I41" s="5"/>
      <c r="J41" s="22"/>
      <c r="K41" s="5"/>
      <c r="L41" s="5"/>
    </row>
    <row r="42" spans="1:12" ht="15" customHeight="1">
      <c r="A42" s="5"/>
      <c r="B42" s="18" t="s">
        <v>59</v>
      </c>
      <c r="C42" s="20" t="s">
        <v>3</v>
      </c>
      <c r="D42" s="20" t="s">
        <v>3</v>
      </c>
      <c r="E42" s="20" t="s">
        <v>3</v>
      </c>
      <c r="F42" s="27" t="s">
        <v>3</v>
      </c>
      <c r="G42" s="19" t="s">
        <v>3</v>
      </c>
      <c r="H42" s="50" t="s">
        <v>3</v>
      </c>
      <c r="I42" s="5"/>
      <c r="J42" s="22"/>
      <c r="K42" s="5"/>
      <c r="L42" s="5"/>
    </row>
    <row r="43" spans="1:12" ht="15" customHeight="1">
      <c r="A43" s="5"/>
      <c r="B43" s="18" t="s">
        <v>60</v>
      </c>
      <c r="C43" s="19">
        <v>1325</v>
      </c>
      <c r="D43" s="50">
        <f>C43/C35*100</f>
        <v>4.036557501904037</v>
      </c>
      <c r="E43" s="19">
        <v>1402</v>
      </c>
      <c r="F43" s="20">
        <v>5.8</v>
      </c>
      <c r="G43" s="19">
        <f t="shared" si="0"/>
        <v>-77</v>
      </c>
      <c r="H43" s="50">
        <f t="shared" si="1"/>
        <v>-5.492154065620542</v>
      </c>
      <c r="I43" s="5"/>
      <c r="J43" s="22"/>
      <c r="K43" s="5"/>
      <c r="L43" s="5"/>
    </row>
    <row r="44" spans="1:12" ht="15" customHeight="1">
      <c r="A44" s="5"/>
      <c r="B44" s="18" t="s">
        <v>61</v>
      </c>
      <c r="C44" s="19">
        <v>2079</v>
      </c>
      <c r="D44" s="50">
        <f>C44/C35*100</f>
        <v>6.333587204874333</v>
      </c>
      <c r="E44" s="19">
        <v>2584</v>
      </c>
      <c r="F44" s="20" t="s">
        <v>134</v>
      </c>
      <c r="G44" s="19">
        <f t="shared" si="0"/>
        <v>-505</v>
      </c>
      <c r="H44" s="50">
        <f t="shared" si="1"/>
        <v>-19.543343653250776</v>
      </c>
      <c r="I44" s="5"/>
      <c r="J44" s="22"/>
      <c r="K44" s="5"/>
      <c r="L44" s="5"/>
    </row>
    <row r="45" spans="1:12" ht="15" customHeight="1">
      <c r="A45" s="5"/>
      <c r="B45" s="18" t="s">
        <v>62</v>
      </c>
      <c r="C45" s="25">
        <v>1</v>
      </c>
      <c r="D45" s="50" t="s">
        <v>3</v>
      </c>
      <c r="E45" s="25">
        <v>1</v>
      </c>
      <c r="F45" s="27" t="s">
        <v>3</v>
      </c>
      <c r="G45" s="19" t="s">
        <v>3</v>
      </c>
      <c r="H45" s="50" t="s">
        <v>3</v>
      </c>
      <c r="I45" s="5"/>
      <c r="J45" s="22"/>
      <c r="K45" s="5"/>
      <c r="L45" s="5"/>
    </row>
    <row r="46" spans="1:12" ht="15" customHeight="1">
      <c r="A46" s="5"/>
      <c r="B46" s="18" t="s">
        <v>63</v>
      </c>
      <c r="C46" s="20" t="s">
        <v>3</v>
      </c>
      <c r="D46" s="20" t="s">
        <v>3</v>
      </c>
      <c r="E46" s="20" t="s">
        <v>3</v>
      </c>
      <c r="F46" s="20" t="s">
        <v>3</v>
      </c>
      <c r="G46" s="19" t="s">
        <v>3</v>
      </c>
      <c r="H46" s="50" t="s">
        <v>3</v>
      </c>
      <c r="I46" s="5"/>
      <c r="J46" s="22"/>
      <c r="K46" s="5"/>
      <c r="L46" s="5"/>
    </row>
    <row r="47" spans="1:12" ht="15" customHeight="1">
      <c r="A47" s="5"/>
      <c r="B47" s="28" t="s">
        <v>64</v>
      </c>
      <c r="C47" s="29">
        <v>246</v>
      </c>
      <c r="D47" s="50">
        <v>0.8</v>
      </c>
      <c r="E47" s="29">
        <v>239</v>
      </c>
      <c r="F47" s="34" t="s">
        <v>133</v>
      </c>
      <c r="G47" s="19">
        <f t="shared" si="0"/>
        <v>7</v>
      </c>
      <c r="H47" s="50">
        <f t="shared" si="1"/>
        <v>2.928870292887029</v>
      </c>
      <c r="I47" s="5"/>
      <c r="J47" s="22"/>
      <c r="K47" s="5"/>
      <c r="L47" s="5"/>
    </row>
    <row r="48" spans="1:12" ht="15" customHeight="1">
      <c r="A48" s="5"/>
      <c r="B48" s="10" t="s">
        <v>65</v>
      </c>
      <c r="C48" s="31">
        <v>18003</v>
      </c>
      <c r="D48" s="51">
        <f>C48/C35*100</f>
        <v>54.845392231530845</v>
      </c>
      <c r="E48" s="31">
        <v>7448</v>
      </c>
      <c r="F48" s="11">
        <v>30.6</v>
      </c>
      <c r="G48" s="31">
        <f t="shared" si="0"/>
        <v>10555</v>
      </c>
      <c r="H48" s="51">
        <f t="shared" si="1"/>
        <v>141.71589688506984</v>
      </c>
      <c r="I48" s="5"/>
      <c r="J48" s="22"/>
      <c r="K48" s="5"/>
      <c r="L48" s="5"/>
    </row>
    <row r="49" spans="1:12" ht="15" customHeight="1">
      <c r="A49" s="5"/>
      <c r="B49" s="17" t="s">
        <v>66</v>
      </c>
      <c r="C49" s="17"/>
      <c r="D49" s="20"/>
      <c r="E49" s="17"/>
      <c r="F49" s="17"/>
      <c r="G49" s="19"/>
      <c r="H49" s="50"/>
      <c r="I49" s="5"/>
      <c r="J49" s="22"/>
      <c r="K49" s="5"/>
      <c r="L49" s="5"/>
    </row>
    <row r="50" spans="1:12" ht="15" customHeight="1">
      <c r="A50" s="5"/>
      <c r="B50" s="18" t="s">
        <v>67</v>
      </c>
      <c r="C50" s="19">
        <v>8000</v>
      </c>
      <c r="D50" s="50">
        <f>C50/C35*100</f>
        <v>24.371667936024373</v>
      </c>
      <c r="E50" s="19">
        <v>9000</v>
      </c>
      <c r="F50" s="20" t="s">
        <v>135</v>
      </c>
      <c r="G50" s="19">
        <f t="shared" si="0"/>
        <v>-1000</v>
      </c>
      <c r="H50" s="50">
        <f t="shared" si="1"/>
        <v>-11.11111111111111</v>
      </c>
      <c r="I50" s="5"/>
      <c r="J50" s="22"/>
      <c r="K50" s="5"/>
      <c r="L50" s="5"/>
    </row>
    <row r="51" spans="1:12" ht="15" customHeight="1">
      <c r="A51" s="5"/>
      <c r="B51" s="18" t="s">
        <v>76</v>
      </c>
      <c r="C51" s="19">
        <v>28</v>
      </c>
      <c r="D51" s="50">
        <f>C51/C35*100</f>
        <v>0.0853008377760853</v>
      </c>
      <c r="E51" s="19">
        <v>928</v>
      </c>
      <c r="F51" s="25">
        <v>3.8</v>
      </c>
      <c r="G51" s="19">
        <f t="shared" si="0"/>
        <v>-900</v>
      </c>
      <c r="H51" s="50">
        <f t="shared" si="1"/>
        <v>-96.98275862068965</v>
      </c>
      <c r="I51" s="5"/>
      <c r="J51" s="22"/>
      <c r="K51" s="5"/>
      <c r="L51" s="5"/>
    </row>
    <row r="52" spans="1:12" ht="15" customHeight="1">
      <c r="A52" s="5"/>
      <c r="B52" s="18" t="s">
        <v>68</v>
      </c>
      <c r="C52" s="19">
        <v>2500</v>
      </c>
      <c r="D52" s="50">
        <f>C52/C35*100</f>
        <v>7.616146230007616</v>
      </c>
      <c r="E52" s="19">
        <v>2760</v>
      </c>
      <c r="F52" s="24">
        <v>11.4</v>
      </c>
      <c r="G52" s="19">
        <f t="shared" si="0"/>
        <v>-260</v>
      </c>
      <c r="H52" s="50">
        <f t="shared" si="1"/>
        <v>-9.420289855072465</v>
      </c>
      <c r="I52" s="5"/>
      <c r="J52" s="22"/>
      <c r="K52" s="5"/>
      <c r="L52" s="5"/>
    </row>
    <row r="53" spans="1:12" ht="15" customHeight="1">
      <c r="A53" s="5"/>
      <c r="B53" s="28" t="s">
        <v>69</v>
      </c>
      <c r="C53" s="19">
        <v>4294</v>
      </c>
      <c r="D53" s="50">
        <f>C53/C35*100</f>
        <v>13.081492764661082</v>
      </c>
      <c r="E53" s="19">
        <v>4186</v>
      </c>
      <c r="F53" s="35">
        <v>17.2</v>
      </c>
      <c r="G53" s="19">
        <f t="shared" si="0"/>
        <v>108</v>
      </c>
      <c r="H53" s="50">
        <f t="shared" si="1"/>
        <v>2.580028666985189</v>
      </c>
      <c r="I53" s="5"/>
      <c r="J53" s="22"/>
      <c r="K53" s="5"/>
      <c r="L53" s="5"/>
    </row>
    <row r="54" spans="1:12" ht="15" customHeight="1">
      <c r="A54" s="5"/>
      <c r="B54" s="10" t="s">
        <v>70</v>
      </c>
      <c r="C54" s="31">
        <v>14822</v>
      </c>
      <c r="D54" s="51">
        <f>C54/C35*100</f>
        <v>45.154607768469155</v>
      </c>
      <c r="E54" s="31">
        <v>16874</v>
      </c>
      <c r="F54" s="36">
        <v>69.4</v>
      </c>
      <c r="G54" s="31">
        <f t="shared" si="0"/>
        <v>-2052</v>
      </c>
      <c r="H54" s="51">
        <f t="shared" si="1"/>
        <v>-12.160720635296906</v>
      </c>
      <c r="I54" s="5"/>
      <c r="J54" s="22"/>
      <c r="K54" s="5"/>
      <c r="L54" s="5"/>
    </row>
    <row r="55" spans="1:12" ht="15" customHeight="1">
      <c r="A55" s="5"/>
      <c r="B55" s="10" t="s">
        <v>71</v>
      </c>
      <c r="C55" s="31">
        <v>32825</v>
      </c>
      <c r="D55" s="15" t="s">
        <v>12</v>
      </c>
      <c r="E55" s="31">
        <v>24322</v>
      </c>
      <c r="F55" s="11" t="s">
        <v>4</v>
      </c>
      <c r="G55" s="29">
        <f t="shared" si="0"/>
        <v>8503</v>
      </c>
      <c r="H55" s="51">
        <f t="shared" si="1"/>
        <v>34.96011841131486</v>
      </c>
      <c r="I55" s="5"/>
      <c r="J55" s="22"/>
      <c r="K55" s="5"/>
      <c r="L55" s="5"/>
    </row>
    <row r="56" spans="1:12" ht="15" customHeight="1">
      <c r="A56" s="5"/>
      <c r="B56" s="17" t="s">
        <v>72</v>
      </c>
      <c r="C56" s="17"/>
      <c r="D56" s="17" t="s">
        <v>1</v>
      </c>
      <c r="E56" s="17"/>
      <c r="F56" s="17" t="s">
        <v>1</v>
      </c>
      <c r="G56" s="17" t="s">
        <v>10</v>
      </c>
      <c r="H56" s="17" t="s">
        <v>2</v>
      </c>
      <c r="I56" s="5"/>
      <c r="J56" s="5"/>
      <c r="K56" s="5"/>
      <c r="L56" s="5"/>
    </row>
    <row r="57" spans="1:12" ht="15" customHeight="1">
      <c r="A57" s="5"/>
      <c r="B57" s="18" t="s">
        <v>73</v>
      </c>
      <c r="C57" s="19">
        <v>11340</v>
      </c>
      <c r="D57" s="18" t="s">
        <v>1</v>
      </c>
      <c r="E57" s="19">
        <v>9645</v>
      </c>
      <c r="F57" s="18" t="s">
        <v>1</v>
      </c>
      <c r="G57" s="19">
        <f>C57/E57</f>
        <v>1.1757387247278384</v>
      </c>
      <c r="H57" s="20"/>
      <c r="I57" s="5"/>
      <c r="J57" s="5"/>
      <c r="K57" s="5"/>
      <c r="L57" s="5"/>
    </row>
    <row r="58" spans="1:12" ht="15" customHeight="1">
      <c r="A58" s="5"/>
      <c r="B58" s="18" t="s">
        <v>74</v>
      </c>
      <c r="C58" s="25">
        <v>75</v>
      </c>
      <c r="D58" s="18" t="s">
        <v>1</v>
      </c>
      <c r="E58" s="25">
        <v>75</v>
      </c>
      <c r="F58" s="18" t="s">
        <v>1</v>
      </c>
      <c r="G58" s="20" t="s">
        <v>3</v>
      </c>
      <c r="H58" s="20"/>
      <c r="I58" s="5"/>
      <c r="J58" s="5"/>
      <c r="K58" s="5"/>
      <c r="L58" s="5"/>
    </row>
    <row r="59" spans="1:12" ht="15" customHeight="1">
      <c r="A59" s="5"/>
      <c r="B59" s="28" t="s">
        <v>75</v>
      </c>
      <c r="C59" s="29">
        <v>723</v>
      </c>
      <c r="D59" s="28" t="s">
        <v>1</v>
      </c>
      <c r="E59" s="29">
        <v>681</v>
      </c>
      <c r="F59" s="28" t="s">
        <v>1</v>
      </c>
      <c r="G59" s="29">
        <f>C59-E59</f>
        <v>42</v>
      </c>
      <c r="H59" s="30"/>
      <c r="I59" s="5"/>
      <c r="J59" s="5"/>
      <c r="K59" s="5"/>
      <c r="L59" s="5"/>
    </row>
    <row r="60" spans="1:12" ht="15" customHeight="1">
      <c r="A60" s="5"/>
      <c r="B60" s="1" t="s">
        <v>77</v>
      </c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15" customHeight="1">
      <c r="A61" s="5"/>
      <c r="B61" s="5" t="s">
        <v>78</v>
      </c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</sheetData>
  <sheetProtection/>
  <mergeCells count="6">
    <mergeCell ref="B14:B15"/>
    <mergeCell ref="G13:H13"/>
    <mergeCell ref="C14:D14"/>
    <mergeCell ref="E14:F14"/>
    <mergeCell ref="G14:H14"/>
    <mergeCell ref="B12:H12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L21" sqref="L21"/>
    </sheetView>
  </sheetViews>
  <sheetFormatPr defaultColWidth="9.00390625" defaultRowHeight="16.5"/>
  <cols>
    <col min="1" max="16384" width="9.00390625" style="4" customWidth="1"/>
  </cols>
  <sheetData>
    <row r="1" spans="1:10" ht="27">
      <c r="A1" s="2" t="s">
        <v>178</v>
      </c>
      <c r="B1" s="3"/>
      <c r="C1" s="3"/>
      <c r="D1" s="3"/>
      <c r="E1" s="3"/>
      <c r="F1" s="3"/>
      <c r="G1" s="3"/>
      <c r="H1" s="3"/>
      <c r="I1" s="3"/>
      <c r="J1" s="3"/>
    </row>
    <row r="2" spans="1:10" ht="27">
      <c r="A2" s="2" t="s">
        <v>179</v>
      </c>
      <c r="B2" s="3"/>
      <c r="C2" s="3"/>
      <c r="D2" s="3"/>
      <c r="E2" s="3"/>
      <c r="F2" s="3"/>
      <c r="G2" s="3"/>
      <c r="H2" s="3"/>
      <c r="I2" s="3"/>
      <c r="J2" s="3"/>
    </row>
    <row r="23" ht="1.5" customHeight="1"/>
    <row r="44" ht="16.5" customHeight="1"/>
  </sheetData>
  <sheetProtection/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1"/>
  <sheetViews>
    <sheetView zoomScale="115" zoomScaleNormal="115" zoomScalePageLayoutView="0" workbookViewId="0" topLeftCell="B31">
      <selection activeCell="J5" sqref="J5"/>
    </sheetView>
  </sheetViews>
  <sheetFormatPr defaultColWidth="9.00390625" defaultRowHeight="16.5"/>
  <cols>
    <col min="1" max="1" width="22.625" style="6" customWidth="1"/>
    <col min="2" max="2" width="26.625" style="6" customWidth="1"/>
    <col min="3" max="3" width="12.875" style="6" customWidth="1"/>
    <col min="4" max="4" width="8.625" style="6" customWidth="1"/>
    <col min="5" max="5" width="12.125" style="6" customWidth="1"/>
    <col min="6" max="6" width="8.625" style="6" customWidth="1"/>
    <col min="7" max="7" width="11.75390625" style="6" customWidth="1"/>
    <col min="8" max="8" width="8.625" style="6" customWidth="1"/>
    <col min="9" max="9" width="2.625" style="6" customWidth="1"/>
    <col min="10" max="14" width="13.625" style="6" customWidth="1"/>
    <col min="15" max="16384" width="8.75390625" style="6" customWidth="1"/>
  </cols>
  <sheetData>
    <row r="1" spans="1:14" ht="39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7.75" customHeight="1">
      <c r="A2" s="5"/>
      <c r="B2" s="45" t="s">
        <v>124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7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8" customHeight="1">
      <c r="A4" s="5"/>
      <c r="B4" s="8" t="s">
        <v>175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8" customHeight="1">
      <c r="A5" s="5"/>
      <c r="B5" s="8" t="s">
        <v>176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8" customHeight="1">
      <c r="A6" s="5"/>
      <c r="B6" s="8" t="s">
        <v>177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18" customHeight="1">
      <c r="A7" s="5"/>
      <c r="B7" s="48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ht="6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ht="36" customHeight="1">
      <c r="A9" s="5"/>
      <c r="B9" s="63" t="s">
        <v>79</v>
      </c>
      <c r="C9" s="63"/>
      <c r="D9" s="63"/>
      <c r="E9" s="63"/>
      <c r="F9" s="63"/>
      <c r="G9" s="63"/>
      <c r="H9" s="63"/>
      <c r="I9" s="5"/>
      <c r="J9" s="5"/>
      <c r="K9" s="5"/>
      <c r="L9" s="5"/>
      <c r="M9" s="5"/>
      <c r="N9" s="5"/>
    </row>
    <row r="10" spans="1:14" ht="15" customHeight="1">
      <c r="A10" s="5"/>
      <c r="B10" s="5"/>
      <c r="C10" s="5"/>
      <c r="D10" s="5"/>
      <c r="E10" s="5"/>
      <c r="F10" s="5"/>
      <c r="G10" s="59" t="s">
        <v>17</v>
      </c>
      <c r="H10" s="59"/>
      <c r="I10" s="5"/>
      <c r="J10" s="5"/>
      <c r="K10" s="5"/>
      <c r="L10" s="5"/>
      <c r="M10" s="5"/>
      <c r="N10" s="5"/>
    </row>
    <row r="11" spans="1:14" ht="16.5" customHeight="1">
      <c r="A11" s="5"/>
      <c r="B11" s="58" t="s">
        <v>31</v>
      </c>
      <c r="C11" s="61" t="s">
        <v>136</v>
      </c>
      <c r="D11" s="62"/>
      <c r="E11" s="61" t="s">
        <v>137</v>
      </c>
      <c r="F11" s="62"/>
      <c r="G11" s="58" t="s">
        <v>32</v>
      </c>
      <c r="H11" s="58"/>
      <c r="I11" s="5"/>
      <c r="J11" s="5"/>
      <c r="K11" s="5"/>
      <c r="L11" s="5"/>
      <c r="M11" s="5"/>
      <c r="N11" s="5"/>
    </row>
    <row r="12" spans="1:14" ht="16.5" customHeight="1">
      <c r="A12" s="5"/>
      <c r="B12" s="58"/>
      <c r="C12" s="9" t="s">
        <v>33</v>
      </c>
      <c r="D12" s="9" t="s">
        <v>34</v>
      </c>
      <c r="E12" s="9" t="s">
        <v>33</v>
      </c>
      <c r="F12" s="9" t="s">
        <v>34</v>
      </c>
      <c r="G12" s="9" t="s">
        <v>33</v>
      </c>
      <c r="H12" s="9" t="s">
        <v>34</v>
      </c>
      <c r="I12" s="5"/>
      <c r="J12" s="5"/>
      <c r="K12" s="5"/>
      <c r="L12" s="5"/>
      <c r="M12" s="5"/>
      <c r="N12" s="5"/>
    </row>
    <row r="13" spans="1:14" ht="16.5" customHeight="1">
      <c r="A13" s="5"/>
      <c r="B13" s="17" t="s">
        <v>80</v>
      </c>
      <c r="C13" s="17" t="s">
        <v>0</v>
      </c>
      <c r="D13" s="17" t="s">
        <v>1</v>
      </c>
      <c r="E13" s="17" t="s">
        <v>0</v>
      </c>
      <c r="F13" s="17" t="s">
        <v>1</v>
      </c>
      <c r="G13" s="17" t="s">
        <v>0</v>
      </c>
      <c r="H13" s="17" t="s">
        <v>2</v>
      </c>
      <c r="I13" s="5"/>
      <c r="J13" s="5"/>
      <c r="K13" s="5"/>
      <c r="L13" s="5"/>
      <c r="M13" s="5"/>
      <c r="N13" s="5"/>
    </row>
    <row r="14" spans="1:14" ht="16.5" customHeight="1">
      <c r="A14" s="5"/>
      <c r="B14" s="18" t="s">
        <v>81</v>
      </c>
      <c r="C14" s="32">
        <v>519</v>
      </c>
      <c r="D14" s="52">
        <f>C14/C19*100</f>
        <v>67.2279792746114</v>
      </c>
      <c r="E14" s="19">
        <v>756</v>
      </c>
      <c r="F14" s="25">
        <v>88.8</v>
      </c>
      <c r="G14" s="19">
        <v>-237</v>
      </c>
      <c r="H14" s="33">
        <v>-31.3</v>
      </c>
      <c r="I14" s="5"/>
      <c r="J14" s="5"/>
      <c r="K14" s="5"/>
      <c r="L14" s="5"/>
      <c r="M14" s="5"/>
      <c r="N14" s="5"/>
    </row>
    <row r="15" spans="1:14" ht="16.5" customHeight="1">
      <c r="A15" s="5"/>
      <c r="B15" s="18" t="s">
        <v>82</v>
      </c>
      <c r="C15" s="32">
        <v>519</v>
      </c>
      <c r="D15" s="52">
        <f>C15/C19*100</f>
        <v>67.2279792746114</v>
      </c>
      <c r="E15" s="19">
        <v>756</v>
      </c>
      <c r="F15" s="25">
        <v>88.8</v>
      </c>
      <c r="G15" s="19">
        <v>-237</v>
      </c>
      <c r="H15" s="33">
        <v>-31.3</v>
      </c>
      <c r="I15" s="5"/>
      <c r="J15" s="5"/>
      <c r="K15" s="5"/>
      <c r="L15" s="5"/>
      <c r="M15" s="5"/>
      <c r="N15" s="5"/>
    </row>
    <row r="16" spans="1:14" ht="16.5" customHeight="1">
      <c r="A16" s="5"/>
      <c r="B16" s="18" t="s">
        <v>83</v>
      </c>
      <c r="C16" s="24" t="s">
        <v>3</v>
      </c>
      <c r="D16" s="52" t="s">
        <v>3</v>
      </c>
      <c r="E16" s="33" t="s">
        <v>3</v>
      </c>
      <c r="F16" s="25" t="s">
        <v>3</v>
      </c>
      <c r="G16" s="25" t="s">
        <v>3</v>
      </c>
      <c r="H16" s="25" t="s">
        <v>3</v>
      </c>
      <c r="I16" s="5"/>
      <c r="J16" s="5"/>
      <c r="K16" s="5"/>
      <c r="L16" s="5"/>
      <c r="M16" s="5"/>
      <c r="N16" s="5"/>
    </row>
    <row r="17" spans="1:14" ht="16.5" customHeight="1">
      <c r="A17" s="5"/>
      <c r="B17" s="18" t="s">
        <v>84</v>
      </c>
      <c r="C17" s="33">
        <v>39</v>
      </c>
      <c r="D17" s="52">
        <f>C17/C19*100</f>
        <v>5.051813471502591</v>
      </c>
      <c r="E17" s="25">
        <v>52</v>
      </c>
      <c r="F17" s="25">
        <v>6.1</v>
      </c>
      <c r="G17" s="19">
        <v>-13</v>
      </c>
      <c r="H17" s="55">
        <v>-25</v>
      </c>
      <c r="I17" s="5"/>
      <c r="J17" s="5"/>
      <c r="K17" s="5"/>
      <c r="L17" s="5"/>
      <c r="M17" s="5"/>
      <c r="N17" s="5"/>
    </row>
    <row r="18" spans="1:14" ht="16.5" customHeight="1">
      <c r="A18" s="5"/>
      <c r="B18" s="28" t="s">
        <v>85</v>
      </c>
      <c r="C18" s="35">
        <v>214</v>
      </c>
      <c r="D18" s="52">
        <f>C18/C19*100</f>
        <v>27.72020725388601</v>
      </c>
      <c r="E18" s="37">
        <v>43</v>
      </c>
      <c r="F18" s="37">
        <v>5.1</v>
      </c>
      <c r="G18" s="19">
        <v>171</v>
      </c>
      <c r="H18" s="37">
        <v>397.7</v>
      </c>
      <c r="I18" s="5"/>
      <c r="J18" s="5"/>
      <c r="K18" s="5"/>
      <c r="L18" s="5"/>
      <c r="M18" s="5"/>
      <c r="N18" s="5"/>
    </row>
    <row r="19" spans="1:14" ht="16.5" customHeight="1">
      <c r="A19" s="5"/>
      <c r="B19" s="10" t="s">
        <v>86</v>
      </c>
      <c r="C19" s="32">
        <v>772</v>
      </c>
      <c r="D19" s="16" t="s">
        <v>8</v>
      </c>
      <c r="E19" s="31">
        <v>851</v>
      </c>
      <c r="F19" s="36" t="s">
        <v>4</v>
      </c>
      <c r="G19" s="31">
        <v>-79</v>
      </c>
      <c r="H19" s="16" t="s">
        <v>165</v>
      </c>
      <c r="I19" s="5"/>
      <c r="J19" s="5"/>
      <c r="K19" s="5"/>
      <c r="L19" s="5"/>
      <c r="M19" s="5"/>
      <c r="N19" s="5"/>
    </row>
    <row r="20" spans="1:14" ht="16.5" customHeight="1">
      <c r="A20" s="5"/>
      <c r="B20" s="17" t="s">
        <v>87</v>
      </c>
      <c r="C20" s="38"/>
      <c r="D20" s="17" t="s">
        <v>1</v>
      </c>
      <c r="E20" s="17"/>
      <c r="F20" s="17" t="s">
        <v>1</v>
      </c>
      <c r="G20" s="17" t="s">
        <v>10</v>
      </c>
      <c r="H20" s="17" t="s">
        <v>2</v>
      </c>
      <c r="I20" s="5"/>
      <c r="J20" s="5"/>
      <c r="K20" s="5"/>
      <c r="L20" s="5"/>
      <c r="M20" s="5"/>
      <c r="N20" s="5"/>
    </row>
    <row r="21" spans="1:14" ht="16.5" customHeight="1">
      <c r="A21" s="5"/>
      <c r="B21" s="18" t="s">
        <v>88</v>
      </c>
      <c r="C21" s="33">
        <v>50</v>
      </c>
      <c r="D21" s="52">
        <f>C21/C19*100</f>
        <v>6.476683937823833</v>
      </c>
      <c r="E21" s="25">
        <v>37</v>
      </c>
      <c r="F21" s="25">
        <v>4.3</v>
      </c>
      <c r="G21" s="25">
        <v>13</v>
      </c>
      <c r="H21" s="24" t="s">
        <v>166</v>
      </c>
      <c r="I21" s="5"/>
      <c r="J21" s="5"/>
      <c r="K21" s="5"/>
      <c r="L21" s="5"/>
      <c r="M21" s="5"/>
      <c r="N21" s="5"/>
    </row>
    <row r="22" spans="1:14" ht="16.5" customHeight="1">
      <c r="A22" s="5"/>
      <c r="B22" s="18" t="s">
        <v>89</v>
      </c>
      <c r="C22" s="33">
        <v>42</v>
      </c>
      <c r="D22" s="52">
        <v>5.5</v>
      </c>
      <c r="E22" s="25">
        <v>29</v>
      </c>
      <c r="F22" s="25">
        <v>3.4</v>
      </c>
      <c r="G22" s="33">
        <v>13</v>
      </c>
      <c r="H22" s="24" t="s">
        <v>167</v>
      </c>
      <c r="I22" s="5"/>
      <c r="J22" s="5"/>
      <c r="K22" s="5"/>
      <c r="L22" s="5"/>
      <c r="M22" s="5"/>
      <c r="N22" s="5"/>
    </row>
    <row r="23" spans="1:14" ht="16.5" customHeight="1">
      <c r="A23" s="5"/>
      <c r="B23" s="18" t="s">
        <v>90</v>
      </c>
      <c r="C23" s="33">
        <v>3</v>
      </c>
      <c r="D23" s="52">
        <f>C23/C19*100</f>
        <v>0.38860103626943004</v>
      </c>
      <c r="E23" s="25">
        <v>2</v>
      </c>
      <c r="F23" s="25">
        <v>0.2</v>
      </c>
      <c r="G23" s="33">
        <v>1</v>
      </c>
      <c r="H23" s="24" t="s">
        <v>170</v>
      </c>
      <c r="I23" s="5"/>
      <c r="J23" s="5"/>
      <c r="K23" s="5"/>
      <c r="L23" s="5"/>
      <c r="M23" s="5"/>
      <c r="N23" s="5"/>
    </row>
    <row r="24" spans="1:14" ht="16.5" customHeight="1">
      <c r="A24" s="5"/>
      <c r="B24" s="18" t="s">
        <v>91</v>
      </c>
      <c r="C24" s="33">
        <v>5</v>
      </c>
      <c r="D24" s="52">
        <f>C24/C19*100</f>
        <v>0.6476683937823834</v>
      </c>
      <c r="E24" s="25">
        <v>6</v>
      </c>
      <c r="F24" s="25">
        <v>0.7</v>
      </c>
      <c r="G24" s="33">
        <v>-1</v>
      </c>
      <c r="H24" s="24" t="s">
        <v>168</v>
      </c>
      <c r="I24" s="5"/>
      <c r="J24" s="5"/>
      <c r="K24" s="5"/>
      <c r="L24" s="5"/>
      <c r="M24" s="5"/>
      <c r="N24" s="5"/>
    </row>
    <row r="25" spans="1:14" ht="16.5" customHeight="1">
      <c r="A25" s="5"/>
      <c r="B25" s="18" t="s">
        <v>92</v>
      </c>
      <c r="C25" s="33">
        <v>175</v>
      </c>
      <c r="D25" s="52">
        <f>C25/C19*100</f>
        <v>22.66839378238342</v>
      </c>
      <c r="E25" s="19">
        <v>236</v>
      </c>
      <c r="F25" s="25">
        <v>27.7</v>
      </c>
      <c r="G25" s="19">
        <v>-61</v>
      </c>
      <c r="H25" s="26" t="s">
        <v>158</v>
      </c>
      <c r="I25" s="5"/>
      <c r="J25" s="5"/>
      <c r="K25" s="5"/>
      <c r="L25" s="5"/>
      <c r="M25" s="5"/>
      <c r="N25" s="5"/>
    </row>
    <row r="26" spans="1:14" ht="16.5" customHeight="1">
      <c r="A26" s="5"/>
      <c r="B26" s="18" t="s">
        <v>120</v>
      </c>
      <c r="C26" s="33">
        <v>256</v>
      </c>
      <c r="D26" s="52">
        <f>C26/C19*100</f>
        <v>33.160621761658035</v>
      </c>
      <c r="E26" s="19">
        <v>254</v>
      </c>
      <c r="F26" s="25">
        <v>29.9</v>
      </c>
      <c r="G26" s="25">
        <v>2</v>
      </c>
      <c r="H26" s="24" t="s">
        <v>159</v>
      </c>
      <c r="I26" s="5"/>
      <c r="J26" s="5"/>
      <c r="K26" s="5"/>
      <c r="L26" s="5"/>
      <c r="M26" s="5"/>
      <c r="N26" s="5"/>
    </row>
    <row r="27" spans="1:14" ht="16.5" customHeight="1">
      <c r="A27" s="5"/>
      <c r="B27" s="28" t="s">
        <v>93</v>
      </c>
      <c r="C27" s="35">
        <v>2</v>
      </c>
      <c r="D27" s="52">
        <v>0.2</v>
      </c>
      <c r="E27" s="37" t="s">
        <v>3</v>
      </c>
      <c r="F27" s="37" t="s">
        <v>3</v>
      </c>
      <c r="G27" s="33">
        <v>2</v>
      </c>
      <c r="H27" s="34" t="s">
        <v>5</v>
      </c>
      <c r="I27" s="5"/>
      <c r="J27" s="5"/>
      <c r="K27" s="5"/>
      <c r="L27" s="5"/>
      <c r="M27" s="5"/>
      <c r="N27" s="5"/>
    </row>
    <row r="28" spans="1:14" ht="16.5" customHeight="1">
      <c r="A28" s="5"/>
      <c r="B28" s="10" t="s">
        <v>94</v>
      </c>
      <c r="C28" s="32">
        <v>483</v>
      </c>
      <c r="D28" s="53">
        <f>C28/C19*100</f>
        <v>62.56476683937824</v>
      </c>
      <c r="E28" s="31">
        <v>527</v>
      </c>
      <c r="F28" s="36" t="s">
        <v>138</v>
      </c>
      <c r="G28" s="31">
        <v>-44</v>
      </c>
      <c r="H28" s="36">
        <v>-8.4</v>
      </c>
      <c r="I28" s="5"/>
      <c r="J28" s="5"/>
      <c r="K28" s="5"/>
      <c r="L28" s="5"/>
      <c r="M28" s="5"/>
      <c r="N28" s="5"/>
    </row>
    <row r="29" spans="1:14" ht="16.5" customHeight="1">
      <c r="A29" s="5"/>
      <c r="B29" s="10" t="s">
        <v>95</v>
      </c>
      <c r="C29" s="13">
        <v>289</v>
      </c>
      <c r="D29" s="53">
        <f>C29/C19*100</f>
        <v>37.43523316062176</v>
      </c>
      <c r="E29" s="31">
        <v>324</v>
      </c>
      <c r="F29" s="36" t="s">
        <v>139</v>
      </c>
      <c r="G29" s="31">
        <v>-35</v>
      </c>
      <c r="H29" s="36">
        <v>-10.8</v>
      </c>
      <c r="I29" s="5"/>
      <c r="J29" s="5"/>
      <c r="K29" s="5"/>
      <c r="L29" s="5"/>
      <c r="M29" s="5"/>
      <c r="N29" s="5"/>
    </row>
    <row r="30" spans="1:14" ht="16.5" customHeight="1">
      <c r="A30" s="5"/>
      <c r="B30" s="17" t="s">
        <v>96</v>
      </c>
      <c r="C30" s="38"/>
      <c r="D30" s="52"/>
      <c r="E30" s="17"/>
      <c r="F30" s="17" t="s">
        <v>1</v>
      </c>
      <c r="G30" s="17"/>
      <c r="H30" s="17" t="s">
        <v>2</v>
      </c>
      <c r="I30" s="5"/>
      <c r="J30" s="5"/>
      <c r="K30" s="5"/>
      <c r="L30" s="5"/>
      <c r="M30" s="5"/>
      <c r="N30" s="5"/>
    </row>
    <row r="31" spans="1:14" ht="16.5" customHeight="1">
      <c r="A31" s="5"/>
      <c r="B31" s="18" t="s">
        <v>97</v>
      </c>
      <c r="C31" s="33">
        <v>-2</v>
      </c>
      <c r="D31" s="52">
        <f>C31/C19*100</f>
        <v>-0.2590673575129534</v>
      </c>
      <c r="E31" s="25">
        <v>-27</v>
      </c>
      <c r="F31" s="25">
        <v>-3.2</v>
      </c>
      <c r="G31" s="25">
        <v>25</v>
      </c>
      <c r="H31" s="24" t="s">
        <v>169</v>
      </c>
      <c r="I31" s="5"/>
      <c r="J31" s="5"/>
      <c r="K31" s="5"/>
      <c r="L31" s="5"/>
      <c r="M31" s="5"/>
      <c r="N31" s="5"/>
    </row>
    <row r="32" spans="1:14" ht="16.5" customHeight="1">
      <c r="A32" s="5"/>
      <c r="B32" s="18" t="s">
        <v>98</v>
      </c>
      <c r="C32" s="33">
        <v>127</v>
      </c>
      <c r="D32" s="52">
        <f>C32/C19*100</f>
        <v>16.45077720207254</v>
      </c>
      <c r="E32" s="25">
        <v>203</v>
      </c>
      <c r="F32" s="25">
        <v>23.9</v>
      </c>
      <c r="G32" s="25">
        <v>-76</v>
      </c>
      <c r="H32" s="24" t="s">
        <v>160</v>
      </c>
      <c r="I32" s="5"/>
      <c r="J32" s="5"/>
      <c r="K32" s="5"/>
      <c r="L32" s="5"/>
      <c r="M32" s="5"/>
      <c r="N32" s="5"/>
    </row>
    <row r="33" spans="1:14" ht="16.5" customHeight="1">
      <c r="A33" s="5"/>
      <c r="B33" s="18" t="s">
        <v>99</v>
      </c>
      <c r="C33" s="24" t="s">
        <v>3</v>
      </c>
      <c r="D33" s="52" t="s">
        <v>3</v>
      </c>
      <c r="E33" s="33" t="s">
        <v>3</v>
      </c>
      <c r="F33" s="20" t="s">
        <v>3</v>
      </c>
      <c r="G33" s="33" t="s">
        <v>119</v>
      </c>
      <c r="H33" s="24" t="s">
        <v>6</v>
      </c>
      <c r="I33" s="5"/>
      <c r="J33" s="5"/>
      <c r="K33" s="5"/>
      <c r="L33" s="5"/>
      <c r="M33" s="5"/>
      <c r="N33" s="5"/>
    </row>
    <row r="34" spans="1:14" ht="16.5" customHeight="1">
      <c r="A34" s="5"/>
      <c r="B34" s="18" t="s">
        <v>100</v>
      </c>
      <c r="C34" s="24" t="s">
        <v>3</v>
      </c>
      <c r="D34" s="52" t="s">
        <v>3</v>
      </c>
      <c r="E34" s="25" t="s">
        <v>3</v>
      </c>
      <c r="F34" s="25" t="s">
        <v>3</v>
      </c>
      <c r="G34" s="25" t="s">
        <v>119</v>
      </c>
      <c r="H34" s="24" t="s">
        <v>5</v>
      </c>
      <c r="I34" s="5"/>
      <c r="J34" s="5"/>
      <c r="K34" s="5"/>
      <c r="L34" s="5"/>
      <c r="M34" s="5"/>
      <c r="N34" s="5"/>
    </row>
    <row r="35" spans="1:14" ht="16.5" customHeight="1">
      <c r="A35" s="5"/>
      <c r="B35" s="28" t="s">
        <v>101</v>
      </c>
      <c r="C35" s="35">
        <v>53</v>
      </c>
      <c r="D35" s="52">
        <f>C35/C19*100</f>
        <v>6.865284974093264</v>
      </c>
      <c r="E35" s="37">
        <v>42</v>
      </c>
      <c r="F35" s="37">
        <v>4.9</v>
      </c>
      <c r="G35" s="25">
        <v>-11</v>
      </c>
      <c r="H35" s="34" t="s">
        <v>161</v>
      </c>
      <c r="I35" s="5"/>
      <c r="J35" s="5"/>
      <c r="K35" s="5"/>
      <c r="L35" s="5"/>
      <c r="M35" s="5"/>
      <c r="N35" s="5"/>
    </row>
    <row r="36" spans="1:14" ht="16.5" customHeight="1">
      <c r="A36" s="5"/>
      <c r="B36" s="10" t="s">
        <v>102</v>
      </c>
      <c r="C36" s="39">
        <v>467</v>
      </c>
      <c r="D36" s="53">
        <f>C36/C19*100</f>
        <v>60.49222797927462</v>
      </c>
      <c r="E36" s="31">
        <v>542</v>
      </c>
      <c r="F36" s="36">
        <v>63.7</v>
      </c>
      <c r="G36" s="31">
        <v>-75</v>
      </c>
      <c r="H36" s="16" t="s">
        <v>162</v>
      </c>
      <c r="I36" s="5"/>
      <c r="J36" s="5"/>
      <c r="K36" s="5"/>
      <c r="L36" s="5"/>
      <c r="M36" s="5"/>
      <c r="N36" s="5"/>
    </row>
    <row r="37" spans="1:14" ht="16.5" customHeight="1">
      <c r="A37" s="5"/>
      <c r="B37" s="17" t="s">
        <v>103</v>
      </c>
      <c r="C37" s="11">
        <v>-93</v>
      </c>
      <c r="D37" s="53">
        <f>C37/C19*100</f>
        <v>-12.046632124352332</v>
      </c>
      <c r="E37" s="40">
        <v>-78</v>
      </c>
      <c r="F37" s="41">
        <v>-9.2</v>
      </c>
      <c r="G37" s="31">
        <v>-15</v>
      </c>
      <c r="H37" s="42" t="s">
        <v>163</v>
      </c>
      <c r="I37" s="5"/>
      <c r="J37" s="5"/>
      <c r="K37" s="5"/>
      <c r="L37" s="5"/>
      <c r="M37" s="5"/>
      <c r="N37" s="5"/>
    </row>
    <row r="38" spans="1:14" ht="16.5" customHeight="1">
      <c r="A38" s="5"/>
      <c r="B38" s="17" t="s">
        <v>104</v>
      </c>
      <c r="C38" s="43">
        <v>374</v>
      </c>
      <c r="D38" s="52">
        <v>48.5</v>
      </c>
      <c r="E38" s="43">
        <v>464</v>
      </c>
      <c r="F38" s="43" t="s">
        <v>140</v>
      </c>
      <c r="G38" s="40">
        <v>-90</v>
      </c>
      <c r="H38" s="43">
        <v>-19.4</v>
      </c>
      <c r="I38" s="5"/>
      <c r="J38" s="5"/>
      <c r="K38" s="5"/>
      <c r="L38" s="5"/>
      <c r="M38" s="5"/>
      <c r="N38" s="5"/>
    </row>
    <row r="39" spans="1:14" ht="16.5" customHeight="1">
      <c r="A39" s="5"/>
      <c r="B39" s="28" t="s">
        <v>105</v>
      </c>
      <c r="C39" s="30">
        <v>104</v>
      </c>
      <c r="D39" s="52">
        <f>C39/C19*100</f>
        <v>13.471502590673575</v>
      </c>
      <c r="E39" s="30">
        <v>467</v>
      </c>
      <c r="F39" s="30" t="s">
        <v>141</v>
      </c>
      <c r="G39" s="29">
        <v>-363</v>
      </c>
      <c r="H39" s="47" t="s">
        <v>164</v>
      </c>
      <c r="I39" s="5"/>
      <c r="J39" s="5"/>
      <c r="K39" s="5"/>
      <c r="L39" s="5"/>
      <c r="M39" s="5"/>
      <c r="N39" s="5"/>
    </row>
    <row r="40" spans="1:14" ht="16.5" customHeight="1">
      <c r="A40" s="5"/>
      <c r="B40" s="28" t="s">
        <v>106</v>
      </c>
      <c r="C40" s="39">
        <v>478</v>
      </c>
      <c r="D40" s="53">
        <v>62</v>
      </c>
      <c r="E40" s="31">
        <v>931</v>
      </c>
      <c r="F40" s="36" t="s">
        <v>142</v>
      </c>
      <c r="G40" s="31">
        <v>-453</v>
      </c>
      <c r="H40" s="13">
        <v>-48.7</v>
      </c>
      <c r="I40" s="5"/>
      <c r="J40" s="5"/>
      <c r="K40" s="5"/>
      <c r="L40" s="5"/>
      <c r="M40" s="5"/>
      <c r="N40" s="5"/>
    </row>
    <row r="41" spans="1:14" ht="16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ht="16.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ht="29.25" customHeight="1">
      <c r="A43" s="5"/>
      <c r="B43" s="63" t="s">
        <v>107</v>
      </c>
      <c r="C43" s="63"/>
      <c r="D43" s="63"/>
      <c r="E43" s="63"/>
      <c r="F43" s="63"/>
      <c r="G43" s="63"/>
      <c r="H43" s="63"/>
      <c r="I43" s="5"/>
      <c r="J43" s="5"/>
      <c r="K43" s="5"/>
      <c r="L43" s="5"/>
      <c r="M43" s="5"/>
      <c r="N43" s="5"/>
    </row>
    <row r="44" spans="1:14" ht="16.5" customHeight="1">
      <c r="A44" s="5"/>
      <c r="B44" s="5"/>
      <c r="C44" s="5"/>
      <c r="D44" s="5"/>
      <c r="E44" s="5"/>
      <c r="F44" s="5"/>
      <c r="G44" s="59" t="s">
        <v>17</v>
      </c>
      <c r="H44" s="59"/>
      <c r="I44" s="5"/>
      <c r="J44" s="5"/>
      <c r="K44" s="5"/>
      <c r="L44" s="5"/>
      <c r="M44" s="5"/>
      <c r="N44" s="5"/>
    </row>
    <row r="45" spans="1:14" ht="19.5" customHeight="1">
      <c r="A45" s="5"/>
      <c r="B45" s="58" t="s">
        <v>108</v>
      </c>
      <c r="C45" s="58" t="s">
        <v>136</v>
      </c>
      <c r="D45" s="58"/>
      <c r="E45" s="61" t="s">
        <v>137</v>
      </c>
      <c r="F45" s="62"/>
      <c r="G45" s="58" t="s">
        <v>32</v>
      </c>
      <c r="H45" s="58"/>
      <c r="I45" s="5"/>
      <c r="J45" s="5"/>
      <c r="K45" s="5"/>
      <c r="L45" s="5"/>
      <c r="M45" s="5"/>
      <c r="N45" s="5"/>
    </row>
    <row r="46" spans="1:14" ht="16.5" customHeight="1">
      <c r="A46" s="5"/>
      <c r="B46" s="58"/>
      <c r="C46" s="9" t="s">
        <v>33</v>
      </c>
      <c r="D46" s="9" t="s">
        <v>34</v>
      </c>
      <c r="E46" s="9" t="s">
        <v>33</v>
      </c>
      <c r="F46" s="9" t="s">
        <v>34</v>
      </c>
      <c r="G46" s="9" t="s">
        <v>33</v>
      </c>
      <c r="H46" s="9" t="s">
        <v>34</v>
      </c>
      <c r="I46" s="5"/>
      <c r="J46" s="5"/>
      <c r="K46" s="5"/>
      <c r="L46" s="5"/>
      <c r="M46" s="5"/>
      <c r="N46" s="5"/>
    </row>
    <row r="47" spans="1:14" ht="18.75" customHeight="1">
      <c r="A47" s="5"/>
      <c r="B47" s="10" t="s">
        <v>22</v>
      </c>
      <c r="C47" s="31">
        <v>378</v>
      </c>
      <c r="D47" s="51">
        <f>C47/C49*100</f>
        <v>80.94218415417559</v>
      </c>
      <c r="E47" s="31">
        <v>454</v>
      </c>
      <c r="F47" s="36">
        <v>83.8</v>
      </c>
      <c r="G47" s="31">
        <f>C47-E47</f>
        <v>-76</v>
      </c>
      <c r="H47" s="53">
        <f>G47/E47*100</f>
        <v>-16.740088105726873</v>
      </c>
      <c r="I47" s="5"/>
      <c r="J47" s="21"/>
      <c r="K47" s="5"/>
      <c r="L47" s="5"/>
      <c r="M47" s="5"/>
      <c r="N47" s="5"/>
    </row>
    <row r="48" spans="1:14" ht="19.5" customHeight="1">
      <c r="A48" s="5"/>
      <c r="B48" s="10" t="s">
        <v>23</v>
      </c>
      <c r="C48" s="36">
        <v>89</v>
      </c>
      <c r="D48" s="51">
        <f>C48/C49*100</f>
        <v>19.05781584582441</v>
      </c>
      <c r="E48" s="36">
        <v>88</v>
      </c>
      <c r="F48" s="36">
        <v>16.2</v>
      </c>
      <c r="G48" s="31">
        <f>C48-E48</f>
        <v>1</v>
      </c>
      <c r="H48" s="53">
        <f>G48/E48*100</f>
        <v>1.1363636363636365</v>
      </c>
      <c r="I48" s="5"/>
      <c r="J48" s="21"/>
      <c r="K48" s="5"/>
      <c r="L48" s="5"/>
      <c r="M48" s="5"/>
      <c r="N48" s="5"/>
    </row>
    <row r="49" spans="1:14" ht="18.75" customHeight="1">
      <c r="A49" s="5"/>
      <c r="B49" s="10" t="s">
        <v>24</v>
      </c>
      <c r="C49" s="31">
        <v>467</v>
      </c>
      <c r="D49" s="16" t="s">
        <v>9</v>
      </c>
      <c r="E49" s="31">
        <v>542</v>
      </c>
      <c r="F49" s="16" t="s">
        <v>4</v>
      </c>
      <c r="G49" s="31">
        <f>C49-E49</f>
        <v>-75</v>
      </c>
      <c r="H49" s="53">
        <f>G49/E49*100</f>
        <v>-13.837638376383765</v>
      </c>
      <c r="I49" s="5"/>
      <c r="J49" s="21"/>
      <c r="K49" s="5"/>
      <c r="L49" s="5"/>
      <c r="M49" s="5"/>
      <c r="N49" s="5"/>
    </row>
    <row r="50" spans="1:14" ht="20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6.5" customHeight="1">
      <c r="A51" s="5"/>
      <c r="B51" s="5"/>
      <c r="C51" s="5"/>
      <c r="D51" s="5"/>
      <c r="E51" s="21"/>
      <c r="F51" s="5"/>
      <c r="G51" s="5"/>
      <c r="H51" s="5"/>
      <c r="I51" s="5"/>
      <c r="J51" s="5"/>
      <c r="K51" s="5"/>
      <c r="L51" s="5"/>
      <c r="M51" s="5"/>
      <c r="N51" s="5"/>
    </row>
    <row r="52" spans="1:14" ht="16.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1:14" ht="16.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1:14" ht="16.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1:14" ht="16.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6.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6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1:14" ht="16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1:14" ht="16.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1:14" ht="16.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1:14" ht="16.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1:14" ht="16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1:14" ht="16.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1:14" ht="16.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1:14" ht="16.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ht="16.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ht="16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1:14" ht="16.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1:14" ht="16.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1:14" ht="16.5" customHeight="1">
      <c r="A70" s="5"/>
      <c r="I70" s="5"/>
      <c r="J70" s="5"/>
      <c r="K70" s="5"/>
      <c r="L70" s="5"/>
      <c r="M70" s="5"/>
      <c r="N70" s="5"/>
    </row>
    <row r="71" spans="1:14" ht="16.5" customHeight="1">
      <c r="A71" s="5"/>
      <c r="I71" s="5"/>
      <c r="J71" s="5"/>
      <c r="K71" s="5"/>
      <c r="L71" s="5"/>
      <c r="M71" s="5"/>
      <c r="N71" s="5"/>
    </row>
  </sheetData>
  <sheetProtection/>
  <mergeCells count="12">
    <mergeCell ref="B9:H9"/>
    <mergeCell ref="B43:H43"/>
    <mergeCell ref="B45:B46"/>
    <mergeCell ref="C45:D45"/>
    <mergeCell ref="E45:F45"/>
    <mergeCell ref="G45:H45"/>
    <mergeCell ref="B11:B12"/>
    <mergeCell ref="G10:H10"/>
    <mergeCell ref="C11:D11"/>
    <mergeCell ref="E11:F11"/>
    <mergeCell ref="G11:H11"/>
    <mergeCell ref="G44:H44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0"/>
  <sheetViews>
    <sheetView zoomScalePageLayoutView="0" workbookViewId="0" topLeftCell="A22">
      <selection activeCell="L21" sqref="L21"/>
    </sheetView>
  </sheetViews>
  <sheetFormatPr defaultColWidth="9.00390625" defaultRowHeight="16.5"/>
  <cols>
    <col min="1" max="1" width="5.625" style="6" customWidth="1"/>
    <col min="2" max="2" width="25.625" style="6" customWidth="1"/>
    <col min="3" max="3" width="13.625" style="6" customWidth="1"/>
    <col min="4" max="4" width="8.625" style="6" customWidth="1"/>
    <col min="5" max="5" width="13.625" style="6" customWidth="1"/>
    <col min="6" max="6" width="8.625" style="6" customWidth="1"/>
    <col min="7" max="7" width="13.625" style="6" customWidth="1"/>
    <col min="8" max="8" width="9.625" style="6" customWidth="1"/>
    <col min="9" max="9" width="2.625" style="6" customWidth="1"/>
    <col min="10" max="17" width="13.625" style="6" customWidth="1"/>
    <col min="18" max="16384" width="8.75390625" style="6" customWidth="1"/>
  </cols>
  <sheetData>
    <row r="1" spans="1:17" ht="39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2" spans="1:17" ht="27.75" customHeight="1">
      <c r="A2" s="5"/>
      <c r="B2" s="7" t="s">
        <v>109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7" ht="21.75" customHeight="1">
      <c r="A4" s="5"/>
      <c r="B4" s="8" t="s">
        <v>110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</row>
    <row r="5" spans="1:17" ht="21.75" customHeight="1">
      <c r="A5" s="5"/>
      <c r="B5" s="8" t="s">
        <v>126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1:17" ht="21.75" customHeight="1">
      <c r="A6" s="5"/>
      <c r="B6" s="8" t="s">
        <v>125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</row>
    <row r="9" spans="1:17" ht="36" customHeight="1">
      <c r="A9" s="5"/>
      <c r="B9" s="63" t="s">
        <v>114</v>
      </c>
      <c r="C9" s="63"/>
      <c r="D9" s="63"/>
      <c r="E9" s="63"/>
      <c r="F9" s="63"/>
      <c r="G9" s="63"/>
      <c r="H9" s="63"/>
      <c r="I9" s="5"/>
      <c r="J9" s="5"/>
      <c r="K9" s="5"/>
      <c r="L9" s="5"/>
      <c r="M9" s="5"/>
      <c r="N9" s="5"/>
      <c r="O9" s="5"/>
      <c r="P9" s="5"/>
      <c r="Q9" s="5"/>
    </row>
    <row r="10" spans="1:17" ht="19.5" customHeight="1">
      <c r="A10" s="5"/>
      <c r="B10" s="5"/>
      <c r="C10" s="5"/>
      <c r="D10" s="5"/>
      <c r="E10" s="5"/>
      <c r="F10" s="5"/>
      <c r="G10" s="59" t="s">
        <v>17</v>
      </c>
      <c r="H10" s="59"/>
      <c r="I10" s="5"/>
      <c r="J10" s="5"/>
      <c r="K10" s="5"/>
      <c r="L10" s="5"/>
      <c r="M10" s="5"/>
      <c r="N10" s="5"/>
      <c r="O10" s="5"/>
      <c r="P10" s="5"/>
      <c r="Q10" s="5"/>
    </row>
    <row r="11" spans="1:17" ht="19.5" customHeight="1">
      <c r="A11" s="5"/>
      <c r="B11" s="58" t="s">
        <v>18</v>
      </c>
      <c r="C11" s="58" t="s">
        <v>127</v>
      </c>
      <c r="D11" s="58"/>
      <c r="E11" s="58" t="s">
        <v>128</v>
      </c>
      <c r="F11" s="58"/>
      <c r="G11" s="58" t="s">
        <v>32</v>
      </c>
      <c r="H11" s="58"/>
      <c r="I11" s="5"/>
      <c r="J11" s="5"/>
      <c r="K11" s="5"/>
      <c r="L11" s="5"/>
      <c r="M11" s="5"/>
      <c r="N11" s="5"/>
      <c r="O11" s="5"/>
      <c r="P11" s="5"/>
      <c r="Q11" s="5"/>
    </row>
    <row r="12" spans="1:17" ht="19.5" customHeight="1">
      <c r="A12" s="5"/>
      <c r="B12" s="58"/>
      <c r="C12" s="9" t="s">
        <v>33</v>
      </c>
      <c r="D12" s="9" t="s">
        <v>34</v>
      </c>
      <c r="E12" s="9" t="s">
        <v>33</v>
      </c>
      <c r="F12" s="9" t="s">
        <v>34</v>
      </c>
      <c r="G12" s="9" t="s">
        <v>33</v>
      </c>
      <c r="H12" s="9" t="s">
        <v>34</v>
      </c>
      <c r="I12" s="5"/>
      <c r="J12" s="5"/>
      <c r="K12" s="5"/>
      <c r="L12" s="5"/>
      <c r="M12" s="5"/>
      <c r="N12" s="5"/>
      <c r="O12" s="5"/>
      <c r="P12" s="5"/>
      <c r="Q12" s="5"/>
    </row>
    <row r="13" spans="1:17" ht="24" customHeight="1">
      <c r="A13" s="5"/>
      <c r="B13" s="10" t="s">
        <v>22</v>
      </c>
      <c r="C13" s="31">
        <v>7211</v>
      </c>
      <c r="D13" s="51">
        <v>82.4</v>
      </c>
      <c r="E13" s="31">
        <v>7483</v>
      </c>
      <c r="F13" s="56">
        <v>77.7</v>
      </c>
      <c r="G13" s="31">
        <v>-272</v>
      </c>
      <c r="H13" s="49">
        <v>-3.64</v>
      </c>
      <c r="I13" s="5"/>
      <c r="J13" s="44"/>
      <c r="K13" s="5"/>
      <c r="L13" s="5"/>
      <c r="M13" s="5"/>
      <c r="N13" s="5"/>
      <c r="O13" s="5"/>
      <c r="P13" s="5"/>
      <c r="Q13" s="5"/>
    </row>
    <row r="14" spans="1:17" ht="24" customHeight="1">
      <c r="A14" s="5"/>
      <c r="B14" s="10" t="s">
        <v>23</v>
      </c>
      <c r="C14" s="31">
        <v>1542</v>
      </c>
      <c r="D14" s="51">
        <v>17.6</v>
      </c>
      <c r="E14" s="31">
        <v>2150</v>
      </c>
      <c r="F14" s="56">
        <v>22.3</v>
      </c>
      <c r="G14" s="31">
        <v>-608</v>
      </c>
      <c r="H14" s="16" t="s">
        <v>155</v>
      </c>
      <c r="I14" s="5"/>
      <c r="J14" s="44"/>
      <c r="K14" s="5"/>
      <c r="L14" s="5"/>
      <c r="M14" s="5"/>
      <c r="N14" s="5"/>
      <c r="O14" s="5"/>
      <c r="P14" s="5"/>
      <c r="Q14" s="5"/>
    </row>
    <row r="15" spans="1:17" ht="24" customHeight="1">
      <c r="A15" s="5"/>
      <c r="B15" s="10" t="s">
        <v>24</v>
      </c>
      <c r="C15" s="31">
        <v>8753</v>
      </c>
      <c r="D15" s="11" t="s">
        <v>4</v>
      </c>
      <c r="E15" s="31">
        <v>9633</v>
      </c>
      <c r="F15" s="11" t="s">
        <v>4</v>
      </c>
      <c r="G15" s="31">
        <f>G13+G14</f>
        <v>-880</v>
      </c>
      <c r="H15" s="16" t="s">
        <v>156</v>
      </c>
      <c r="I15" s="5"/>
      <c r="J15" s="44"/>
      <c r="K15" s="5"/>
      <c r="L15" s="5"/>
      <c r="M15" s="5"/>
      <c r="N15" s="5"/>
      <c r="O15" s="5"/>
      <c r="P15" s="5"/>
      <c r="Q15" s="5"/>
    </row>
    <row r="16" spans="1:17" ht="24" customHeight="1">
      <c r="A16" s="5"/>
      <c r="B16" s="5" t="s">
        <v>111</v>
      </c>
      <c r="C16" s="5"/>
      <c r="D16" s="5"/>
      <c r="E16" s="5"/>
      <c r="F16" s="5"/>
      <c r="G16" s="5"/>
      <c r="H16" s="5"/>
      <c r="I16" s="5"/>
      <c r="J16" s="44"/>
      <c r="K16" s="5"/>
      <c r="L16" s="5"/>
      <c r="M16" s="5"/>
      <c r="N16" s="5"/>
      <c r="O16" s="5"/>
      <c r="P16" s="5"/>
      <c r="Q16" s="5"/>
    </row>
    <row r="17" spans="1:17" ht="24" customHeight="1">
      <c r="A17" s="5"/>
      <c r="B17" s="5"/>
      <c r="C17" s="5"/>
      <c r="D17" s="5"/>
      <c r="E17" s="21"/>
      <c r="F17" s="5"/>
      <c r="G17" s="21"/>
      <c r="H17" s="5"/>
      <c r="I17" s="5"/>
      <c r="J17" s="44"/>
      <c r="K17" s="5"/>
      <c r="L17" s="5"/>
      <c r="M17" s="5"/>
      <c r="N17" s="5"/>
      <c r="O17" s="5"/>
      <c r="P17" s="5"/>
      <c r="Q17" s="5"/>
    </row>
    <row r="18" spans="1:17" ht="24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</row>
    <row r="19" spans="1:17" ht="24" customHeight="1">
      <c r="A19" s="5"/>
      <c r="B19" s="8" t="s">
        <v>112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</row>
    <row r="20" spans="1:17" ht="24" customHeight="1">
      <c r="A20" s="5"/>
      <c r="B20" s="8" t="s">
        <v>157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</row>
    <row r="21" spans="1:17" ht="24" customHeight="1">
      <c r="A21" s="5"/>
      <c r="B21" s="8" t="s">
        <v>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7" ht="24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</row>
    <row r="23" spans="1:17" ht="24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</row>
    <row r="24" spans="1:17" ht="24" customHeight="1">
      <c r="A24" s="5"/>
      <c r="B24" s="63" t="s">
        <v>115</v>
      </c>
      <c r="C24" s="63"/>
      <c r="D24" s="63"/>
      <c r="E24" s="63"/>
      <c r="F24" s="63"/>
      <c r="G24" s="63"/>
      <c r="H24" s="63"/>
      <c r="I24" s="5"/>
      <c r="J24" s="5"/>
      <c r="K24" s="5"/>
      <c r="L24" s="5"/>
      <c r="M24" s="5"/>
      <c r="N24" s="5"/>
      <c r="O24" s="5"/>
      <c r="P24" s="5"/>
      <c r="Q24" s="5"/>
    </row>
    <row r="25" spans="1:17" ht="24" customHeight="1">
      <c r="A25" s="5"/>
      <c r="B25" s="5"/>
      <c r="C25" s="5"/>
      <c r="D25" s="5"/>
      <c r="E25" s="5"/>
      <c r="F25" s="5"/>
      <c r="G25" s="59" t="s">
        <v>17</v>
      </c>
      <c r="H25" s="59"/>
      <c r="I25" s="5"/>
      <c r="J25" s="5"/>
      <c r="K25" s="5"/>
      <c r="L25" s="5"/>
      <c r="M25" s="5"/>
      <c r="N25" s="5"/>
      <c r="O25" s="5"/>
      <c r="P25" s="5"/>
      <c r="Q25" s="5"/>
    </row>
    <row r="26" spans="1:17" ht="24" customHeight="1">
      <c r="A26" s="5"/>
      <c r="B26" s="58" t="s">
        <v>18</v>
      </c>
      <c r="C26" s="58" t="s">
        <v>127</v>
      </c>
      <c r="D26" s="58"/>
      <c r="E26" s="58" t="s">
        <v>128</v>
      </c>
      <c r="F26" s="58"/>
      <c r="G26" s="58" t="s">
        <v>32</v>
      </c>
      <c r="H26" s="58"/>
      <c r="I26" s="5"/>
      <c r="J26" s="5"/>
      <c r="K26" s="5"/>
      <c r="L26" s="5"/>
      <c r="M26" s="5"/>
      <c r="N26" s="5"/>
      <c r="O26" s="5"/>
      <c r="P26" s="5"/>
      <c r="Q26" s="5"/>
    </row>
    <row r="27" spans="1:17" ht="24" customHeight="1">
      <c r="A27" s="5"/>
      <c r="B27" s="58"/>
      <c r="C27" s="9" t="s">
        <v>33</v>
      </c>
      <c r="D27" s="9" t="s">
        <v>34</v>
      </c>
      <c r="E27" s="9" t="s">
        <v>33</v>
      </c>
      <c r="F27" s="9" t="s">
        <v>34</v>
      </c>
      <c r="G27" s="9" t="s">
        <v>33</v>
      </c>
      <c r="H27" s="9" t="s">
        <v>34</v>
      </c>
      <c r="I27" s="5"/>
      <c r="J27" s="5"/>
      <c r="K27" s="5"/>
      <c r="L27" s="5"/>
      <c r="M27" s="5"/>
      <c r="N27" s="5"/>
      <c r="O27" s="5"/>
      <c r="P27" s="5"/>
      <c r="Q27" s="5"/>
    </row>
    <row r="28" spans="1:17" ht="24" customHeight="1">
      <c r="A28" s="5"/>
      <c r="B28" s="10" t="s">
        <v>22</v>
      </c>
      <c r="C28" s="31">
        <v>659</v>
      </c>
      <c r="D28" s="51">
        <f>C28/C30*100</f>
        <v>91.14799446749655</v>
      </c>
      <c r="E28" s="31">
        <v>596</v>
      </c>
      <c r="F28" s="11">
        <v>87.5</v>
      </c>
      <c r="G28" s="31">
        <f>C28-E28</f>
        <v>63</v>
      </c>
      <c r="H28" s="53">
        <f>G28/E28*100</f>
        <v>10.570469798657719</v>
      </c>
      <c r="I28" s="5"/>
      <c r="J28" s="44"/>
      <c r="K28" s="5"/>
      <c r="L28" s="5"/>
      <c r="M28" s="5"/>
      <c r="N28" s="5"/>
      <c r="O28" s="5"/>
      <c r="P28" s="5"/>
      <c r="Q28" s="5"/>
    </row>
    <row r="29" spans="1:17" ht="24" customHeight="1">
      <c r="A29" s="5"/>
      <c r="B29" s="10" t="s">
        <v>23</v>
      </c>
      <c r="C29" s="36">
        <v>64</v>
      </c>
      <c r="D29" s="51">
        <f>C29/C30*100</f>
        <v>8.852005532503458</v>
      </c>
      <c r="E29" s="36">
        <v>85</v>
      </c>
      <c r="F29" s="11">
        <v>12.5</v>
      </c>
      <c r="G29" s="31">
        <f>C29-E29</f>
        <v>-21</v>
      </c>
      <c r="H29" s="53">
        <f>G29/E29*100</f>
        <v>-24.705882352941178</v>
      </c>
      <c r="I29" s="5"/>
      <c r="J29" s="44"/>
      <c r="K29" s="5"/>
      <c r="L29" s="5"/>
      <c r="M29" s="5"/>
      <c r="N29" s="5"/>
      <c r="O29" s="5"/>
      <c r="P29" s="5"/>
      <c r="Q29" s="5"/>
    </row>
    <row r="30" spans="1:17" ht="24" customHeight="1">
      <c r="A30" s="5"/>
      <c r="B30" s="10" t="s">
        <v>24</v>
      </c>
      <c r="C30" s="31">
        <f>C28+C29</f>
        <v>723</v>
      </c>
      <c r="D30" s="11" t="s">
        <v>4</v>
      </c>
      <c r="E30" s="31">
        <v>681</v>
      </c>
      <c r="F30" s="11" t="s">
        <v>4</v>
      </c>
      <c r="G30" s="31">
        <f>C30-E30</f>
        <v>42</v>
      </c>
      <c r="H30" s="53">
        <f>G30/E30*100</f>
        <v>6.167400881057269</v>
      </c>
      <c r="I30" s="5"/>
      <c r="J30" s="44"/>
      <c r="K30" s="5"/>
      <c r="L30" s="5"/>
      <c r="M30" s="5"/>
      <c r="N30" s="5"/>
      <c r="O30" s="5"/>
      <c r="P30" s="5"/>
      <c r="Q30" s="5"/>
    </row>
    <row r="31" spans="1:17" ht="24" customHeight="1">
      <c r="A31" s="5"/>
      <c r="B31" s="5" t="s">
        <v>113</v>
      </c>
      <c r="C31" s="5"/>
      <c r="D31" s="5"/>
      <c r="E31" s="5"/>
      <c r="F31" s="5"/>
      <c r="G31" s="5"/>
      <c r="H31" s="5"/>
      <c r="I31" s="5"/>
      <c r="J31" s="44"/>
      <c r="K31" s="5"/>
      <c r="L31" s="5"/>
      <c r="M31" s="5"/>
      <c r="N31" s="5"/>
      <c r="O31" s="5"/>
      <c r="P31" s="5"/>
      <c r="Q31" s="5"/>
    </row>
    <row r="32" spans="1:17" ht="24" customHeight="1">
      <c r="A32" s="5"/>
      <c r="B32" s="5"/>
      <c r="C32" s="21"/>
      <c r="D32" s="5"/>
      <c r="E32" s="21"/>
      <c r="F32" s="5"/>
      <c r="G32" s="21"/>
      <c r="H32" s="5"/>
      <c r="I32" s="5"/>
      <c r="J32" s="44"/>
      <c r="K32" s="5"/>
      <c r="L32" s="5"/>
      <c r="M32" s="5"/>
      <c r="N32" s="5"/>
      <c r="O32" s="5"/>
      <c r="P32" s="5"/>
      <c r="Q32" s="5"/>
    </row>
    <row r="33" spans="1:17" ht="24" customHeight="1">
      <c r="A33" s="5"/>
      <c r="B33" s="5"/>
      <c r="C33" s="5"/>
      <c r="D33" s="5"/>
      <c r="E33" s="5"/>
      <c r="F33" s="5"/>
      <c r="G33" s="5"/>
      <c r="H33" s="5"/>
      <c r="I33" s="5"/>
      <c r="J33" s="44"/>
      <c r="K33" s="5"/>
      <c r="L33" s="5"/>
      <c r="M33" s="5"/>
      <c r="N33" s="5"/>
      <c r="O33" s="5"/>
      <c r="P33" s="5"/>
      <c r="Q33" s="5"/>
    </row>
    <row r="34" spans="1:17" ht="24" customHeight="1">
      <c r="A34" s="5"/>
      <c r="B34" s="5"/>
      <c r="C34" s="5"/>
      <c r="D34" s="5"/>
      <c r="E34" s="5"/>
      <c r="F34" s="5"/>
      <c r="G34" s="5"/>
      <c r="H34" s="5"/>
      <c r="I34" s="5"/>
      <c r="J34" s="44"/>
      <c r="K34" s="5"/>
      <c r="L34" s="5"/>
      <c r="M34" s="5"/>
      <c r="N34" s="5"/>
      <c r="O34" s="5"/>
      <c r="P34" s="5"/>
      <c r="Q34" s="5"/>
    </row>
    <row r="35" spans="1:17" ht="24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</row>
    <row r="36" spans="1:17" ht="24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</row>
    <row r="37" spans="1:17" ht="24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</row>
    <row r="38" spans="1:17" ht="24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</row>
    <row r="39" spans="1:17" ht="24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</row>
    <row r="40" spans="1:17" ht="24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</row>
    <row r="41" spans="1:17" ht="24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2" spans="1:17" ht="24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</row>
    <row r="43" spans="1:17" ht="24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</row>
    <row r="44" spans="1:17" ht="24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</row>
    <row r="45" spans="1:17" ht="24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</row>
    <row r="46" spans="1:17" ht="24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</row>
    <row r="47" spans="1:17" ht="24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</row>
    <row r="48" spans="1:17" ht="24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</row>
    <row r="49" spans="1:17" ht="24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</row>
    <row r="50" spans="1:17" ht="24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</row>
    <row r="51" spans="1:17" ht="24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</row>
    <row r="52" spans="1:17" ht="24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</row>
    <row r="53" spans="1:17" ht="24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</row>
    <row r="54" spans="1:17" ht="24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</row>
    <row r="55" spans="1:17" ht="24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</row>
    <row r="56" spans="1:17" ht="24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</row>
    <row r="57" spans="1:17" ht="24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</row>
    <row r="58" spans="1:17" ht="24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</row>
    <row r="59" spans="1:17" ht="24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17" ht="24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24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24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7" ht="24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</row>
    <row r="64" spans="1:17" ht="24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</row>
    <row r="65" spans="1:17" ht="24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</row>
    <row r="66" spans="1:17" ht="24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</row>
    <row r="67" spans="1:17" ht="24" customHeight="1">
      <c r="A67" s="5"/>
      <c r="I67" s="5"/>
      <c r="J67" s="5"/>
      <c r="K67" s="5"/>
      <c r="L67" s="5"/>
      <c r="M67" s="5"/>
      <c r="N67" s="5"/>
      <c r="O67" s="5"/>
      <c r="P67" s="5"/>
      <c r="Q67" s="5"/>
    </row>
    <row r="68" spans="1:17" ht="24" customHeight="1">
      <c r="A68" s="5"/>
      <c r="I68" s="5"/>
      <c r="J68" s="5"/>
      <c r="K68" s="5"/>
      <c r="L68" s="5"/>
      <c r="M68" s="5"/>
      <c r="N68" s="5"/>
      <c r="O68" s="5"/>
      <c r="P68" s="5"/>
      <c r="Q68" s="5"/>
    </row>
    <row r="69" spans="1:17" ht="24" customHeight="1">
      <c r="A69" s="5"/>
      <c r="I69" s="5"/>
      <c r="J69" s="5"/>
      <c r="K69" s="5"/>
      <c r="L69" s="5"/>
      <c r="M69" s="5"/>
      <c r="N69" s="5"/>
      <c r="O69" s="5"/>
      <c r="P69" s="5"/>
      <c r="Q69" s="5"/>
    </row>
    <row r="70" spans="1:17" ht="24" customHeight="1">
      <c r="A70" s="5"/>
      <c r="I70" s="5"/>
      <c r="J70" s="5"/>
      <c r="K70" s="5"/>
      <c r="L70" s="5"/>
      <c r="M70" s="5"/>
      <c r="N70" s="5"/>
      <c r="O70" s="5"/>
      <c r="P70" s="5"/>
      <c r="Q70" s="5"/>
    </row>
  </sheetData>
  <sheetProtection/>
  <mergeCells count="12">
    <mergeCell ref="B9:H9"/>
    <mergeCell ref="B24:H24"/>
    <mergeCell ref="B26:B27"/>
    <mergeCell ref="C26:D26"/>
    <mergeCell ref="E26:F26"/>
    <mergeCell ref="G26:H26"/>
    <mergeCell ref="B11:B12"/>
    <mergeCell ref="G10:H10"/>
    <mergeCell ref="C11:D11"/>
    <mergeCell ref="E11:F11"/>
    <mergeCell ref="G11:H11"/>
    <mergeCell ref="G25:H25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70"/>
  <sheetViews>
    <sheetView zoomScalePageLayoutView="0" workbookViewId="0" topLeftCell="B1">
      <selection activeCell="J21" sqref="J21"/>
    </sheetView>
  </sheetViews>
  <sheetFormatPr defaultColWidth="9.00390625" defaultRowHeight="16.5"/>
  <cols>
    <col min="1" max="1" width="22.625" style="6" customWidth="1"/>
    <col min="2" max="2" width="25.625" style="6" customWidth="1"/>
    <col min="3" max="4" width="11.625" style="6" customWidth="1"/>
    <col min="5" max="5" width="9.625" style="6" customWidth="1"/>
    <col min="6" max="7" width="11.625" style="6" customWidth="1"/>
    <col min="8" max="8" width="9.625" style="6" customWidth="1"/>
    <col min="9" max="9" width="2.625" style="6" customWidth="1"/>
    <col min="10" max="19" width="11.625" style="6" customWidth="1"/>
    <col min="20" max="16384" width="8.75390625" style="6" customWidth="1"/>
  </cols>
  <sheetData>
    <row r="1" spans="1:19" ht="39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ht="27.75" customHeight="1">
      <c r="A2" s="5"/>
      <c r="B2" s="7" t="s">
        <v>14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ht="21.75" customHeight="1">
      <c r="A4" s="5"/>
      <c r="B4" s="8" t="s">
        <v>15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18" customHeight="1">
      <c r="A5" s="5"/>
      <c r="B5" s="8" t="s">
        <v>143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18" customHeight="1">
      <c r="A6" s="5"/>
      <c r="B6" s="8" t="s">
        <v>144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8" customHeight="1">
      <c r="A7" s="5"/>
      <c r="B7" s="8" t="s">
        <v>145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18" customHeight="1">
      <c r="A8" s="5"/>
      <c r="B8" s="8" t="s">
        <v>146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36" customHeight="1">
      <c r="A9" s="5"/>
      <c r="B9" s="63" t="s">
        <v>16</v>
      </c>
      <c r="C9" s="63"/>
      <c r="D9" s="63"/>
      <c r="E9" s="63"/>
      <c r="F9" s="63"/>
      <c r="G9" s="63"/>
      <c r="H9" s="63"/>
      <c r="I9" s="5"/>
      <c r="J9" s="5"/>
      <c r="K9" s="5"/>
      <c r="L9" s="5"/>
      <c r="M9" s="5"/>
      <c r="N9" s="5"/>
      <c r="O9" s="5"/>
      <c r="P9" s="5"/>
      <c r="Q9" s="5"/>
      <c r="R9" s="5"/>
      <c r="S9" s="5"/>
    </row>
    <row r="10" spans="1:19" ht="19.5" customHeight="1">
      <c r="A10" s="5"/>
      <c r="B10" s="5"/>
      <c r="C10" s="5"/>
      <c r="D10" s="5"/>
      <c r="E10" s="5"/>
      <c r="F10" s="5"/>
      <c r="G10" s="59" t="s">
        <v>17</v>
      </c>
      <c r="H10" s="59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19" ht="19.5" customHeight="1">
      <c r="A11" s="5"/>
      <c r="B11" s="58" t="s">
        <v>18</v>
      </c>
      <c r="C11" s="58" t="s">
        <v>19</v>
      </c>
      <c r="D11" s="58"/>
      <c r="E11" s="58"/>
      <c r="F11" s="58" t="s">
        <v>20</v>
      </c>
      <c r="G11" s="58"/>
      <c r="H11" s="58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ht="19.5" customHeight="1">
      <c r="A12" s="5"/>
      <c r="B12" s="58"/>
      <c r="C12" s="9" t="s">
        <v>147</v>
      </c>
      <c r="D12" s="9" t="s">
        <v>148</v>
      </c>
      <c r="E12" s="9" t="s">
        <v>21</v>
      </c>
      <c r="F12" s="9" t="s">
        <v>147</v>
      </c>
      <c r="G12" s="9" t="s">
        <v>148</v>
      </c>
      <c r="H12" s="9" t="s">
        <v>21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19" ht="24" customHeight="1">
      <c r="A13" s="5"/>
      <c r="B13" s="10" t="s">
        <v>22</v>
      </c>
      <c r="C13" s="11">
        <v>1.1</v>
      </c>
      <c r="D13" s="11">
        <v>0.4</v>
      </c>
      <c r="E13" s="12">
        <v>0.7</v>
      </c>
      <c r="F13" s="13">
        <v>47.8</v>
      </c>
      <c r="G13" s="13">
        <v>71.5</v>
      </c>
      <c r="H13" s="13">
        <v>-23.7</v>
      </c>
      <c r="I13" s="5"/>
      <c r="J13" s="14"/>
      <c r="K13" s="5"/>
      <c r="L13" s="5"/>
      <c r="M13" s="5"/>
      <c r="N13" s="5"/>
      <c r="O13" s="5"/>
      <c r="P13" s="5"/>
      <c r="Q13" s="5"/>
      <c r="R13" s="5"/>
      <c r="S13" s="5"/>
    </row>
    <row r="14" spans="1:19" ht="24" customHeight="1">
      <c r="A14" s="5"/>
      <c r="B14" s="10" t="s">
        <v>23</v>
      </c>
      <c r="C14" s="11">
        <v>1.5</v>
      </c>
      <c r="D14" s="11">
        <v>0.6</v>
      </c>
      <c r="E14" s="12">
        <v>0.9</v>
      </c>
      <c r="F14" s="12">
        <v>39.7</v>
      </c>
      <c r="G14" s="12">
        <v>63.6</v>
      </c>
      <c r="H14" s="12">
        <v>-23.9</v>
      </c>
      <c r="I14" s="5"/>
      <c r="J14" s="14"/>
      <c r="K14" s="5"/>
      <c r="L14" s="5"/>
      <c r="M14" s="5"/>
      <c r="N14" s="5"/>
      <c r="O14" s="5"/>
      <c r="P14" s="5"/>
      <c r="Q14" s="5"/>
      <c r="R14" s="5"/>
      <c r="S14" s="5"/>
    </row>
    <row r="15" spans="1:19" ht="24" customHeight="1">
      <c r="A15" s="5"/>
      <c r="B15" s="10" t="s">
        <v>24</v>
      </c>
      <c r="C15" s="11">
        <v>1.2</v>
      </c>
      <c r="D15" s="11">
        <v>0.4</v>
      </c>
      <c r="E15" s="12">
        <v>0.8</v>
      </c>
      <c r="F15" s="12">
        <v>45.2</v>
      </c>
      <c r="G15" s="11">
        <v>69.4</v>
      </c>
      <c r="H15" s="11">
        <v>-24.2</v>
      </c>
      <c r="I15" s="5"/>
      <c r="J15" s="14"/>
      <c r="K15" s="5"/>
      <c r="L15" s="5"/>
      <c r="M15" s="5"/>
      <c r="N15" s="5"/>
      <c r="O15" s="5"/>
      <c r="P15" s="5"/>
      <c r="Q15" s="5"/>
      <c r="R15" s="5"/>
      <c r="S15" s="5"/>
    </row>
    <row r="16" spans="1:19" ht="24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ht="24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</row>
    <row r="18" spans="1:19" ht="24" customHeight="1">
      <c r="A18" s="5"/>
      <c r="B18" s="8" t="s">
        <v>25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</row>
    <row r="19" spans="1:19" ht="24" customHeight="1">
      <c r="A19" s="5"/>
      <c r="B19" s="8" t="s">
        <v>153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</row>
    <row r="20" spans="1:19" ht="24" customHeight="1">
      <c r="A20" s="5"/>
      <c r="B20" s="8" t="s">
        <v>154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</row>
    <row r="21" spans="1:19" ht="24" customHeight="1">
      <c r="A21" s="5"/>
      <c r="B21" s="8" t="s">
        <v>171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ht="24" customHeight="1">
      <c r="A22" s="5"/>
      <c r="B22" s="8" t="s">
        <v>172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19" ht="24" customHeight="1">
      <c r="A23" s="5"/>
      <c r="B23" s="63" t="s">
        <v>26</v>
      </c>
      <c r="C23" s="63"/>
      <c r="D23" s="63"/>
      <c r="E23" s="63"/>
      <c r="F23" s="63"/>
      <c r="G23" s="63"/>
      <c r="H23" s="63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</row>
    <row r="24" spans="1:19" ht="24" customHeight="1">
      <c r="A24" s="5"/>
      <c r="B24" s="5"/>
      <c r="C24" s="5"/>
      <c r="D24" s="5"/>
      <c r="E24" s="5"/>
      <c r="F24" s="5"/>
      <c r="G24" s="64" t="s">
        <v>116</v>
      </c>
      <c r="H24" s="59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ht="24" customHeight="1">
      <c r="A25" s="5"/>
      <c r="B25" s="58" t="s">
        <v>18</v>
      </c>
      <c r="C25" s="58" t="s">
        <v>27</v>
      </c>
      <c r="D25" s="58"/>
      <c r="E25" s="58"/>
      <c r="F25" s="58" t="s">
        <v>28</v>
      </c>
      <c r="G25" s="58"/>
      <c r="H25" s="58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19" ht="24" customHeight="1">
      <c r="A26" s="5"/>
      <c r="B26" s="58"/>
      <c r="C26" s="9" t="s">
        <v>136</v>
      </c>
      <c r="D26" s="9" t="s">
        <v>149</v>
      </c>
      <c r="E26" s="9" t="s">
        <v>21</v>
      </c>
      <c r="F26" s="9" t="s">
        <v>136</v>
      </c>
      <c r="G26" s="9" t="s">
        <v>149</v>
      </c>
      <c r="H26" s="9" t="s">
        <v>21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ht="24" customHeight="1">
      <c r="A27" s="5"/>
      <c r="B27" s="10" t="s">
        <v>22</v>
      </c>
      <c r="C27" s="11">
        <v>68.6</v>
      </c>
      <c r="D27" s="11">
        <v>72.4</v>
      </c>
      <c r="E27" s="15" t="s">
        <v>151</v>
      </c>
      <c r="F27" s="11">
        <v>3.6</v>
      </c>
      <c r="G27" s="11">
        <v>3.6</v>
      </c>
      <c r="H27" s="11">
        <v>0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19" ht="24" customHeight="1">
      <c r="A28" s="5"/>
      <c r="B28" s="10" t="s">
        <v>23</v>
      </c>
      <c r="C28" s="13">
        <v>40.3</v>
      </c>
      <c r="D28" s="15">
        <v>39.3</v>
      </c>
      <c r="E28" s="56">
        <v>1</v>
      </c>
      <c r="F28" s="16" t="s">
        <v>121</v>
      </c>
      <c r="G28" s="11" t="s">
        <v>150</v>
      </c>
      <c r="H28" s="15" t="s">
        <v>152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</row>
    <row r="29" spans="1:19" ht="24" customHeight="1">
      <c r="A29" s="5"/>
      <c r="B29" s="10" t="s">
        <v>24</v>
      </c>
      <c r="C29" s="11">
        <v>60.5</v>
      </c>
      <c r="D29" s="11">
        <v>63.7</v>
      </c>
      <c r="E29" s="11">
        <v>-3.2</v>
      </c>
      <c r="F29" s="11">
        <v>3.2</v>
      </c>
      <c r="G29" s="11">
        <v>3.2</v>
      </c>
      <c r="H29" s="12">
        <v>0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</row>
    <row r="30" spans="1:19" ht="24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</row>
    <row r="31" spans="1:19" ht="24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ht="24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</row>
    <row r="33" spans="1:19" ht="24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</row>
    <row r="34" spans="1:19" ht="24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</row>
    <row r="35" spans="1:19" ht="24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</row>
    <row r="36" spans="1:19" ht="24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ht="24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</row>
    <row r="38" spans="1:19" ht="24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</row>
    <row r="39" spans="1:19" ht="24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</row>
    <row r="40" spans="1:19" ht="24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19" ht="24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ht="24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</row>
    <row r="43" spans="1:19" ht="24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</row>
    <row r="44" spans="1:19" ht="24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</row>
    <row r="45" spans="1:19" ht="24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</row>
    <row r="46" spans="1:19" ht="24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ht="24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19" ht="24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19" ht="24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</row>
    <row r="50" spans="1:19" ht="24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19" ht="24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ht="24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</row>
    <row r="53" spans="1:19" ht="24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</row>
    <row r="54" spans="1:19" ht="24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</row>
    <row r="55" spans="1:19" ht="24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</row>
    <row r="56" spans="1:19" ht="24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 ht="24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</row>
    <row r="58" spans="1:19" ht="24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</row>
    <row r="59" spans="1:19" ht="24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19" ht="24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</row>
    <row r="61" spans="1:19" ht="24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ht="24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</row>
    <row r="63" spans="1:19" ht="24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</row>
    <row r="64" spans="1:19" ht="24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19" ht="24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</row>
    <row r="66" spans="1:19" ht="24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ht="24" customHeight="1">
      <c r="A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19" ht="24" customHeight="1">
      <c r="A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</row>
    <row r="69" spans="1:19" ht="24" customHeight="1">
      <c r="A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</row>
    <row r="70" spans="1:19" ht="24" customHeight="1">
      <c r="A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</row>
  </sheetData>
  <sheetProtection/>
  <mergeCells count="10">
    <mergeCell ref="G24:H24"/>
    <mergeCell ref="B25:B26"/>
    <mergeCell ref="C25:E25"/>
    <mergeCell ref="F25:H25"/>
    <mergeCell ref="B9:H9"/>
    <mergeCell ref="B23:H23"/>
    <mergeCell ref="G10:H10"/>
    <mergeCell ref="C11:E11"/>
    <mergeCell ref="F11:H11"/>
    <mergeCell ref="B11:B12"/>
  </mergeCells>
  <printOptions/>
  <pageMargins left="0.013888888888888888" right="0.013888888888888888" top="0.4166666666666667" bottom="0.1388888888888889" header="0.5" footer="0.5"/>
  <pageSetup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Bank of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ExamUser</dc:creator>
  <cp:keywords/>
  <dc:description/>
  <cp:lastModifiedBy>簡麗珍</cp:lastModifiedBy>
  <cp:lastPrinted>2017-08-02T07:30:07Z</cp:lastPrinted>
  <dcterms:created xsi:type="dcterms:W3CDTF">2004-03-24T02:54:26Z</dcterms:created>
  <dcterms:modified xsi:type="dcterms:W3CDTF">2017-08-15T06:36:51Z</dcterms:modified>
  <cp:category/>
  <cp:version/>
  <cp:contentType/>
  <cp:contentStatus/>
</cp:coreProperties>
</file>