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80" windowWidth="8470" windowHeight="5920" tabRatio="705"/>
  </bookViews>
  <sheets>
    <sheet name="一、資產負債" sheetId="24" r:id="rId1"/>
    <sheet name="資產負債結構圖" sheetId="33" r:id="rId2"/>
    <sheet name="二、收支損益" sheetId="25" r:id="rId3"/>
    <sheet name="三、營運比率(一)-(三)" sheetId="26" r:id="rId4"/>
    <sheet name="三、營運比率(四)" sheetId="27" r:id="rId5"/>
  </sheets>
  <externalReferences>
    <externalReference r:id="rId6"/>
  </externalReferences>
  <definedNames>
    <definedName name="_xlnm.Print_Area" localSheetId="3">'三、營運比率(一)-(三)'!$A$1:$C$28</definedName>
    <definedName name="_xlnm.Print_Area" localSheetId="1">資產負債結構圖!$A$1:$J$47</definedName>
  </definedNames>
  <calcPr calcId="145621"/>
</workbook>
</file>

<file path=xl/calcChain.xml><?xml version="1.0" encoding="utf-8"?>
<calcChain xmlns="http://schemas.openxmlformats.org/spreadsheetml/2006/main">
  <c r="G26" i="25" l="1"/>
  <c r="F26" i="25"/>
  <c r="G24" i="25"/>
  <c r="F24" i="25"/>
  <c r="C24" i="25"/>
  <c r="C36" i="25"/>
  <c r="C34" i="25"/>
  <c r="C33" i="25"/>
  <c r="C32" i="25"/>
  <c r="C30" i="25"/>
  <c r="C29" i="25"/>
  <c r="C28" i="25"/>
  <c r="C27" i="25"/>
  <c r="C26" i="25"/>
  <c r="C25" i="25"/>
  <c r="C23" i="25"/>
  <c r="C22" i="25"/>
  <c r="C20" i="25"/>
  <c r="C19" i="25"/>
  <c r="C18" i="25"/>
  <c r="C17" i="25"/>
  <c r="C16" i="25"/>
  <c r="C15" i="25"/>
  <c r="C14" i="25"/>
  <c r="D32" i="25"/>
  <c r="D20" i="25"/>
  <c r="D33" i="25" s="1"/>
  <c r="D36" i="25" s="1"/>
  <c r="G32" i="24"/>
  <c r="F32" i="24"/>
  <c r="F34" i="24"/>
  <c r="G34" i="24"/>
  <c r="C42" i="24"/>
  <c r="C41" i="24"/>
  <c r="C40" i="24"/>
  <c r="C38" i="24"/>
  <c r="C35" i="24"/>
  <c r="C32" i="24"/>
  <c r="C31" i="24"/>
  <c r="C30" i="24"/>
  <c r="C29" i="24"/>
  <c r="C17" i="24"/>
  <c r="C18" i="24"/>
  <c r="C19" i="24"/>
  <c r="C20" i="24"/>
  <c r="C21" i="24"/>
  <c r="C22" i="24"/>
  <c r="C23" i="24"/>
  <c r="C24" i="24"/>
  <c r="C25" i="24"/>
  <c r="C16" i="24"/>
  <c r="D43" i="24"/>
  <c r="D42" i="24"/>
  <c r="D36" i="24"/>
  <c r="D27" i="24"/>
  <c r="E16" i="27" l="1"/>
  <c r="E12" i="27"/>
  <c r="E7" i="27"/>
  <c r="F35" i="25" l="1"/>
  <c r="G35" i="25" s="1"/>
  <c r="F34" i="25"/>
  <c r="G34" i="25" s="1"/>
  <c r="F30" i="25"/>
  <c r="G30" i="25" s="1"/>
  <c r="F29" i="25"/>
  <c r="G29" i="25" s="1"/>
  <c r="F28" i="25"/>
  <c r="G28" i="25" s="1"/>
  <c r="G27" i="25"/>
  <c r="F27" i="25"/>
  <c r="F23" i="25"/>
  <c r="G23" i="25" s="1"/>
  <c r="F22" i="25"/>
  <c r="G22" i="25" s="1"/>
  <c r="F19" i="25"/>
  <c r="G19" i="25" s="1"/>
  <c r="F17" i="25"/>
  <c r="G17" i="25" s="1"/>
  <c r="F16" i="25"/>
  <c r="G16" i="25" s="1"/>
  <c r="F15" i="25"/>
  <c r="G15" i="25" s="1"/>
  <c r="F14" i="25"/>
  <c r="G14" i="25" s="1"/>
  <c r="B32" i="25"/>
  <c r="F32" i="25" s="1"/>
  <c r="G32" i="25" s="1"/>
  <c r="B20" i="25"/>
  <c r="F41" i="24"/>
  <c r="G41" i="24" s="1"/>
  <c r="F40" i="24"/>
  <c r="G40" i="24" s="1"/>
  <c r="F39" i="24"/>
  <c r="G39" i="24" s="1"/>
  <c r="F38" i="24"/>
  <c r="G38" i="24" s="1"/>
  <c r="F35" i="24"/>
  <c r="G35" i="24" s="1"/>
  <c r="F33" i="24"/>
  <c r="G33" i="24" s="1"/>
  <c r="F31" i="24"/>
  <c r="G31" i="24" s="1"/>
  <c r="F30" i="24"/>
  <c r="G30" i="24" s="1"/>
  <c r="F29" i="24"/>
  <c r="G29" i="24" s="1"/>
  <c r="F26" i="24"/>
  <c r="G26" i="24" s="1"/>
  <c r="F25" i="24"/>
  <c r="G25" i="24" s="1"/>
  <c r="F24" i="24"/>
  <c r="F23" i="24"/>
  <c r="G23" i="24" s="1"/>
  <c r="F22" i="24"/>
  <c r="F21" i="24"/>
  <c r="G21" i="24" s="1"/>
  <c r="F20" i="24"/>
  <c r="G20" i="24" s="1"/>
  <c r="F19" i="24"/>
  <c r="G19" i="24" s="1"/>
  <c r="F18" i="24"/>
  <c r="G18" i="24" s="1"/>
  <c r="F16" i="24"/>
  <c r="G16" i="24" s="1"/>
  <c r="B42" i="24"/>
  <c r="F42" i="24" s="1"/>
  <c r="G42" i="24" s="1"/>
  <c r="B36" i="24"/>
  <c r="B27" i="24"/>
  <c r="F27" i="24" s="1"/>
  <c r="G27" i="24" s="1"/>
  <c r="B33" i="25" l="1"/>
  <c r="F33" i="25" s="1"/>
  <c r="G33" i="25" s="1"/>
  <c r="F20" i="25"/>
  <c r="G20" i="25" s="1"/>
  <c r="F36" i="24"/>
  <c r="G36" i="24" s="1"/>
  <c r="C36" i="24"/>
  <c r="B36" i="25"/>
  <c r="B43" i="24"/>
  <c r="F43" i="24" s="1"/>
  <c r="G43" i="24" s="1"/>
  <c r="F36" i="25" l="1"/>
  <c r="G36" i="25" s="1"/>
</calcChain>
</file>

<file path=xl/sharedStrings.xml><?xml version="1.0" encoding="utf-8"?>
<sst xmlns="http://schemas.openxmlformats.org/spreadsheetml/2006/main" count="177" uniqueCount="154">
  <si>
    <t xml:space="preserve">            </t>
  </si>
  <si>
    <t xml:space="preserve">       </t>
  </si>
  <si>
    <t xml:space="preserve">        </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</si>
  <si>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</si>
  <si>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</si>
  <si>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</si>
  <si>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</si>
  <si>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</si>
  <si>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</si>
  <si>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現金及存放行庫</t>
    </r>
  </si>
  <si>
    <r>
      <t xml:space="preserve">  </t>
    </r>
    <r>
      <rPr>
        <sz val="11"/>
        <rFont val="標楷體"/>
        <family val="4"/>
        <charset val="136"/>
      </rPr>
      <t>有價證券</t>
    </r>
  </si>
  <si>
    <r>
      <t xml:space="preserve">  </t>
    </r>
    <r>
      <rPr>
        <sz val="11"/>
        <rFont val="標楷體"/>
        <family val="4"/>
        <charset val="136"/>
      </rPr>
      <t>基金及投資</t>
    </r>
  </si>
  <si>
    <r>
      <t xml:space="preserve">    </t>
    </r>
    <r>
      <rPr>
        <sz val="11"/>
        <rFont val="標楷體"/>
        <family val="4"/>
        <charset val="136"/>
      </rPr>
      <t>一般放款</t>
    </r>
  </si>
  <si>
    <r>
      <t xml:space="preserve">    </t>
    </r>
    <r>
      <rPr>
        <sz val="11"/>
        <rFont val="標楷體"/>
        <family val="4"/>
        <charset val="136"/>
      </rPr>
      <t>催收款項</t>
    </r>
  </si>
  <si>
    <r>
      <t xml:space="preserve">  </t>
    </r>
    <r>
      <rPr>
        <sz val="11"/>
        <rFont val="標楷體"/>
        <family val="4"/>
        <charset val="136"/>
      </rPr>
      <t>固定資產總額</t>
    </r>
  </si>
  <si>
    <r>
      <t xml:space="preserve">    </t>
    </r>
    <r>
      <rPr>
        <sz val="11"/>
        <rFont val="標楷體"/>
        <family val="4"/>
        <charset val="136"/>
      </rPr>
      <t>減：累計折舊</t>
    </r>
  </si>
  <si>
    <r>
      <t xml:space="preserve">  </t>
    </r>
    <r>
      <rPr>
        <sz val="11"/>
        <rFont val="標楷體"/>
        <family val="4"/>
        <charset val="136"/>
      </rPr>
      <t>應收利息及收益</t>
    </r>
  </si>
  <si>
    <r>
      <t xml:space="preserve">  </t>
    </r>
    <r>
      <rPr>
        <sz val="11"/>
        <rFont val="標楷體"/>
        <family val="4"/>
        <charset val="136"/>
      </rPr>
      <t>其他資產</t>
    </r>
  </si>
  <si>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</si>
  <si>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</si>
  <si>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存款</t>
    </r>
  </si>
  <si>
    <r>
      <t xml:space="preserve">    </t>
    </r>
    <r>
      <rPr>
        <sz val="11"/>
        <rFont val="標楷體"/>
        <family val="4"/>
        <charset val="136"/>
      </rPr>
      <t>活期性存款</t>
    </r>
  </si>
  <si>
    <r>
      <t xml:space="preserve">    </t>
    </r>
    <r>
      <rPr>
        <sz val="11"/>
        <rFont val="標楷體"/>
        <family val="4"/>
        <charset val="136"/>
      </rPr>
      <t>定期性存款</t>
    </r>
  </si>
  <si>
    <r>
      <t xml:space="preserve">    </t>
    </r>
    <r>
      <rPr>
        <sz val="11"/>
        <rFont val="標楷體"/>
        <family val="4"/>
        <charset val="136"/>
      </rPr>
      <t>公庫存款</t>
    </r>
  </si>
  <si>
    <r>
      <t xml:space="preserve">  </t>
    </r>
    <r>
      <rPr>
        <sz val="11"/>
        <rFont val="標楷體"/>
        <family val="4"/>
        <charset val="136"/>
      </rPr>
      <t>借入款</t>
    </r>
  </si>
  <si>
    <r>
      <t xml:space="preserve">  </t>
    </r>
    <r>
      <rPr>
        <sz val="11"/>
        <rFont val="標楷體"/>
        <family val="4"/>
        <charset val="136"/>
      </rPr>
      <t>應付利息</t>
    </r>
  </si>
  <si>
    <r>
      <t xml:space="preserve">  </t>
    </r>
    <r>
      <rPr>
        <sz val="11"/>
        <rFont val="標楷體"/>
        <family val="4"/>
        <charset val="136"/>
      </rPr>
      <t>其他負債</t>
    </r>
  </si>
  <si>
    <r>
      <t xml:space="preserve">    </t>
    </r>
    <r>
      <rPr>
        <sz val="11"/>
        <rFont val="標楷體"/>
        <family val="4"/>
        <charset val="136"/>
      </rPr>
      <t>負債合計</t>
    </r>
  </si>
  <si>
    <r>
      <rPr>
        <sz val="11"/>
        <rFont val="標楷體"/>
        <family val="4"/>
        <charset val="136"/>
      </rPr>
      <t>淨值</t>
    </r>
  </si>
  <si>
    <r>
      <t xml:space="preserve">  </t>
    </r>
    <r>
      <rPr>
        <sz val="11"/>
        <rFont val="標楷體"/>
        <family val="4"/>
        <charset val="136"/>
      </rPr>
      <t>事業資金</t>
    </r>
  </si>
  <si>
    <r>
      <t xml:space="preserve">  </t>
    </r>
    <r>
      <rPr>
        <sz val="11"/>
        <rFont val="標楷體"/>
        <family val="4"/>
        <charset val="136"/>
      </rPr>
      <t>事業公積</t>
    </r>
  </si>
  <si>
    <r>
      <t xml:space="preserve">  </t>
    </r>
    <r>
      <rPr>
        <sz val="11"/>
        <rFont val="標楷體"/>
        <family val="4"/>
        <charset val="136"/>
      </rPr>
      <t>其他公積</t>
    </r>
  </si>
  <si>
    <r>
      <t xml:space="preserve">  </t>
    </r>
    <r>
      <rPr>
        <sz val="11"/>
        <rFont val="標楷體"/>
        <family val="4"/>
        <charset val="136"/>
      </rPr>
      <t>未分配盈餘</t>
    </r>
  </si>
  <si>
    <r>
      <t xml:space="preserve">    </t>
    </r>
    <r>
      <rPr>
        <sz val="11"/>
        <rFont val="標楷體"/>
        <family val="4"/>
        <charset val="136"/>
      </rPr>
      <t>淨值合計</t>
    </r>
  </si>
  <si>
    <r>
      <t xml:space="preserve">    </t>
    </r>
    <r>
      <rPr>
        <sz val="11"/>
        <rFont val="標楷體"/>
        <family val="4"/>
        <charset val="136"/>
      </rPr>
      <t>負債及淨值合計</t>
    </r>
  </si>
  <si>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</si>
  <si>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</si>
  <si>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</si>
  <si>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</si>
  <si>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</si>
  <si>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</si>
  <si>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</si>
  <si>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</si>
  <si>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</si>
  <si>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</si>
  <si>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</si>
  <si>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</si>
  <si>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</si>
  <si>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</si>
  <si>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</si>
  <si>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</si>
  <si>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</si>
  <si>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</si>
  <si>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</si>
  <si>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</si>
  <si>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</si>
  <si>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</si>
  <si>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</si>
  <si>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</si>
  <si>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2.</t>
    </r>
    <r>
      <rPr>
        <sz val="13"/>
        <rFont val="標楷體"/>
        <family val="4"/>
        <charset val="136"/>
      </rPr>
      <t>速動資產占存款比率：</t>
    </r>
  </si>
  <si>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</si>
  <si>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</si>
  <si>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</si>
  <si>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</si>
  <si>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</si>
  <si>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</si>
  <si>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r>
      <t xml:space="preserve">        </t>
    </r>
    <r>
      <rPr>
        <sz val="13"/>
        <rFont val="標楷體"/>
        <family val="4"/>
        <charset val="136"/>
      </rPr>
      <t>個百分點。</t>
    </r>
    <phoneticPr fontId="1" type="noConversion"/>
  </si>
  <si>
    <r>
      <t xml:space="preserve">    </t>
    </r>
    <r>
      <rPr>
        <sz val="11"/>
        <rFont val="標楷體"/>
        <family val="4"/>
        <charset val="136"/>
      </rPr>
      <t>減：備抵呆帳</t>
    </r>
    <phoneticPr fontId="1" type="noConversion"/>
  </si>
  <si>
    <t xml:space="preserve"> </t>
    <phoneticPr fontId="1" type="noConversion"/>
  </si>
  <si>
    <t>全體漁會信用部資產負債統計表</t>
    <phoneticPr fontId="1" type="noConversion"/>
  </si>
  <si>
    <t>全體漁會信用部收支損益統計表</t>
    <phoneticPr fontId="1" type="noConversion"/>
  </si>
  <si>
    <t>現金及存放行庫</t>
    <phoneticPr fontId="1" type="noConversion"/>
  </si>
  <si>
    <t>有價證券</t>
    <phoneticPr fontId="1" type="noConversion"/>
  </si>
  <si>
    <t>放款</t>
    <phoneticPr fontId="1" type="noConversion"/>
  </si>
  <si>
    <t>基金及投資</t>
    <phoneticPr fontId="1" type="noConversion"/>
  </si>
  <si>
    <t>應收利息及收益</t>
    <phoneticPr fontId="1" type="noConversion"/>
  </si>
  <si>
    <t>其他項目資產</t>
    <phoneticPr fontId="1" type="noConversion"/>
  </si>
  <si>
    <t>存款</t>
    <phoneticPr fontId="1" type="noConversion"/>
  </si>
  <si>
    <t>其他項目負債</t>
    <phoneticPr fontId="1" type="noConversion"/>
  </si>
  <si>
    <t>淨值</t>
    <phoneticPr fontId="1" type="noConversion"/>
  </si>
  <si>
    <t>全體漁會信用部資產負債結構百分比</t>
    <phoneticPr fontId="1" type="noConversion"/>
  </si>
  <si>
    <t>固定資產淨額</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</si>
  <si>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</si>
  <si>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</si>
  <si>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</si>
  <si>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</si>
  <si>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</si>
  <si>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</si>
  <si>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t xml:space="preserve">  (</t>
    </r>
    <r>
      <rPr>
        <sz val="18"/>
        <rFont val="標楷體"/>
        <family val="4"/>
        <charset val="136"/>
      </rPr>
      <t>四</t>
    </r>
    <r>
      <rPr>
        <sz val="18"/>
        <rFont val="Times New Roman"/>
        <family val="1"/>
      </rPr>
      <t>)</t>
    </r>
    <r>
      <rPr>
        <sz val="18"/>
        <rFont val="標楷體"/>
        <family val="4"/>
        <charset val="136"/>
      </rPr>
      <t>法定比率分析</t>
    </r>
  </si>
  <si>
    <r>
      <rPr>
        <b/>
        <sz val="22"/>
        <rFont val="標楷體"/>
        <family val="4"/>
        <charset val="136"/>
      </rPr>
      <t>柒、漁會信用部業務</t>
    </r>
  </si>
  <si>
    <r>
      <t xml:space="preserve">  </t>
    </r>
    <r>
      <rPr>
        <sz val="11"/>
        <color theme="0"/>
        <rFont val="標楷體"/>
        <family val="4"/>
        <charset val="136"/>
      </rPr>
      <t>現金及存放行庫</t>
    </r>
  </si>
  <si>
    <r>
      <t xml:space="preserve">  </t>
    </r>
    <r>
      <rPr>
        <sz val="11"/>
        <color theme="0"/>
        <rFont val="標楷體"/>
        <family val="4"/>
        <charset val="136"/>
      </rPr>
      <t>有價證券</t>
    </r>
  </si>
  <si>
    <r>
      <t xml:space="preserve">  </t>
    </r>
    <r>
      <rPr>
        <sz val="11"/>
        <color theme="0"/>
        <rFont val="標楷體"/>
        <family val="4"/>
        <charset val="136"/>
      </rPr>
      <t>基金及投資</t>
    </r>
  </si>
  <si>
    <r>
      <t xml:space="preserve">  </t>
    </r>
    <r>
      <rPr>
        <sz val="11"/>
        <color theme="0"/>
        <rFont val="標楷體"/>
        <family val="4"/>
        <charset val="136"/>
      </rPr>
      <t>放款總額</t>
    </r>
  </si>
  <si>
    <r>
      <t xml:space="preserve">    </t>
    </r>
    <r>
      <rPr>
        <sz val="11"/>
        <color theme="0"/>
        <rFont val="標楷體"/>
        <family val="4"/>
        <charset val="136"/>
      </rPr>
      <t>一般放款</t>
    </r>
  </si>
  <si>
    <r>
      <t xml:space="preserve">    </t>
    </r>
    <r>
      <rPr>
        <sz val="11"/>
        <color theme="0"/>
        <rFont val="標楷體"/>
        <family val="4"/>
        <charset val="136"/>
      </rPr>
      <t>催收款項</t>
    </r>
  </si>
  <si>
    <r>
      <t xml:space="preserve">    </t>
    </r>
    <r>
      <rPr>
        <sz val="11"/>
        <color theme="0"/>
        <rFont val="標楷體"/>
        <family val="4"/>
        <charset val="136"/>
      </rPr>
      <t>減：備抵呆帳</t>
    </r>
    <phoneticPr fontId="1" type="noConversion"/>
  </si>
  <si>
    <r>
      <t xml:space="preserve">  </t>
    </r>
    <r>
      <rPr>
        <sz val="11"/>
        <color theme="0"/>
        <rFont val="標楷體"/>
        <family val="4"/>
        <charset val="136"/>
      </rPr>
      <t>固定資產總額</t>
    </r>
  </si>
  <si>
    <r>
      <t xml:space="preserve">    </t>
    </r>
    <r>
      <rPr>
        <sz val="11"/>
        <color theme="0"/>
        <rFont val="標楷體"/>
        <family val="4"/>
        <charset val="136"/>
      </rPr>
      <t>減：累計折舊</t>
    </r>
  </si>
  <si>
    <r>
      <t xml:space="preserve">  </t>
    </r>
    <r>
      <rPr>
        <sz val="11"/>
        <color theme="0"/>
        <rFont val="標楷體"/>
        <family val="4"/>
        <charset val="136"/>
      </rPr>
      <t>應收利息及收益</t>
    </r>
  </si>
  <si>
    <r>
      <t xml:space="preserve">  </t>
    </r>
    <r>
      <rPr>
        <sz val="11"/>
        <color theme="0"/>
        <rFont val="標楷體"/>
        <family val="4"/>
        <charset val="136"/>
      </rPr>
      <t>其他資產</t>
    </r>
  </si>
  <si>
    <r>
      <t xml:space="preserve">    </t>
    </r>
    <r>
      <rPr>
        <sz val="11"/>
        <color theme="0"/>
        <rFont val="標楷體"/>
        <family val="4"/>
        <charset val="136"/>
      </rPr>
      <t>資產合計</t>
    </r>
  </si>
  <si>
    <r>
      <rPr>
        <sz val="11"/>
        <color theme="0"/>
        <rFont val="標楷體"/>
        <family val="4"/>
        <charset val="136"/>
      </rPr>
      <t>負</t>
    </r>
    <r>
      <rPr>
        <sz val="11"/>
        <color theme="0"/>
        <rFont val="Times New Roman"/>
        <family val="1"/>
      </rPr>
      <t xml:space="preserve">  </t>
    </r>
    <r>
      <rPr>
        <sz val="11"/>
        <color theme="0"/>
        <rFont val="標楷體"/>
        <family val="4"/>
        <charset val="136"/>
      </rPr>
      <t>債</t>
    </r>
  </si>
  <si>
    <r>
      <t xml:space="preserve">  </t>
    </r>
    <r>
      <rPr>
        <sz val="11"/>
        <color theme="0"/>
        <rFont val="標楷體"/>
        <family val="4"/>
        <charset val="136"/>
      </rPr>
      <t>存款</t>
    </r>
  </si>
  <si>
    <r>
      <t xml:space="preserve">    </t>
    </r>
    <r>
      <rPr>
        <sz val="11"/>
        <color theme="0"/>
        <rFont val="標楷體"/>
        <family val="4"/>
        <charset val="136"/>
      </rPr>
      <t>活期性存款</t>
    </r>
  </si>
  <si>
    <r>
      <t xml:space="preserve">    </t>
    </r>
    <r>
      <rPr>
        <sz val="11"/>
        <color theme="0"/>
        <rFont val="標楷體"/>
        <family val="4"/>
        <charset val="136"/>
      </rPr>
      <t>定期性存款</t>
    </r>
  </si>
  <si>
    <r>
      <t xml:space="preserve">    </t>
    </r>
    <r>
      <rPr>
        <sz val="11"/>
        <color theme="0"/>
        <rFont val="標楷體"/>
        <family val="4"/>
        <charset val="136"/>
      </rPr>
      <t>公庫存款</t>
    </r>
  </si>
  <si>
    <r>
      <t xml:space="preserve">  </t>
    </r>
    <r>
      <rPr>
        <sz val="11"/>
        <color theme="0"/>
        <rFont val="標楷體"/>
        <family val="4"/>
        <charset val="136"/>
      </rPr>
      <t>借入款</t>
    </r>
  </si>
  <si>
    <r>
      <t xml:space="preserve">  </t>
    </r>
    <r>
      <rPr>
        <sz val="11"/>
        <color theme="0"/>
        <rFont val="標楷體"/>
        <family val="4"/>
        <charset val="136"/>
      </rPr>
      <t>應付利息</t>
    </r>
  </si>
  <si>
    <r>
      <t xml:space="preserve">  </t>
    </r>
    <r>
      <rPr>
        <sz val="11"/>
        <color theme="0"/>
        <rFont val="標楷體"/>
        <family val="4"/>
        <charset val="136"/>
      </rPr>
      <t>其他負債</t>
    </r>
  </si>
  <si>
    <r>
      <t xml:space="preserve">    </t>
    </r>
    <r>
      <rPr>
        <sz val="11"/>
        <color theme="0"/>
        <rFont val="標楷體"/>
        <family val="4"/>
        <charset val="136"/>
      </rPr>
      <t>負債合計</t>
    </r>
  </si>
  <si>
    <r>
      <rPr>
        <sz val="11"/>
        <color theme="0"/>
        <rFont val="標楷體"/>
        <family val="4"/>
        <charset val="136"/>
      </rPr>
      <t>淨值</t>
    </r>
  </si>
  <si>
    <r>
      <t xml:space="preserve">  </t>
    </r>
    <r>
      <rPr>
        <sz val="11"/>
        <color theme="0"/>
        <rFont val="標楷體"/>
        <family val="4"/>
        <charset val="136"/>
      </rPr>
      <t>事業資金</t>
    </r>
  </si>
  <si>
    <r>
      <t xml:space="preserve">  </t>
    </r>
    <r>
      <rPr>
        <sz val="11"/>
        <color theme="0"/>
        <rFont val="標楷體"/>
        <family val="4"/>
        <charset val="136"/>
      </rPr>
      <t>事業公積</t>
    </r>
  </si>
  <si>
    <r>
      <t xml:space="preserve">  </t>
    </r>
    <r>
      <rPr>
        <sz val="11"/>
        <color theme="0"/>
        <rFont val="標楷體"/>
        <family val="4"/>
        <charset val="136"/>
      </rPr>
      <t>其他公積</t>
    </r>
  </si>
  <si>
    <r>
      <t xml:space="preserve">  </t>
    </r>
    <r>
      <rPr>
        <sz val="11"/>
        <color theme="0"/>
        <rFont val="標楷體"/>
        <family val="4"/>
        <charset val="136"/>
      </rPr>
      <t>未分配盈餘</t>
    </r>
  </si>
  <si>
    <r>
      <t xml:space="preserve">    </t>
    </r>
    <r>
      <rPr>
        <sz val="11"/>
        <color theme="0"/>
        <rFont val="標楷體"/>
        <family val="4"/>
        <charset val="136"/>
      </rPr>
      <t>淨值合計</t>
    </r>
  </si>
  <si>
    <r>
      <t xml:space="preserve">    </t>
    </r>
    <r>
      <rPr>
        <sz val="11"/>
        <color theme="0"/>
        <rFont val="標楷體"/>
        <family val="4"/>
        <charset val="136"/>
      </rPr>
      <t>負債及淨值合計</t>
    </r>
  </si>
  <si>
    <r>
      <t>104</t>
    </r>
    <r>
      <rPr>
        <sz val="11"/>
        <rFont val="標楷體"/>
        <family val="4"/>
        <charset val="136"/>
      </rPr>
      <t>年底</t>
    </r>
    <phoneticPr fontId="1" type="noConversion"/>
  </si>
  <si>
    <r>
      <t>104</t>
    </r>
    <r>
      <rPr>
        <sz val="11"/>
        <rFont val="標楷體"/>
        <family val="4"/>
        <charset val="136"/>
      </rPr>
      <t>年</t>
    </r>
    <phoneticPr fontId="1" type="noConversion"/>
  </si>
  <si>
    <t xml:space="preserve">        </t>
    <phoneticPr fontId="1" type="noConversion"/>
  </si>
  <si>
    <r>
      <t xml:space="preserve">     1.</t>
    </r>
    <r>
      <rPr>
        <sz val="13"/>
        <rFont val="標楷體"/>
        <family val="4"/>
        <charset val="136"/>
      </rPr>
      <t>存放比率：</t>
    </r>
  </si>
  <si>
    <r>
      <t xml:space="preserve">        </t>
    </r>
    <r>
      <rPr>
        <sz val="13"/>
        <rFont val="標楷體"/>
        <family val="4"/>
        <charset val="136"/>
      </rPr>
      <t>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</si>
  <si>
    <r>
      <t xml:space="preserve">     2.</t>
    </r>
    <r>
      <rPr>
        <sz val="13"/>
        <rFont val="標楷體"/>
        <family val="4"/>
        <charset val="136"/>
      </rPr>
      <t>贊助會員放款占贊助會員存款比率：</t>
    </r>
  </si>
  <si>
    <r>
      <t xml:space="preserve">        </t>
    </r>
    <r>
      <rPr>
        <sz val="13"/>
        <rFont val="標楷體"/>
        <family val="4"/>
        <charset val="136"/>
      </rPr>
      <t>依據行政院農業委員會</t>
    </r>
    <r>
      <rPr>
        <sz val="13"/>
        <rFont val="Times New Roman"/>
        <family val="1"/>
      </rPr>
      <t xml:space="preserve"> 103.12.30</t>
    </r>
    <r>
      <rPr>
        <sz val="13"/>
        <rFont val="標楷體"/>
        <family val="4"/>
        <charset val="136"/>
      </rPr>
      <t>農金字第</t>
    </r>
    <r>
      <rPr>
        <sz val="13"/>
        <rFont val="Times New Roman"/>
        <family val="1"/>
      </rPr>
      <t xml:space="preserve"> 1035071202A </t>
    </r>
    <r>
      <rPr>
        <sz val="13"/>
        <rFont val="標楷體"/>
        <family val="4"/>
        <charset val="136"/>
      </rPr>
      <t>號令「農會漁會信用部對贊助會員及</t>
    </r>
    <phoneticPr fontId="1" type="noConversion"/>
  </si>
  <si>
    <r>
      <t xml:space="preserve">        </t>
    </r>
    <r>
      <rPr>
        <sz val="13"/>
        <rFont val="標楷體"/>
        <family val="4"/>
        <charset val="136"/>
      </rPr>
      <t>非會員授信及其限額標準」第</t>
    </r>
    <r>
      <rPr>
        <sz val="13"/>
        <rFont val="Times New Roman"/>
        <family val="1"/>
      </rPr>
      <t>4</t>
    </r>
    <r>
      <rPr>
        <sz val="13"/>
        <rFont val="標楷體"/>
        <family val="4"/>
        <charset val="136"/>
      </rPr>
      <t>條規定，信用部對其全部贊助會員之授信總餘額占贊助會員存</t>
    </r>
    <phoneticPr fontId="1" type="noConversion"/>
  </si>
  <si>
    <r>
      <t xml:space="preserve">        </t>
    </r>
    <r>
      <rPr>
        <sz val="13"/>
        <rFont val="標楷體"/>
        <family val="4"/>
        <charset val="136"/>
      </rPr>
      <t>款總餘額之比率不得超過</t>
    </r>
    <r>
      <rPr>
        <sz val="13"/>
        <rFont val="Times New Roman"/>
        <family val="1"/>
      </rPr>
      <t>100</t>
    </r>
    <r>
      <rPr>
        <sz val="13"/>
        <rFont val="標楷體"/>
        <family val="4"/>
        <charset val="136"/>
      </rPr>
      <t>％。</t>
    </r>
    <phoneticPr fontId="1" type="noConversion"/>
  </si>
  <si>
    <r>
      <t xml:space="preserve">     3.</t>
    </r>
    <r>
      <rPr>
        <sz val="13"/>
        <rFont val="標楷體"/>
        <family val="4"/>
        <charset val="136"/>
      </rPr>
      <t>流動準備比率：</t>
    </r>
  </si>
  <si>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 xml:space="preserve"> 1015070650 </t>
    </r>
    <r>
      <rPr>
        <sz val="13"/>
        <rFont val="標楷體"/>
        <family val="4"/>
        <charset val="136"/>
      </rPr>
      <t>號令「農會漁會信用部各項風險控制比</t>
    </r>
    <phoneticPr fontId="1" type="noConversion"/>
  </si>
  <si>
    <r>
      <t xml:space="preserve">  </t>
    </r>
    <r>
      <rPr>
        <sz val="11"/>
        <rFont val="標楷體"/>
        <family val="4"/>
        <charset val="136"/>
      </rPr>
      <t>放款</t>
    </r>
    <phoneticPr fontId="1" type="noConversion"/>
  </si>
  <si>
    <r>
      <t>105</t>
    </r>
    <r>
      <rPr>
        <sz val="11"/>
        <rFont val="標楷體"/>
        <family val="4"/>
        <charset val="136"/>
      </rPr>
      <t>年底</t>
    </r>
    <phoneticPr fontId="1" type="noConversion"/>
  </si>
  <si>
    <r>
      <t>105</t>
    </r>
    <r>
      <rPr>
        <sz val="11"/>
        <rFont val="標楷體"/>
        <family val="4"/>
        <charset val="136"/>
      </rPr>
      <t>年</t>
    </r>
    <phoneticPr fontId="1" type="noConversion"/>
  </si>
  <si>
    <r>
      <t xml:space="preserve">        </t>
    </r>
    <r>
      <rPr>
        <sz val="13"/>
        <rFont val="標楷體"/>
        <family val="4"/>
        <charset val="136"/>
      </rPr>
      <t>速動資產包括現金及存放行庫與有價證券，</t>
    </r>
    <r>
      <rPr>
        <sz val="13"/>
        <rFont val="Times New Roman"/>
        <family val="1"/>
      </rPr>
      <t xml:space="preserve"> 105 </t>
    </r>
    <r>
      <rPr>
        <sz val="13"/>
        <rFont val="標楷體"/>
        <family val="4"/>
        <charset val="136"/>
      </rPr>
      <t>年底全體漁會信用部速動資產占存款比</t>
    </r>
    <phoneticPr fontId="1" type="noConversion"/>
  </si>
  <si>
    <r>
      <t xml:space="preserve">        105 </t>
    </r>
    <r>
      <rPr>
        <sz val="13"/>
        <rFont val="標楷體"/>
        <family val="4"/>
        <charset val="136"/>
      </rPr>
      <t>年底全體漁會信用部合格淨值占風險性資產為</t>
    </r>
    <r>
      <rPr>
        <sz val="13"/>
        <rFont val="Times New Roman"/>
        <family val="1"/>
      </rPr>
      <t xml:space="preserve"> 12.2 </t>
    </r>
    <r>
      <rPr>
        <sz val="13"/>
        <rFont val="標楷體"/>
        <family val="4"/>
        <charset val="136"/>
      </rPr>
      <t>％，較上年底之</t>
    </r>
    <r>
      <rPr>
        <sz val="13"/>
        <rFont val="Times New Roman"/>
        <family val="1"/>
      </rPr>
      <t xml:space="preserve"> 11.8 </t>
    </r>
    <r>
      <rPr>
        <sz val="13"/>
        <rFont val="標楷體"/>
        <family val="4"/>
        <charset val="136"/>
      </rPr>
      <t>％增加</t>
    </r>
    <r>
      <rPr>
        <sz val="13"/>
        <rFont val="Times New Roman"/>
        <family val="1"/>
      </rPr>
      <t xml:space="preserve"> 0.4</t>
    </r>
    <phoneticPr fontId="1" type="noConversion"/>
  </si>
  <si>
    <r>
      <t xml:space="preserve">        105</t>
    </r>
    <r>
      <rPr>
        <sz val="13"/>
        <rFont val="標楷體"/>
        <family val="4"/>
        <charset val="136"/>
      </rPr>
      <t>年全體漁會信用部平均存放比率為</t>
    </r>
    <r>
      <rPr>
        <sz val="13"/>
        <rFont val="Times New Roman"/>
        <family val="1"/>
      </rPr>
      <t xml:space="preserve"> 45.7 </t>
    </r>
    <r>
      <rPr>
        <sz val="13"/>
        <rFont val="標楷體"/>
        <family val="4"/>
        <charset val="136"/>
      </rPr>
      <t>％，較上年度之</t>
    </r>
    <r>
      <rPr>
        <sz val="13"/>
        <rFont val="Times New Roman"/>
        <family val="1"/>
      </rPr>
      <t xml:space="preserve"> 46.4 </t>
    </r>
    <r>
      <rPr>
        <sz val="13"/>
        <rFont val="標楷體"/>
        <family val="4"/>
        <charset val="136"/>
      </rPr>
      <t>％減少</t>
    </r>
    <r>
      <rPr>
        <sz val="13"/>
        <rFont val="Times New Roman"/>
        <family val="1"/>
      </rPr>
      <t xml:space="preserve"> 0.7 </t>
    </r>
    <r>
      <rPr>
        <sz val="13"/>
        <rFont val="標楷體"/>
        <family val="4"/>
        <charset val="136"/>
      </rPr>
      <t>個百分點。</t>
    </r>
    <phoneticPr fontId="1" type="noConversion"/>
  </si>
  <si>
    <r>
      <t xml:space="preserve">        105</t>
    </r>
    <r>
      <rPr>
        <sz val="13"/>
        <rFont val="標楷體"/>
        <family val="4"/>
        <charset val="136"/>
      </rPr>
      <t>年底全體漁會信用部贊助會員授信總餘額占贊助會員存款總額比率為</t>
    </r>
    <r>
      <rPr>
        <sz val="13"/>
        <rFont val="Times New Roman"/>
        <family val="1"/>
      </rPr>
      <t xml:space="preserve"> 57.1</t>
    </r>
    <r>
      <rPr>
        <sz val="13"/>
        <rFont val="標楷體"/>
        <family val="4"/>
        <charset val="136"/>
      </rPr>
      <t>％，較上年底之</t>
    </r>
    <r>
      <rPr>
        <sz val="13"/>
        <rFont val="Times New Roman"/>
        <family val="1"/>
      </rPr>
      <t xml:space="preserve"> </t>
    </r>
    <phoneticPr fontId="1" type="noConversion"/>
  </si>
  <si>
    <r>
      <t xml:space="preserve">        59.8 </t>
    </r>
    <r>
      <rPr>
        <sz val="13"/>
        <rFont val="標楷體"/>
        <family val="4"/>
        <charset val="136"/>
      </rPr>
      <t>％減少</t>
    </r>
    <r>
      <rPr>
        <sz val="13"/>
        <rFont val="Times New Roman"/>
        <family val="1"/>
      </rPr>
      <t xml:space="preserve"> 2.7 </t>
    </r>
    <r>
      <rPr>
        <sz val="13"/>
        <rFont val="標楷體"/>
        <family val="4"/>
        <charset val="136"/>
      </rPr>
      <t>個百分點。</t>
    </r>
    <phoneticPr fontId="1" type="noConversion"/>
  </si>
  <si>
    <r>
      <t xml:space="preserve">        0.5 </t>
    </r>
    <r>
      <rPr>
        <sz val="13"/>
        <rFont val="標楷體"/>
        <family val="4"/>
        <charset val="136"/>
      </rPr>
      <t>個百分點。</t>
    </r>
    <phoneticPr fontId="1" type="noConversion"/>
  </si>
  <si>
    <r>
      <t xml:space="preserve">        105</t>
    </r>
    <r>
      <rPr>
        <sz val="13"/>
        <rFont val="標楷體"/>
        <family val="4"/>
        <charset val="136"/>
      </rPr>
      <t>年底全體漁會信用部現金及存放行庫占存款比率為</t>
    </r>
    <r>
      <rPr>
        <sz val="13"/>
        <rFont val="Times New Roman"/>
        <family val="1"/>
      </rPr>
      <t xml:space="preserve"> 56.3 </t>
    </r>
    <r>
      <rPr>
        <sz val="13"/>
        <rFont val="標楷體"/>
        <family val="4"/>
        <charset val="136"/>
      </rPr>
      <t>％，較上年底之</t>
    </r>
    <r>
      <rPr>
        <sz val="13"/>
        <rFont val="Times New Roman"/>
        <family val="1"/>
      </rPr>
      <t xml:space="preserve"> 56.8 </t>
    </r>
    <r>
      <rPr>
        <sz val="13"/>
        <rFont val="標楷體"/>
        <family val="4"/>
        <charset val="136"/>
      </rPr>
      <t>％減少</t>
    </r>
    <r>
      <rPr>
        <sz val="13"/>
        <rFont val="Times New Roman"/>
        <family val="1"/>
      </rPr>
      <t xml:space="preserve"> </t>
    </r>
    <phoneticPr fontId="1" type="noConversion"/>
  </si>
  <si>
    <r>
      <t xml:space="preserve">        </t>
    </r>
    <r>
      <rPr>
        <sz val="13"/>
        <rFont val="標楷體"/>
        <family val="4"/>
        <charset val="136"/>
      </rPr>
      <t>率為</t>
    </r>
    <r>
      <rPr>
        <sz val="13"/>
        <rFont val="Times New Roman"/>
        <family val="1"/>
      </rPr>
      <t xml:space="preserve"> 56.4 </t>
    </r>
    <r>
      <rPr>
        <sz val="13"/>
        <rFont val="標楷體"/>
        <family val="4"/>
        <charset val="136"/>
      </rPr>
      <t>％，較上年底之</t>
    </r>
    <r>
      <rPr>
        <sz val="13"/>
        <rFont val="Times New Roman"/>
        <family val="1"/>
      </rPr>
      <t xml:space="preserve"> 56.9 </t>
    </r>
    <r>
      <rPr>
        <sz val="13"/>
        <rFont val="標楷體"/>
        <family val="4"/>
        <charset val="136"/>
      </rPr>
      <t>％減少</t>
    </r>
    <r>
      <rPr>
        <sz val="13"/>
        <rFont val="Times New Roman"/>
        <family val="1"/>
      </rPr>
      <t xml:space="preserve"> 0.5 </t>
    </r>
    <r>
      <rPr>
        <sz val="13"/>
        <rFont val="標楷體"/>
        <family val="4"/>
        <charset val="136"/>
      </rPr>
      <t>個百分點。</t>
    </r>
    <phoneticPr fontId="1" type="noConversion"/>
  </si>
  <si>
    <r>
      <t xml:space="preserve">        105</t>
    </r>
    <r>
      <rPr>
        <sz val="13"/>
        <rFont val="標楷體"/>
        <family val="4"/>
        <charset val="136"/>
      </rPr>
      <t>年底全體漁會信用部存款為淨值之</t>
    </r>
    <r>
      <rPr>
        <sz val="13"/>
        <rFont val="Times New Roman"/>
        <family val="1"/>
      </rPr>
      <t xml:space="preserve"> 21.9 </t>
    </r>
    <r>
      <rPr>
        <sz val="13"/>
        <rFont val="標楷體"/>
        <family val="4"/>
        <charset val="136"/>
      </rPr>
      <t>倍，較上年底之</t>
    </r>
    <r>
      <rPr>
        <sz val="13"/>
        <rFont val="Times New Roman"/>
        <family val="1"/>
      </rPr>
      <t xml:space="preserve"> 22.7 </t>
    </r>
    <r>
      <rPr>
        <sz val="13"/>
        <rFont val="標楷體"/>
        <family val="4"/>
        <charset val="136"/>
      </rPr>
      <t>倍減少</t>
    </r>
    <r>
      <rPr>
        <sz val="13"/>
        <rFont val="Times New Roman"/>
        <family val="1"/>
      </rPr>
      <t xml:space="preserve"> 0.8 </t>
    </r>
    <r>
      <rPr>
        <sz val="13"/>
        <rFont val="標楷體"/>
        <family val="4"/>
        <charset val="136"/>
      </rPr>
      <t>倍。</t>
    </r>
    <phoneticPr fontId="1" type="noConversion"/>
  </si>
  <si>
    <r>
      <t xml:space="preserve">        105</t>
    </r>
    <r>
      <rPr>
        <sz val="13"/>
        <rFont val="標楷體"/>
        <family val="4"/>
        <charset val="136"/>
      </rPr>
      <t>年底全體漁會信用部負債為淨值之</t>
    </r>
    <r>
      <rPr>
        <sz val="13"/>
        <rFont val="Times New Roman"/>
        <family val="1"/>
      </rPr>
      <t xml:space="preserve"> 22.4 </t>
    </r>
    <r>
      <rPr>
        <sz val="13"/>
        <rFont val="標楷體"/>
        <family val="4"/>
        <charset val="136"/>
      </rPr>
      <t>倍，較上年底之</t>
    </r>
    <r>
      <rPr>
        <sz val="13"/>
        <rFont val="Times New Roman"/>
        <family val="1"/>
      </rPr>
      <t xml:space="preserve"> 23.3 </t>
    </r>
    <r>
      <rPr>
        <sz val="13"/>
        <rFont val="標楷體"/>
        <family val="4"/>
        <charset val="136"/>
      </rPr>
      <t>倍減少</t>
    </r>
    <r>
      <rPr>
        <sz val="13"/>
        <rFont val="Times New Roman"/>
        <family val="1"/>
      </rPr>
      <t xml:space="preserve"> 0.9 </t>
    </r>
    <r>
      <rPr>
        <sz val="13"/>
        <rFont val="標楷體"/>
        <family val="4"/>
        <charset val="136"/>
      </rPr>
      <t>倍。</t>
    </r>
    <phoneticPr fontId="1" type="noConversion"/>
  </si>
  <si>
    <r>
      <t xml:space="preserve">        105</t>
    </r>
    <r>
      <rPr>
        <sz val="13"/>
        <rFont val="標楷體"/>
        <family val="4"/>
        <charset val="136"/>
      </rPr>
      <t>年底全體漁會信用部淨值占放款比率為</t>
    </r>
    <r>
      <rPr>
        <sz val="13"/>
        <rFont val="Times New Roman"/>
        <family val="1"/>
      </rPr>
      <t xml:space="preserve"> 9.2 </t>
    </r>
    <r>
      <rPr>
        <sz val="13"/>
        <rFont val="標楷體"/>
        <family val="4"/>
        <charset val="136"/>
      </rPr>
      <t>％，較上年底之</t>
    </r>
    <r>
      <rPr>
        <sz val="13"/>
        <rFont val="Times New Roman"/>
        <family val="1"/>
      </rPr>
      <t xml:space="preserve"> 9.0</t>
    </r>
    <r>
      <rPr>
        <sz val="13"/>
        <rFont val="標楷體"/>
        <family val="4"/>
        <charset val="136"/>
      </rPr>
      <t>％增加</t>
    </r>
    <r>
      <rPr>
        <sz val="13"/>
        <rFont val="Times New Roman"/>
        <family val="1"/>
      </rPr>
      <t xml:space="preserve"> 0.2</t>
    </r>
    <r>
      <rPr>
        <sz val="13"/>
        <rFont val="標楷體"/>
        <family val="4"/>
        <charset val="136"/>
      </rPr>
      <t>個百分點。</t>
    </r>
    <phoneticPr fontId="1" type="noConversion"/>
  </si>
  <si>
    <r>
      <t xml:space="preserve">        105</t>
    </r>
    <r>
      <rPr>
        <sz val="13"/>
        <rFont val="標楷體"/>
        <family val="4"/>
        <charset val="136"/>
      </rPr>
      <t>年全體漁會信用部稅前純益占營業收入比率為</t>
    </r>
    <r>
      <rPr>
        <sz val="13"/>
        <rFont val="Times New Roman"/>
        <family val="1"/>
      </rPr>
      <t xml:space="preserve"> 12.4 </t>
    </r>
    <r>
      <rPr>
        <sz val="13"/>
        <rFont val="標楷體"/>
        <family val="4"/>
        <charset val="136"/>
      </rPr>
      <t>％，較上年度之</t>
    </r>
    <r>
      <rPr>
        <sz val="13"/>
        <rFont val="Times New Roman"/>
        <family val="1"/>
      </rPr>
      <t xml:space="preserve"> 14.0 </t>
    </r>
    <r>
      <rPr>
        <sz val="13"/>
        <rFont val="標楷體"/>
        <family val="4"/>
        <charset val="136"/>
      </rPr>
      <t>％減少</t>
    </r>
    <r>
      <rPr>
        <sz val="13"/>
        <rFont val="Times New Roman"/>
        <family val="1"/>
      </rPr>
      <t xml:space="preserve"> 1.6 </t>
    </r>
    <r>
      <rPr>
        <sz val="13"/>
        <rFont val="標楷體"/>
        <family val="4"/>
        <charset val="136"/>
      </rPr>
      <t>個百分點。</t>
    </r>
    <phoneticPr fontId="1" type="noConversion"/>
  </si>
  <si>
    <r>
      <t xml:space="preserve">        105</t>
    </r>
    <r>
      <rPr>
        <sz val="13"/>
        <rFont val="標楷體"/>
        <family val="4"/>
        <charset val="136"/>
      </rPr>
      <t>年全體漁會信用部稅前純益占平均淨值比率為</t>
    </r>
    <r>
      <rPr>
        <sz val="13"/>
        <rFont val="Times New Roman"/>
        <family val="1"/>
      </rPr>
      <t xml:space="preserve"> 5.8 </t>
    </r>
    <r>
      <rPr>
        <sz val="13"/>
        <rFont val="標楷體"/>
        <family val="4"/>
        <charset val="136"/>
      </rPr>
      <t>％，較上年度之</t>
    </r>
    <r>
      <rPr>
        <sz val="13"/>
        <rFont val="Times New Roman"/>
        <family val="1"/>
      </rPr>
      <t xml:space="preserve"> 7.4 </t>
    </r>
    <r>
      <rPr>
        <sz val="13"/>
        <rFont val="標楷體"/>
        <family val="4"/>
        <charset val="136"/>
      </rPr>
      <t>％減少</t>
    </r>
    <r>
      <rPr>
        <sz val="13"/>
        <rFont val="Times New Roman"/>
        <family val="1"/>
      </rPr>
      <t xml:space="preserve">1.6 </t>
    </r>
    <r>
      <rPr>
        <sz val="13"/>
        <rFont val="標楷體"/>
        <family val="4"/>
        <charset val="136"/>
      </rPr>
      <t>個百分點。</t>
    </r>
    <phoneticPr fontId="1" type="noConversion"/>
  </si>
  <si>
    <r>
      <t>105</t>
    </r>
    <r>
      <rPr>
        <sz val="20"/>
        <rFont val="標楷體"/>
        <family val="4"/>
        <charset val="136"/>
      </rPr>
      <t>年底</t>
    </r>
    <phoneticPr fontId="1" type="noConversion"/>
  </si>
  <si>
    <r>
      <t xml:space="preserve">     1.</t>
    </r>
    <r>
      <rPr>
        <sz val="13"/>
        <rFont val="標楷體"/>
        <family val="4"/>
        <charset val="136"/>
      </rPr>
      <t>現金及存放行庫占存款比率：</t>
    </r>
    <phoneticPr fontId="1" type="noConversion"/>
  </si>
  <si>
    <r>
      <t xml:space="preserve">        105</t>
    </r>
    <r>
      <rPr>
        <sz val="13"/>
        <rFont val="標楷體"/>
        <family val="4"/>
        <charset val="136"/>
      </rPr>
      <t>年底全體漁會信用部資產合計</t>
    </r>
    <r>
      <rPr>
        <sz val="13"/>
        <rFont val="Times New Roman"/>
        <family val="1"/>
      </rPr>
      <t xml:space="preserve"> 65,196 </t>
    </r>
    <r>
      <rPr>
        <sz val="13"/>
        <rFont val="標楷體"/>
        <family val="4"/>
        <charset val="136"/>
      </rPr>
      <t>百萬元，較上年底增加</t>
    </r>
    <r>
      <rPr>
        <sz val="13"/>
        <rFont val="Times New Roman"/>
        <family val="1"/>
      </rPr>
      <t xml:space="preserve"> 7.7 </t>
    </r>
    <r>
      <rPr>
        <sz val="13"/>
        <rFont val="標楷體"/>
        <family val="4"/>
        <charset val="136"/>
      </rPr>
      <t>％；負債合計</t>
    </r>
    <r>
      <rPr>
        <sz val="13"/>
        <rFont val="Times New Roman"/>
        <family val="1"/>
      </rPr>
      <t xml:space="preserve"> </t>
    </r>
    <phoneticPr fontId="1" type="noConversion"/>
  </si>
  <si>
    <r>
      <t xml:space="preserve">62,415 </t>
    </r>
    <r>
      <rPr>
        <sz val="13"/>
        <rFont val="標楷體"/>
        <family val="4"/>
        <charset val="136"/>
      </rPr>
      <t>百萬元，較上年底增加</t>
    </r>
    <r>
      <rPr>
        <sz val="13"/>
        <rFont val="Times New Roman"/>
        <family val="1"/>
      </rPr>
      <t xml:space="preserve"> 7.5 </t>
    </r>
    <r>
      <rPr>
        <sz val="13"/>
        <rFont val="標楷體"/>
        <family val="4"/>
        <charset val="136"/>
      </rPr>
      <t>％；淨值合計</t>
    </r>
    <r>
      <rPr>
        <sz val="13"/>
        <rFont val="Times New Roman"/>
        <family val="1"/>
      </rPr>
      <t xml:space="preserve"> 2,781 </t>
    </r>
    <r>
      <rPr>
        <sz val="13"/>
        <rFont val="標楷體"/>
        <family val="4"/>
        <charset val="136"/>
      </rPr>
      <t>百萬元，較上年底增加</t>
    </r>
    <r>
      <rPr>
        <sz val="13"/>
        <rFont val="Times New Roman"/>
        <family val="1"/>
      </rPr>
      <t xml:space="preserve"> 11.6 </t>
    </r>
    <r>
      <rPr>
        <sz val="13"/>
        <rFont val="標楷體"/>
        <family val="4"/>
        <charset val="136"/>
      </rPr>
      <t>％。</t>
    </r>
    <phoneticPr fontId="1" type="noConversion"/>
  </si>
  <si>
    <r>
      <t xml:space="preserve">         105</t>
    </r>
    <r>
      <rPr>
        <sz val="13"/>
        <rFont val="標楷體"/>
        <family val="4"/>
        <charset val="136"/>
      </rPr>
      <t>年全體漁會信用部稅前純益</t>
    </r>
    <r>
      <rPr>
        <sz val="13"/>
        <rFont val="Times New Roman"/>
        <family val="1"/>
      </rPr>
      <t xml:space="preserve"> 153 </t>
    </r>
    <r>
      <rPr>
        <sz val="13"/>
        <rFont val="標楷體"/>
        <family val="4"/>
        <charset val="136"/>
      </rPr>
      <t>百萬元，較上年減少</t>
    </r>
    <r>
      <rPr>
        <sz val="13"/>
        <rFont val="Times New Roman"/>
        <family val="1"/>
      </rPr>
      <t xml:space="preserve"> 24 </t>
    </r>
    <r>
      <rPr>
        <sz val="13"/>
        <rFont val="標楷體"/>
        <family val="4"/>
        <charset val="136"/>
      </rPr>
      <t>百萬元或</t>
    </r>
    <r>
      <rPr>
        <sz val="13"/>
        <rFont val="Times New Roman"/>
        <family val="1"/>
      </rPr>
      <t xml:space="preserve"> 13.6 </t>
    </r>
    <r>
      <rPr>
        <sz val="13"/>
        <rFont val="標楷體"/>
        <family val="4"/>
        <charset val="136"/>
      </rPr>
      <t>％；就收支項</t>
    </r>
    <phoneticPr fontId="1" type="noConversion"/>
  </si>
  <si>
    <r>
      <t xml:space="preserve"> </t>
    </r>
    <r>
      <rPr>
        <sz val="13"/>
        <rFont val="標楷體"/>
        <family val="4"/>
        <charset val="136"/>
      </rPr>
      <t>目分析，全年利息收入合計</t>
    </r>
    <r>
      <rPr>
        <sz val="13"/>
        <rFont val="Times New Roman"/>
        <family val="1"/>
      </rPr>
      <t xml:space="preserve"> 1,205 </t>
    </r>
    <r>
      <rPr>
        <sz val="13"/>
        <rFont val="標楷體"/>
        <family val="4"/>
        <charset val="136"/>
      </rPr>
      <t>百萬元，較上年減少</t>
    </r>
    <r>
      <rPr>
        <sz val="13"/>
        <rFont val="Times New Roman"/>
        <family val="1"/>
      </rPr>
      <t xml:space="preserve"> 33 </t>
    </r>
    <r>
      <rPr>
        <sz val="13"/>
        <rFont val="標楷體"/>
        <family val="4"/>
        <charset val="136"/>
      </rPr>
      <t>百萬元或</t>
    </r>
    <r>
      <rPr>
        <sz val="13"/>
        <rFont val="Times New Roman"/>
        <family val="1"/>
      </rPr>
      <t xml:space="preserve"> 2.7 </t>
    </r>
    <r>
      <rPr>
        <sz val="13"/>
        <rFont val="標楷體"/>
        <family val="4"/>
        <charset val="136"/>
      </rPr>
      <t>％；利息支出</t>
    </r>
    <r>
      <rPr>
        <sz val="13"/>
        <rFont val="Times New Roman"/>
        <family val="1"/>
      </rPr>
      <t xml:space="preserve"> 287 </t>
    </r>
    <r>
      <rPr>
        <sz val="13"/>
        <rFont val="標楷體"/>
        <family val="4"/>
        <charset val="136"/>
      </rPr>
      <t>百</t>
    </r>
    <phoneticPr fontId="1" type="noConversion"/>
  </si>
  <si>
    <r>
      <t xml:space="preserve"> </t>
    </r>
    <r>
      <rPr>
        <sz val="13"/>
        <rFont val="標楷體"/>
        <family val="4"/>
        <charset val="136"/>
      </rPr>
      <t>萬元，較上年減少</t>
    </r>
    <r>
      <rPr>
        <sz val="13"/>
        <rFont val="Times New Roman"/>
        <family val="1"/>
      </rPr>
      <t xml:space="preserve"> 39 </t>
    </r>
    <r>
      <rPr>
        <sz val="13"/>
        <rFont val="標楷體"/>
        <family val="4"/>
        <charset val="136"/>
      </rPr>
      <t>百萬元或</t>
    </r>
    <r>
      <rPr>
        <sz val="13"/>
        <rFont val="Times New Roman"/>
        <family val="1"/>
      </rPr>
      <t xml:space="preserve"> 12.0 </t>
    </r>
    <r>
      <rPr>
        <sz val="13"/>
        <rFont val="標楷體"/>
        <family val="4"/>
        <charset val="136"/>
      </rPr>
      <t>％</t>
    </r>
    <r>
      <rPr>
        <sz val="13"/>
        <rFont val="新細明體"/>
        <family val="1"/>
        <charset val="136"/>
      </rPr>
      <t>。</t>
    </r>
    <phoneticPr fontId="1" type="noConversion"/>
  </si>
  <si>
    <r>
      <t xml:space="preserve">         105</t>
    </r>
    <r>
      <rPr>
        <sz val="13"/>
        <rFont val="標楷體"/>
        <family val="4"/>
        <charset val="136"/>
      </rPr>
      <t>年</t>
    </r>
    <r>
      <rPr>
        <sz val="13"/>
        <rFont val="Times New Roman"/>
        <family val="1"/>
      </rPr>
      <t>12</t>
    </r>
    <r>
      <rPr>
        <sz val="13"/>
        <rFont val="標楷體"/>
        <family val="4"/>
        <charset val="136"/>
      </rPr>
      <t>月份全體漁會信用部平均流動準備比率為</t>
    </r>
    <r>
      <rPr>
        <sz val="13"/>
        <rFont val="Times New Roman"/>
        <family val="1"/>
      </rPr>
      <t xml:space="preserve"> 46.9 </t>
    </r>
    <r>
      <rPr>
        <sz val="13"/>
        <rFont val="標楷體"/>
        <family val="4"/>
        <charset val="136"/>
      </rPr>
      <t>％，較上年同期之</t>
    </r>
    <r>
      <rPr>
        <sz val="13"/>
        <rFont val="Times New Roman"/>
        <family val="1"/>
      </rPr>
      <t xml:space="preserve"> 47.8 </t>
    </r>
    <r>
      <rPr>
        <sz val="13"/>
        <rFont val="標楷體"/>
        <family val="4"/>
        <charset val="136"/>
      </rPr>
      <t>％減少</t>
    </r>
    <r>
      <rPr>
        <sz val="13"/>
        <rFont val="Times New Roman"/>
        <family val="1"/>
      </rPr>
      <t xml:space="preserve"> </t>
    </r>
    <phoneticPr fontId="1" type="noConversion"/>
  </si>
  <si>
    <r>
      <t xml:space="preserve">         0.9 </t>
    </r>
    <r>
      <rPr>
        <sz val="13"/>
        <rFont val="標楷體"/>
        <family val="4"/>
        <charset val="136"/>
      </rPr>
      <t>個百分點。</t>
    </r>
    <r>
      <rPr>
        <sz val="13"/>
        <rFont val="Times New Roman"/>
        <family val="1"/>
      </rPr>
      <t xml:space="preserve">    </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</si>
</sst>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
    <numFmt numFmtId="177" formatCode="#,##0.0"/>
    <numFmt numFmtId="178" formatCode="0.0"/>
    <numFmt numFmtId="179" formatCode="_(* #,##0_);_(* \-#,##0_);_(* &quot;-&quot;_);_(@_)"/>
    <numFmt numFmtId="180" formatCode="0.0_ "/>
    <numFmt numFmtId="181" formatCode="0.0_);[Red]\(0.0\)"/>
  </numFmts>
  <fonts count="21">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2"/>
      <color theme="0"/>
      <name val="Times New Roman"/>
      <family val="1"/>
    </font>
    <font>
      <sz val="11"/>
      <color theme="0"/>
      <name val="標楷體"/>
      <family val="4"/>
      <charset val="136"/>
    </font>
    <font>
      <sz val="18"/>
      <name val="Times New Roman"/>
      <family val="1"/>
    </font>
    <font>
      <sz val="18"/>
      <name val="標楷體"/>
      <family val="4"/>
      <charset val="136"/>
    </font>
    <font>
      <b/>
      <sz val="22"/>
      <name val="Times New Roman"/>
      <family val="1"/>
    </font>
    <font>
      <b/>
      <sz val="22"/>
      <name val="標楷體"/>
      <family val="4"/>
      <charset val="136"/>
    </font>
    <font>
      <sz val="11"/>
      <color theme="0"/>
      <name val="Times New Roman"/>
      <family val="1"/>
    </font>
    <font>
      <sz val="13"/>
      <color theme="0"/>
      <name val="Times New Roman"/>
      <family val="1"/>
    </font>
    <font>
      <sz val="13"/>
      <color rgb="FFFF0000"/>
      <name val="Times New Roman"/>
      <family val="1"/>
    </font>
    <font>
      <sz val="13"/>
      <name val="新細明體"/>
      <family val="1"/>
      <charset val="13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5" fillId="0" borderId="0">
      <alignment horizontal="left" wrapText="1"/>
    </xf>
    <xf numFmtId="0" fontId="7" fillId="0" borderId="0"/>
  </cellStyleXfs>
  <cellXfs count="49">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177" fontId="6" fillId="0" borderId="0" xfId="0" applyNumberFormat="1" applyFont="1">
      <alignment vertical="center"/>
    </xf>
    <xf numFmtId="178" fontId="6" fillId="0" borderId="3" xfId="0" quotePrefix="1" applyNumberFormat="1" applyFont="1" applyBorder="1" applyAlignment="1">
      <alignment horizontal="right" vertical="center"/>
    </xf>
    <xf numFmtId="0" fontId="6" fillId="0" borderId="4" xfId="0" applyFont="1" applyBorder="1">
      <alignment vertical="center"/>
    </xf>
    <xf numFmtId="0" fontId="6" fillId="0" borderId="4" xfId="0" quotePrefix="1" applyFont="1" applyBorder="1" applyAlignment="1">
      <alignment horizontal="right" vertical="center"/>
    </xf>
    <xf numFmtId="0" fontId="6" fillId="0" borderId="1" xfId="0" applyFont="1" applyBorder="1">
      <alignment vertical="center"/>
    </xf>
    <xf numFmtId="3" fontId="6" fillId="0" borderId="1" xfId="0" quotePrefix="1" applyNumberFormat="1" applyFont="1" applyBorder="1" applyAlignment="1">
      <alignment horizontal="right" vertical="center"/>
    </xf>
    <xf numFmtId="178" fontId="6" fillId="0" borderId="1" xfId="0" quotePrefix="1" applyNumberFormat="1" applyFont="1" applyBorder="1" applyAlignment="1">
      <alignment horizontal="right" vertical="center"/>
    </xf>
    <xf numFmtId="179" fontId="6" fillId="0" borderId="3" xfId="1" applyNumberFormat="1" applyFont="1" applyBorder="1" applyAlignment="1">
      <alignment horizontal="right" vertical="center"/>
    </xf>
    <xf numFmtId="3" fontId="6" fillId="0" borderId="4" xfId="0" quotePrefix="1" applyNumberFormat="1" applyFont="1" applyBorder="1" applyAlignment="1">
      <alignment horizontal="right" vertical="center"/>
    </xf>
    <xf numFmtId="3" fontId="6" fillId="0" borderId="1" xfId="0" applyNumberFormat="1" applyFont="1" applyBorder="1">
      <alignment vertical="center"/>
    </xf>
    <xf numFmtId="0" fontId="6" fillId="0" borderId="2" xfId="0" quotePrefix="1" applyFont="1" applyBorder="1" applyAlignment="1">
      <alignment horizontal="right" vertical="center"/>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1" fillId="0" borderId="0" xfId="2" applyFont="1"/>
    <xf numFmtId="0" fontId="12" fillId="0" borderId="0" xfId="0" applyFont="1" applyBorder="1">
      <alignment vertical="center"/>
    </xf>
    <xf numFmtId="176" fontId="12" fillId="0" borderId="0" xfId="0" quotePrefix="1" applyNumberFormat="1" applyFont="1" applyBorder="1" applyAlignment="1">
      <alignment horizontal="right" vertical="center"/>
    </xf>
    <xf numFmtId="0" fontId="11" fillId="0" borderId="0" xfId="2" applyFont="1" applyBorder="1"/>
    <xf numFmtId="176" fontId="11" fillId="0" borderId="0" xfId="2" applyNumberFormat="1" applyFont="1" applyBorder="1"/>
    <xf numFmtId="0" fontId="13" fillId="0" borderId="0" xfId="0" applyFont="1">
      <alignment vertical="center"/>
    </xf>
    <xf numFmtId="0" fontId="15" fillId="0" borderId="0" xfId="0" applyFont="1">
      <alignment vertical="center"/>
    </xf>
    <xf numFmtId="177" fontId="6" fillId="0" borderId="3" xfId="0" quotePrefix="1" applyNumberFormat="1" applyFont="1" applyBorder="1" applyAlignment="1">
      <alignment horizontal="right" vertical="center"/>
    </xf>
    <xf numFmtId="177" fontId="6" fillId="0" borderId="1" xfId="0" quotePrefix="1" applyNumberFormat="1" applyFont="1" applyBorder="1" applyAlignment="1">
      <alignment horizontal="right" vertical="center"/>
    </xf>
    <xf numFmtId="0" fontId="17" fillId="0" borderId="0" xfId="0" applyFont="1" applyBorder="1">
      <alignment vertical="center"/>
    </xf>
    <xf numFmtId="0" fontId="18" fillId="0" borderId="0" xfId="0" applyFont="1">
      <alignment vertical="center"/>
    </xf>
    <xf numFmtId="0" fontId="11" fillId="0" borderId="0" xfId="0" applyFont="1">
      <alignment vertical="center"/>
    </xf>
    <xf numFmtId="0" fontId="19" fillId="0" borderId="0" xfId="0" applyFont="1">
      <alignment vertical="center"/>
    </xf>
    <xf numFmtId="181" fontId="18" fillId="0" borderId="0" xfId="0" applyNumberFormat="1" applyFont="1">
      <alignment vertical="center"/>
    </xf>
    <xf numFmtId="180" fontId="18" fillId="0" borderId="0" xfId="0" applyNumberFormat="1" applyFont="1">
      <alignment vertical="center"/>
    </xf>
    <xf numFmtId="3" fontId="18" fillId="0" borderId="0" xfId="0" applyNumberFormat="1" applyFont="1">
      <alignment vertical="center"/>
    </xf>
    <xf numFmtId="2" fontId="18" fillId="0" borderId="0" xfId="0" applyNumberFormat="1" applyFont="1">
      <alignment vertical="center"/>
    </xf>
    <xf numFmtId="178" fontId="18" fillId="0" borderId="0" xfId="0" applyNumberFormat="1" applyFont="1">
      <alignment vertical="center"/>
    </xf>
    <xf numFmtId="0" fontId="6" fillId="0" borderId="1" xfId="0" applyFont="1" applyBorder="1" applyAlignment="1">
      <alignment horizontal="center" vertical="center"/>
    </xf>
    <xf numFmtId="0" fontId="3" fillId="0" borderId="0" xfId="2" applyFont="1" applyFill="1" applyAlignment="1">
      <alignment horizontal="centerContinuous"/>
    </xf>
    <xf numFmtId="0" fontId="7" fillId="0" borderId="0" xfId="2" applyFill="1" applyAlignment="1">
      <alignment horizontal="centerContinuous"/>
    </xf>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cellXfs>
  <cellStyles count="3">
    <cellStyle name="一般" xfId="0" builtinId="0"/>
    <cellStyle name="一般_102 產險年報" xfId="1"/>
    <cellStyle name="一般_年報102圖"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tx>
                <c:rich>
                  <a:bodyPr/>
                  <a:lstStyle/>
                  <a:p>
                    <a:r>
                      <a:rPr lang="zh-TW" altLang="en-US"/>
                      <a:t>存款 </a:t>
                    </a:r>
                    <a:r>
                      <a:rPr lang="en-US" altLang="zh-TW"/>
                      <a:t>93.6%</a:t>
                    </a:r>
                    <a:endParaRPr lang="zh-TW" altLang="en-US"/>
                  </a:p>
                </c:rich>
              </c:tx>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tx>
                <c:rich>
                  <a:bodyPr/>
                  <a:lstStyle/>
                  <a:p>
                    <a:r>
                      <a:rPr lang="zh-TW" altLang="en-US"/>
                      <a:t>其他項目負債 </a:t>
                    </a:r>
                    <a:r>
                      <a:rPr lang="en-US" altLang="zh-TW"/>
                      <a:t>2.1%</a:t>
                    </a:r>
                    <a:endParaRPr lang="zh-TW" altLang="en-US"/>
                  </a:p>
                </c:rich>
              </c:tx>
              <c:showLegendKey val="0"/>
              <c:showVal val="1"/>
              <c:showCatName val="1"/>
              <c:showSerName val="0"/>
              <c:showPercent val="0"/>
              <c:showBubbleSize val="0"/>
              <c:separator> </c:separator>
            </c:dLbl>
            <c:dLbl>
              <c:idx val="12"/>
              <c:layout>
                <c:manualLayout>
                  <c:x val="0.1495090319592404"/>
                  <c:y val="2.0705664557221247E-2"/>
                </c:manualLayout>
              </c:layout>
              <c:tx>
                <c:rich>
                  <a:bodyPr/>
                  <a:lstStyle/>
                  <a:p>
                    <a:r>
                      <a:rPr lang="zh-TW" altLang="en-US"/>
                      <a:t>淨值 </a:t>
                    </a:r>
                    <a:r>
                      <a:rPr lang="en-US" altLang="zh-TW"/>
                      <a:t>4.3%</a:t>
                    </a:r>
                    <a:endParaRPr lang="zh-TW" altLang="en-US"/>
                  </a:p>
                </c:rich>
              </c:tx>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資產負債結構圖!$S$20:$S$32</c:f>
              <c:strCache>
                <c:ptCount val="13"/>
                <c:pt idx="6">
                  <c:v>存款</c:v>
                </c:pt>
                <c:pt idx="11">
                  <c:v>其他項目負債</c:v>
                </c:pt>
                <c:pt idx="12">
                  <c:v>淨值</c:v>
                </c:pt>
              </c:strCache>
            </c:strRef>
          </c:cat>
          <c:val>
            <c:numRef>
              <c:f>資產負債結構圖!$T$20:$T$32</c:f>
              <c:numCache>
                <c:formatCode>0.0%</c:formatCode>
                <c:ptCount val="13"/>
                <c:pt idx="6">
                  <c:v>0.93500000000000005</c:v>
                </c:pt>
                <c:pt idx="11">
                  <c:v>2.4E-2</c:v>
                </c:pt>
                <c:pt idx="12">
                  <c:v>4.1000000000000002E-2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solidFill>
                <a:schemeClr val="accent2"/>
              </a:solidFill>
              <a:ln>
                <a:solidFill>
                  <a:schemeClr val="tx1"/>
                </a:solidFill>
              </a:ln>
            </c:spPr>
          </c:dPt>
          <c:dPt>
            <c:idx val="8"/>
            <c:bubble3D val="0"/>
            <c:spPr>
              <a:pattFill prst="ltVert">
                <a:fgClr>
                  <a:schemeClr val="accent2">
                    <a:lumMod val="75000"/>
                  </a:schemeClr>
                </a:fgClr>
                <a:bgClr>
                  <a:schemeClr val="bg1"/>
                </a:bgClr>
              </a:pattFill>
              <a:ln>
                <a:solidFill>
                  <a:schemeClr val="tx1"/>
                </a:solidFill>
              </a:ln>
            </c:spPr>
          </c:dPt>
          <c:dPt>
            <c:idx val="10"/>
            <c:bubble3D val="0"/>
            <c:spPr>
              <a:pattFill prst="pct70">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0.10937839249151447"/>
                  <c:y val="3.1487611046008286E-2"/>
                </c:manualLayout>
              </c:layout>
              <c:tx>
                <c:rich>
                  <a:bodyPr/>
                  <a:lstStyle/>
                  <a:p>
                    <a:r>
                      <a:rPr lang="zh-TW" altLang="en-US"/>
                      <a:t>現金及存放行庫 </a:t>
                    </a:r>
                    <a:r>
                      <a:rPr lang="en-US" altLang="zh-TW"/>
                      <a:t>52.7%</a:t>
                    </a:r>
                    <a:endParaRPr lang="zh-TW" altLang="en-US"/>
                  </a:p>
                </c:rich>
              </c:tx>
              <c:showLegendKey val="0"/>
              <c:showVal val="1"/>
              <c:showCatName val="1"/>
              <c:showSerName val="0"/>
              <c:showPercent val="0"/>
              <c:showBubbleSize val="0"/>
              <c:separator> </c:separator>
            </c:dLbl>
            <c:dLbl>
              <c:idx val="1"/>
              <c:layout>
                <c:manualLayout>
                  <c:x val="-0.13117708290390404"/>
                  <c:y val="6.1162393865257974E-3"/>
                </c:manualLayout>
              </c:layout>
              <c:tx>
                <c:rich>
                  <a:bodyPr/>
                  <a:lstStyle/>
                  <a:p>
                    <a:r>
                      <a:rPr lang="zh-TW" altLang="en-US"/>
                      <a:t>有價證券 </a:t>
                    </a:r>
                    <a:r>
                      <a:rPr lang="en-US" altLang="zh-TW"/>
                      <a:t>0.1%</a:t>
                    </a:r>
                    <a:endParaRPr lang="zh-TW" altLang="en-US"/>
                  </a:p>
                </c:rich>
              </c:tx>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tx>
                <c:rich>
                  <a:bodyPr/>
                  <a:lstStyle/>
                  <a:p>
                    <a:r>
                      <a:rPr lang="zh-TW" altLang="en-US"/>
                      <a:t>放款淨額 </a:t>
                    </a:r>
                    <a:r>
                      <a:rPr lang="en-US" altLang="zh-TW"/>
                      <a:t>44.9%</a:t>
                    </a:r>
                    <a:endParaRPr lang="zh-TW" altLang="en-US"/>
                  </a:p>
                </c:rich>
              </c:tx>
              <c:showLegendKey val="0"/>
              <c:showVal val="1"/>
              <c:showCatName val="1"/>
              <c:showSerName val="0"/>
              <c:showPercent val="0"/>
              <c:showBubbleSize val="0"/>
              <c:separator> </c:separator>
            </c:dLbl>
            <c:dLbl>
              <c:idx val="7"/>
              <c:layout>
                <c:manualLayout>
                  <c:x val="0.10914581357958528"/>
                  <c:y val="-0.14914532550271947"/>
                </c:manualLayout>
              </c:layout>
              <c:tx>
                <c:rich>
                  <a:bodyPr/>
                  <a:lstStyle/>
                  <a:p>
                    <a:r>
                      <a:rPr lang="zh-TW" altLang="en-US"/>
                      <a:t>基金及投資 </a:t>
                    </a:r>
                    <a:r>
                      <a:rPr lang="en-US" altLang="zh-TW"/>
                      <a:t>0.4%</a:t>
                    </a:r>
                    <a:endParaRPr lang="zh-TW" altLang="en-US"/>
                  </a:p>
                </c:rich>
              </c:tx>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1.5%</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tx>
                <c:rich>
                  <a:bodyPr/>
                  <a:lstStyle/>
                  <a:p>
                    <a:r>
                      <a:rPr lang="zh-TW" altLang="en-US"/>
                      <a:t>應收利息及收益 </a:t>
                    </a:r>
                    <a:r>
                      <a:rPr lang="en-US" altLang="zh-TW"/>
                      <a:t>0.4%</a:t>
                    </a:r>
                    <a:endParaRPr lang="zh-TW" altLang="en-US"/>
                  </a:p>
                </c:rich>
              </c:tx>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'[1]105漁會圖'!$S$3:$S$13</c:f>
              <c:strCache>
                <c:ptCount val="11"/>
                <c:pt idx="0">
                  <c:v>現金及存放行庫</c:v>
                </c:pt>
                <c:pt idx="1">
                  <c:v>有價證券</c:v>
                </c:pt>
                <c:pt idx="6">
                  <c:v>放款</c:v>
                </c:pt>
                <c:pt idx="7">
                  <c:v>基金及投資</c:v>
                </c:pt>
                <c:pt idx="8">
                  <c:v>固定資產淨額</c:v>
                </c:pt>
                <c:pt idx="10">
                  <c:v>應收利息及收益</c:v>
                </c:pt>
              </c:strCache>
            </c:strRef>
          </c:cat>
          <c:val>
            <c:numRef>
              <c:f>'[1]105漁會圖'!$T$3:$T$13</c:f>
              <c:numCache>
                <c:formatCode>General</c:formatCode>
                <c:ptCount val="11"/>
                <c:pt idx="0">
                  <c:v>0.52700000000000002</c:v>
                </c:pt>
                <c:pt idx="1">
                  <c:v>1E-3</c:v>
                </c:pt>
                <c:pt idx="6">
                  <c:v>0.44900000000000001</c:v>
                </c:pt>
                <c:pt idx="7">
                  <c:v>4.0000000000000001E-3</c:v>
                </c:pt>
                <c:pt idx="8">
                  <c:v>1.4999999999999999E-2</c:v>
                </c:pt>
                <c:pt idx="10">
                  <c:v>4.0000000000000001E-3</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304800</xdr:colOff>
      <xdr:row>10</xdr:row>
      <xdr:rowOff>68580</xdr:rowOff>
    </xdr:from>
    <xdr:to>
      <xdr:col>5</xdr:col>
      <xdr:colOff>472440</xdr:colOff>
      <xdr:row>17</xdr:row>
      <xdr:rowOff>167640</xdr:rowOff>
    </xdr:to>
    <xdr:sp macro="" textlink="">
      <xdr:nvSpPr>
        <xdr:cNvPr id="4" name="橢圓 3"/>
        <xdr:cNvSpPr/>
      </xdr:nvSpPr>
      <xdr:spPr bwMode="auto">
        <a:xfrm>
          <a:off x="2156460" y="2369820"/>
          <a:ext cx="1402080" cy="14859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twoCellAnchor>
    <xdr:from>
      <xdr:col>0</xdr:col>
      <xdr:colOff>152400</xdr:colOff>
      <xdr:row>2</xdr:row>
      <xdr:rowOff>7620</xdr:rowOff>
    </xdr:from>
    <xdr:to>
      <xdr:col>9</xdr:col>
      <xdr:colOff>419100</xdr:colOff>
      <xdr:row>24</xdr:row>
      <xdr:rowOff>26670</xdr:rowOff>
    </xdr:to>
    <xdr:graphicFrame macro="">
      <xdr:nvGraphicFramePr>
        <xdr:cNvPr id="5" name="圖表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449580</xdr:colOff>
      <xdr:row>9</xdr:row>
      <xdr:rowOff>175260</xdr:rowOff>
    </xdr:from>
    <xdr:to>
      <xdr:col>6</xdr:col>
      <xdr:colOff>7678</xdr:colOff>
      <xdr:row>17</xdr:row>
      <xdr:rowOff>114297</xdr:rowOff>
    </xdr:to>
    <xdr:sp macro="" textlink="">
      <xdr:nvSpPr>
        <xdr:cNvPr id="6" name="橢圓 5"/>
        <xdr:cNvSpPr/>
      </xdr:nvSpPr>
      <xdr:spPr bwMode="auto">
        <a:xfrm>
          <a:off x="2301240" y="2278380"/>
          <a:ext cx="1409758" cy="1523997"/>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wrap="square" lIns="18288" tIns="0" rIns="0" bIns="0"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zh-TW"/>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0.37908</cdr:x>
      <cdr:y>0.36584</cdr:y>
    </cdr:from>
    <cdr:to>
      <cdr:x>0.62092</cdr:x>
      <cdr:y>0.71261</cdr:y>
    </cdr:to>
    <cdr:sp macro="" textlink="">
      <cdr:nvSpPr>
        <cdr:cNvPr id="2" name="橢圓 1"/>
        <cdr:cNvSpPr/>
      </cdr:nvSpPr>
      <cdr:spPr bwMode="auto">
        <a:xfrm xmlns:a="http://schemas.openxmlformats.org/drawingml/2006/main">
          <a:off x="2209755" y="1607827"/>
          <a:ext cx="1409758" cy="1523997"/>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D:\&#33290;&#36039;&#26009;&#20633;&#20221;\D\HSU%20Documents\106&#24180;&#22577;&#32113;&#35336;&#34920;\&#24180;&#22577;&#22294;&#34920;\&#24180;&#22577;&#22294;&#34920;1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5外商圖 "/>
      <sheetName val="105漁會圖"/>
      <sheetName val="104信合社圖"/>
      <sheetName val="103外商圖"/>
      <sheetName val="102外商資"/>
      <sheetName val="101外商資"/>
      <sheetName val="101外商圖 "/>
      <sheetName val="101農會資"/>
      <sheetName val="101農會圖"/>
      <sheetName val="101漁會資"/>
      <sheetName val="101漁會圖"/>
      <sheetName val="99農會資 "/>
      <sheetName val="99農會圖 "/>
      <sheetName val="99漁會資"/>
      <sheetName val="99漁會圖 "/>
      <sheetName val="100外商圖"/>
      <sheetName val="100農會資 "/>
      <sheetName val="100農會圖 "/>
      <sheetName val="100漁會資 "/>
      <sheetName val="100漁會圖 "/>
      <sheetName val="Sheet11"/>
      <sheetName val="Sheet12"/>
      <sheetName val="Sheet13"/>
      <sheetName val="Sheet14"/>
      <sheetName val="Sheet15"/>
      <sheetName val="Sheet16"/>
    </sheetNames>
    <sheetDataSet>
      <sheetData sheetId="0">
        <row r="2">
          <cell r="K2" t="str">
            <v>應收利息及收益</v>
          </cell>
        </row>
      </sheetData>
      <sheetData sheetId="1">
        <row r="3">
          <cell r="S3" t="str">
            <v>現金及存放行庫</v>
          </cell>
          <cell r="T3">
            <v>0.52700000000000002</v>
          </cell>
        </row>
        <row r="4">
          <cell r="S4" t="str">
            <v>有價證券</v>
          </cell>
          <cell r="T4">
            <v>1E-3</v>
          </cell>
        </row>
        <row r="9">
          <cell r="S9" t="str">
            <v>放款</v>
          </cell>
          <cell r="T9">
            <v>0.44900000000000001</v>
          </cell>
        </row>
        <row r="10">
          <cell r="S10" t="str">
            <v>基金及投資</v>
          </cell>
          <cell r="T10">
            <v>4.0000000000000001E-3</v>
          </cell>
        </row>
        <row r="11">
          <cell r="S11" t="str">
            <v>固定資產淨額</v>
          </cell>
          <cell r="T11">
            <v>1.4999999999999999E-2</v>
          </cell>
        </row>
        <row r="13">
          <cell r="S13" t="str">
            <v>應收利息及收益</v>
          </cell>
          <cell r="T13">
            <v>4.0000000000000001E-3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
  <sheetViews>
    <sheetView tabSelected="1" zoomScaleNormal="100" workbookViewId="0"/>
  </sheetViews>
  <sheetFormatPr defaultColWidth="8.90625" defaultRowHeight="15.5"/>
  <cols>
    <col min="1" max="1" width="26.6328125" style="2" customWidth="1"/>
    <col min="2" max="2" width="13.6328125" style="2" customWidth="1"/>
    <col min="3" max="3" width="8.6328125" style="2" customWidth="1"/>
    <col min="4" max="4" width="13.6328125" style="2" customWidth="1"/>
    <col min="5" max="5" width="8.6328125" style="2" customWidth="1"/>
    <col min="6" max="6" width="13.6328125" style="2" customWidth="1"/>
    <col min="7" max="7" width="8.6328125" style="2" customWidth="1"/>
    <col min="8" max="8" width="2.6328125" style="2" customWidth="1"/>
    <col min="9" max="10" width="8.453125" style="2" bestFit="1" customWidth="1"/>
    <col min="11" max="15" width="13.6328125" style="2" customWidth="1"/>
    <col min="16" max="16384" width="8.90625" style="2"/>
  </cols>
  <sheetData>
    <row r="1" spans="1:15" ht="30" customHeight="1">
      <c r="A1" s="1"/>
      <c r="B1" s="1"/>
      <c r="C1" s="1"/>
      <c r="D1" s="1"/>
      <c r="E1" s="1"/>
      <c r="F1" s="1"/>
      <c r="G1" s="1"/>
      <c r="H1" s="1"/>
      <c r="I1" s="1"/>
      <c r="J1" s="1"/>
      <c r="K1" s="1"/>
      <c r="L1" s="1"/>
      <c r="M1" s="1"/>
      <c r="N1" s="1"/>
      <c r="O1" s="1"/>
    </row>
    <row r="2" spans="1:15" ht="35.15" customHeight="1">
      <c r="A2" s="31" t="s">
        <v>89</v>
      </c>
      <c r="B2" s="1"/>
      <c r="C2" s="1"/>
      <c r="D2" s="1"/>
      <c r="E2" s="1"/>
      <c r="F2" s="1"/>
      <c r="G2" s="1"/>
      <c r="H2" s="1"/>
      <c r="I2" s="1"/>
      <c r="J2" s="1"/>
      <c r="K2" s="1"/>
      <c r="L2" s="1"/>
      <c r="M2" s="1"/>
      <c r="N2" s="1"/>
      <c r="O2" s="1"/>
    </row>
    <row r="3" spans="1:15" ht="36" customHeight="1">
      <c r="A3" s="30" t="s">
        <v>82</v>
      </c>
      <c r="B3" s="1"/>
      <c r="C3" s="1"/>
      <c r="D3" s="1"/>
      <c r="E3" s="1"/>
      <c r="F3" s="1"/>
      <c r="G3" s="1"/>
      <c r="H3" s="1"/>
      <c r="I3" s="1"/>
      <c r="J3" s="1"/>
      <c r="K3" s="1"/>
      <c r="L3" s="1"/>
      <c r="M3" s="1"/>
      <c r="N3" s="1"/>
      <c r="O3" s="1"/>
    </row>
    <row r="4" spans="1:15" ht="18" customHeight="1">
      <c r="A4" s="3" t="s">
        <v>147</v>
      </c>
      <c r="B4" s="1"/>
      <c r="C4" s="1"/>
      <c r="D4" s="1"/>
      <c r="E4" s="1"/>
      <c r="F4" s="1"/>
      <c r="G4" s="1"/>
      <c r="H4" s="1"/>
      <c r="I4" s="1"/>
      <c r="J4" s="1"/>
      <c r="K4" s="1"/>
      <c r="L4" s="1"/>
      <c r="M4" s="1"/>
      <c r="N4" s="1"/>
      <c r="O4" s="1"/>
    </row>
    <row r="5" spans="1:15" ht="18" customHeight="1">
      <c r="A5" s="3" t="s">
        <v>148</v>
      </c>
      <c r="B5" s="1"/>
      <c r="C5" s="1"/>
      <c r="D5" s="1"/>
      <c r="E5" s="1"/>
      <c r="F5" s="1"/>
      <c r="G5" s="1"/>
      <c r="H5" s="1"/>
      <c r="I5" s="1"/>
      <c r="J5" s="1"/>
      <c r="K5" s="1"/>
      <c r="L5" s="1"/>
      <c r="M5" s="1"/>
      <c r="N5" s="1"/>
      <c r="O5" s="1"/>
    </row>
    <row r="6" spans="1:15" ht="18" customHeight="1">
      <c r="A6" s="3"/>
      <c r="B6" s="1"/>
      <c r="C6" s="1"/>
      <c r="D6" s="1"/>
      <c r="E6" s="1"/>
      <c r="F6" s="1"/>
      <c r="G6" s="1"/>
      <c r="H6" s="1"/>
      <c r="I6" s="1"/>
      <c r="J6" s="1"/>
      <c r="K6" s="1"/>
      <c r="L6" s="1"/>
      <c r="M6" s="1"/>
      <c r="N6" s="1"/>
      <c r="O6" s="1"/>
    </row>
    <row r="7" spans="1:15" ht="18" customHeight="1">
      <c r="A7" s="3"/>
      <c r="B7" s="1"/>
      <c r="C7" s="1"/>
      <c r="D7" s="1"/>
      <c r="E7" s="1"/>
      <c r="F7" s="1"/>
      <c r="G7" s="1"/>
      <c r="H7" s="1"/>
      <c r="I7" s="1"/>
      <c r="J7" s="1"/>
      <c r="K7" s="1"/>
      <c r="L7" s="1"/>
      <c r="M7" s="1"/>
      <c r="N7" s="1"/>
      <c r="O7" s="1"/>
    </row>
    <row r="8" spans="1:15" ht="2.15" customHeight="1">
      <c r="A8" s="1"/>
      <c r="B8" s="1"/>
      <c r="C8" s="1"/>
      <c r="D8" s="1"/>
      <c r="E8" s="1"/>
      <c r="F8" s="1"/>
      <c r="G8" s="1"/>
      <c r="H8" s="1"/>
      <c r="I8" s="1"/>
      <c r="J8" s="1"/>
      <c r="K8" s="1"/>
      <c r="L8" s="1"/>
      <c r="M8" s="1"/>
      <c r="N8" s="1"/>
      <c r="O8" s="1"/>
    </row>
    <row r="9" spans="1:15" ht="2.15" customHeight="1">
      <c r="A9" s="1"/>
      <c r="B9" s="1"/>
      <c r="C9" s="1"/>
      <c r="D9" s="1"/>
      <c r="E9" s="1"/>
      <c r="F9" s="1"/>
      <c r="G9" s="1"/>
      <c r="H9" s="1"/>
      <c r="I9" s="1"/>
      <c r="J9" s="1"/>
      <c r="K9" s="1"/>
      <c r="L9" s="1"/>
      <c r="M9" s="1"/>
      <c r="N9" s="1"/>
      <c r="O9" s="1"/>
    </row>
    <row r="10" spans="1:15" ht="2.15" customHeight="1">
      <c r="A10" s="1"/>
      <c r="B10" s="1"/>
      <c r="C10" s="1"/>
      <c r="D10" s="1"/>
      <c r="E10" s="1"/>
      <c r="F10" s="1"/>
      <c r="G10" s="1"/>
      <c r="H10" s="1"/>
      <c r="I10" s="1"/>
      <c r="J10" s="1"/>
      <c r="K10" s="1"/>
      <c r="L10" s="1"/>
      <c r="M10" s="1"/>
      <c r="N10" s="1"/>
      <c r="O10" s="1"/>
    </row>
    <row r="11" spans="1:15" ht="36" customHeight="1">
      <c r="A11" s="46" t="s">
        <v>69</v>
      </c>
      <c r="B11" s="46"/>
      <c r="C11" s="46"/>
      <c r="D11" s="46"/>
      <c r="E11" s="46"/>
      <c r="F11" s="46"/>
      <c r="G11" s="46"/>
      <c r="H11" s="1"/>
      <c r="I11" s="1"/>
      <c r="J11" s="1"/>
      <c r="K11" s="1"/>
      <c r="L11" s="1"/>
      <c r="M11" s="1"/>
      <c r="N11" s="1"/>
      <c r="O11" s="1"/>
    </row>
    <row r="12" spans="1:15" ht="18" customHeight="1">
      <c r="A12" s="1"/>
      <c r="B12" s="1"/>
      <c r="C12" s="1"/>
      <c r="D12" s="1"/>
      <c r="E12" s="1"/>
      <c r="F12" s="48" t="s">
        <v>3</v>
      </c>
      <c r="G12" s="48"/>
      <c r="H12" s="1"/>
      <c r="I12" s="1"/>
      <c r="J12" s="1"/>
      <c r="K12" s="1"/>
      <c r="L12" s="1"/>
      <c r="M12" s="1"/>
      <c r="N12" s="1"/>
      <c r="O12" s="1"/>
    </row>
    <row r="13" spans="1:15" ht="17.149999999999999" customHeight="1">
      <c r="A13" s="47" t="s">
        <v>4</v>
      </c>
      <c r="B13" s="47" t="s">
        <v>130</v>
      </c>
      <c r="C13" s="47"/>
      <c r="D13" s="47" t="s">
        <v>118</v>
      </c>
      <c r="E13" s="47"/>
      <c r="F13" s="47" t="s">
        <v>5</v>
      </c>
      <c r="G13" s="47"/>
      <c r="H13" s="1"/>
      <c r="I13" s="1"/>
      <c r="J13" s="1"/>
      <c r="K13" s="1"/>
      <c r="L13" s="1"/>
      <c r="M13" s="1"/>
      <c r="N13" s="1"/>
      <c r="O13" s="1"/>
    </row>
    <row r="14" spans="1:15" ht="17.149999999999999" customHeight="1">
      <c r="A14" s="47"/>
      <c r="B14" s="4" t="s">
        <v>6</v>
      </c>
      <c r="C14" s="4" t="s">
        <v>7</v>
      </c>
      <c r="D14" s="43" t="s">
        <v>6</v>
      </c>
      <c r="E14" s="43" t="s">
        <v>7</v>
      </c>
      <c r="F14" s="4" t="s">
        <v>6</v>
      </c>
      <c r="G14" s="4" t="s">
        <v>7</v>
      </c>
      <c r="H14" s="1"/>
      <c r="I14" s="1"/>
      <c r="J14" s="1"/>
      <c r="K14" s="1"/>
      <c r="L14" s="1"/>
      <c r="M14" s="1"/>
      <c r="N14" s="1"/>
      <c r="O14" s="1"/>
    </row>
    <row r="15" spans="1:15" ht="17.149999999999999" customHeight="1">
      <c r="A15" s="6" t="s">
        <v>8</v>
      </c>
      <c r="B15" s="6" t="s">
        <v>0</v>
      </c>
      <c r="C15" s="6" t="s">
        <v>1</v>
      </c>
      <c r="D15" s="6" t="s">
        <v>0</v>
      </c>
      <c r="E15" s="6" t="s">
        <v>1</v>
      </c>
      <c r="F15" s="6" t="s">
        <v>0</v>
      </c>
      <c r="G15" s="6" t="s">
        <v>2</v>
      </c>
      <c r="H15" s="1"/>
      <c r="I15" s="1"/>
      <c r="J15" s="1"/>
      <c r="K15" s="1"/>
      <c r="L15" s="1"/>
      <c r="M15" s="1"/>
      <c r="N15" s="1"/>
      <c r="O15" s="1"/>
    </row>
    <row r="16" spans="1:15" ht="17.149999999999999" customHeight="1">
      <c r="A16" s="7" t="s">
        <v>9</v>
      </c>
      <c r="B16" s="8">
        <v>34352</v>
      </c>
      <c r="C16" s="32">
        <f>B16/$B$27*100</f>
        <v>52.690349101171854</v>
      </c>
      <c r="D16" s="8">
        <v>32158</v>
      </c>
      <c r="E16" s="32">
        <v>53.12298670190799</v>
      </c>
      <c r="F16" s="8">
        <f>+B16-D16</f>
        <v>2194</v>
      </c>
      <c r="G16" s="32">
        <f>+F16/D16*100</f>
        <v>6.8225635922632009</v>
      </c>
      <c r="H16" s="1"/>
      <c r="I16" s="10"/>
      <c r="J16" s="10"/>
      <c r="K16" s="1"/>
      <c r="L16" s="1"/>
      <c r="M16" s="1"/>
      <c r="N16" s="1"/>
      <c r="O16" s="1"/>
    </row>
    <row r="17" spans="1:15" ht="17.149999999999999" customHeight="1">
      <c r="A17" s="7" t="s">
        <v>10</v>
      </c>
      <c r="B17" s="9">
        <v>40</v>
      </c>
      <c r="C17" s="32">
        <f t="shared" ref="C17:C25" si="0">B17/$B$27*100</f>
        <v>6.1353457267317016E-2</v>
      </c>
      <c r="D17" s="9">
        <v>40</v>
      </c>
      <c r="E17" s="32">
        <v>6.6077475840422895E-2</v>
      </c>
      <c r="F17" s="17">
        <v>0</v>
      </c>
      <c r="G17" s="17">
        <v>0</v>
      </c>
      <c r="H17" s="1"/>
      <c r="I17" s="10"/>
      <c r="J17" s="10"/>
      <c r="K17" s="1"/>
      <c r="L17" s="1"/>
      <c r="M17" s="1"/>
      <c r="N17" s="1"/>
      <c r="O17" s="1"/>
    </row>
    <row r="18" spans="1:15" ht="17.149999999999999" customHeight="1">
      <c r="A18" s="7" t="s">
        <v>11</v>
      </c>
      <c r="B18" s="9">
        <v>279</v>
      </c>
      <c r="C18" s="32">
        <f t="shared" si="0"/>
        <v>0.4279403644395362</v>
      </c>
      <c r="D18" s="9">
        <v>280</v>
      </c>
      <c r="E18" s="32">
        <v>0.46254233088296026</v>
      </c>
      <c r="F18" s="8">
        <f t="shared" ref="F18:F43" si="1">+B18-D18</f>
        <v>-1</v>
      </c>
      <c r="G18" s="32">
        <f t="shared" ref="G18:G43" si="2">+F18/D18*100</f>
        <v>-0.35714285714285715</v>
      </c>
      <c r="H18" s="1"/>
      <c r="I18" s="10"/>
      <c r="J18" s="10"/>
      <c r="K18" s="1"/>
      <c r="L18" s="1"/>
      <c r="M18" s="1"/>
      <c r="N18" s="1"/>
      <c r="O18" s="1"/>
    </row>
    <row r="19" spans="1:15" ht="17.149999999999999" customHeight="1">
      <c r="A19" s="7" t="s">
        <v>129</v>
      </c>
      <c r="B19" s="8">
        <v>30156</v>
      </c>
      <c r="C19" s="32">
        <f t="shared" si="0"/>
        <v>46.254371433830293</v>
      </c>
      <c r="D19" s="8">
        <v>27776</v>
      </c>
      <c r="E19" s="32">
        <v>45.884199223589661</v>
      </c>
      <c r="F19" s="8">
        <f t="shared" si="1"/>
        <v>2380</v>
      </c>
      <c r="G19" s="32">
        <f t="shared" si="2"/>
        <v>8.568548387096774</v>
      </c>
      <c r="H19" s="1"/>
      <c r="I19" s="10"/>
      <c r="J19" s="10"/>
      <c r="K19" s="1"/>
      <c r="L19" s="1"/>
      <c r="M19" s="1"/>
      <c r="N19" s="1"/>
      <c r="O19" s="1"/>
    </row>
    <row r="20" spans="1:15" ht="17.149999999999999" customHeight="1">
      <c r="A20" s="7" t="s">
        <v>12</v>
      </c>
      <c r="B20" s="8">
        <v>29982</v>
      </c>
      <c r="C20" s="32">
        <f t="shared" si="0"/>
        <v>45.987483894717471</v>
      </c>
      <c r="D20" s="8">
        <v>27609</v>
      </c>
      <c r="E20" s="32">
        <v>45.608325761955889</v>
      </c>
      <c r="F20" s="8">
        <f t="shared" si="1"/>
        <v>2373</v>
      </c>
      <c r="G20" s="32">
        <f t="shared" si="2"/>
        <v>8.5950233619471899</v>
      </c>
      <c r="H20" s="1"/>
      <c r="I20" s="10"/>
      <c r="J20" s="10"/>
      <c r="K20" s="1"/>
      <c r="L20" s="1"/>
      <c r="M20" s="1"/>
      <c r="N20" s="1"/>
      <c r="O20" s="1"/>
    </row>
    <row r="21" spans="1:15" ht="17.149999999999999" customHeight="1">
      <c r="A21" s="7" t="s">
        <v>13</v>
      </c>
      <c r="B21" s="9">
        <v>174</v>
      </c>
      <c r="C21" s="32">
        <f t="shared" si="0"/>
        <v>0.26688753911282903</v>
      </c>
      <c r="D21" s="9">
        <v>167</v>
      </c>
      <c r="E21" s="32">
        <v>0.27587346163376558</v>
      </c>
      <c r="F21" s="8">
        <f t="shared" si="1"/>
        <v>7</v>
      </c>
      <c r="G21" s="32">
        <f t="shared" si="2"/>
        <v>4.1916167664670656</v>
      </c>
      <c r="H21" s="1"/>
      <c r="I21" s="10"/>
      <c r="J21" s="10"/>
      <c r="K21" s="1"/>
      <c r="L21" s="1"/>
      <c r="M21" s="1"/>
      <c r="N21" s="1"/>
      <c r="O21" s="1"/>
    </row>
    <row r="22" spans="1:15" ht="17.149999999999999" customHeight="1">
      <c r="A22" s="7" t="s">
        <v>67</v>
      </c>
      <c r="B22" s="9">
        <v>-907</v>
      </c>
      <c r="C22" s="32">
        <f t="shared" si="0"/>
        <v>-1.3911896435364133</v>
      </c>
      <c r="D22" s="9">
        <v>-835</v>
      </c>
      <c r="E22" s="32">
        <v>-1.3793673081688278</v>
      </c>
      <c r="F22" s="8">
        <f t="shared" si="1"/>
        <v>-72</v>
      </c>
      <c r="G22" s="17">
        <v>0</v>
      </c>
      <c r="H22" s="1"/>
      <c r="I22" s="10"/>
      <c r="J22" s="10"/>
      <c r="K22" s="1"/>
      <c r="L22" s="1"/>
      <c r="M22" s="1"/>
      <c r="N22" s="1"/>
      <c r="O22" s="1"/>
    </row>
    <row r="23" spans="1:15" ht="17.149999999999999" customHeight="1">
      <c r="A23" s="7" t="s">
        <v>14</v>
      </c>
      <c r="B23" s="8">
        <v>1230</v>
      </c>
      <c r="C23" s="32">
        <f t="shared" si="0"/>
        <v>1.8866188109699982</v>
      </c>
      <c r="D23" s="8">
        <v>1052</v>
      </c>
      <c r="E23" s="32">
        <v>1.7378376146031222</v>
      </c>
      <c r="F23" s="8">
        <f t="shared" si="1"/>
        <v>178</v>
      </c>
      <c r="G23" s="32">
        <f t="shared" si="2"/>
        <v>16.920152091254753</v>
      </c>
      <c r="H23" s="1"/>
      <c r="I23" s="10"/>
      <c r="J23" s="10"/>
      <c r="K23" s="1"/>
      <c r="L23" s="1"/>
      <c r="M23" s="1"/>
      <c r="N23" s="1"/>
      <c r="O23" s="1"/>
    </row>
    <row r="24" spans="1:15" ht="17.149999999999999" customHeight="1">
      <c r="A24" s="7" t="s">
        <v>15</v>
      </c>
      <c r="B24" s="9">
        <v>-242</v>
      </c>
      <c r="C24" s="32">
        <f t="shared" si="0"/>
        <v>-0.37118841646726797</v>
      </c>
      <c r="D24" s="9">
        <v>-236</v>
      </c>
      <c r="E24" s="32">
        <v>-0.38985710745849511</v>
      </c>
      <c r="F24" s="8">
        <f t="shared" si="1"/>
        <v>-6</v>
      </c>
      <c r="G24" s="17">
        <v>0</v>
      </c>
      <c r="H24" s="1"/>
      <c r="I24" s="10"/>
      <c r="J24" s="10"/>
      <c r="K24" s="1"/>
      <c r="L24" s="1"/>
      <c r="M24" s="1"/>
      <c r="N24" s="1"/>
      <c r="O24" s="1"/>
    </row>
    <row r="25" spans="1:15" ht="17.149999999999999" customHeight="1">
      <c r="A25" s="7" t="s">
        <v>16</v>
      </c>
      <c r="B25" s="9">
        <v>257</v>
      </c>
      <c r="C25" s="32">
        <f t="shared" si="0"/>
        <v>0.3941959629425118</v>
      </c>
      <c r="D25" s="9">
        <v>233</v>
      </c>
      <c r="E25" s="32">
        <v>0.38490129677046336</v>
      </c>
      <c r="F25" s="8">
        <f t="shared" si="1"/>
        <v>24</v>
      </c>
      <c r="G25" s="32">
        <f t="shared" si="2"/>
        <v>10.300429184549357</v>
      </c>
      <c r="H25" s="1"/>
      <c r="I25" s="10"/>
      <c r="J25" s="10"/>
      <c r="K25" s="1"/>
      <c r="L25" s="1"/>
      <c r="M25" s="1"/>
      <c r="N25" s="1"/>
      <c r="O25" s="1"/>
    </row>
    <row r="26" spans="1:15" ht="17.149999999999999" customHeight="1">
      <c r="A26" s="12" t="s">
        <v>17</v>
      </c>
      <c r="B26" s="13">
        <v>31</v>
      </c>
      <c r="C26" s="17">
        <v>0</v>
      </c>
      <c r="D26" s="13">
        <v>67</v>
      </c>
      <c r="E26" s="32">
        <v>0.11067977203270835</v>
      </c>
      <c r="F26" s="8">
        <f t="shared" si="1"/>
        <v>-36</v>
      </c>
      <c r="G26" s="32">
        <f t="shared" si="2"/>
        <v>-53.731343283582092</v>
      </c>
      <c r="H26" s="1"/>
      <c r="I26" s="10"/>
      <c r="J26" s="10"/>
      <c r="K26" s="1"/>
      <c r="L26" s="1"/>
      <c r="M26" s="1"/>
      <c r="N26" s="1"/>
      <c r="O26" s="1"/>
    </row>
    <row r="27" spans="1:15" ht="17.149999999999999" customHeight="1">
      <c r="A27" s="14" t="s">
        <v>18</v>
      </c>
      <c r="B27" s="15">
        <f>SUM(B16:B26)-B20-B21</f>
        <v>65196</v>
      </c>
      <c r="C27" s="33">
        <v>100</v>
      </c>
      <c r="D27" s="15">
        <f>SUM(D16:D26)-D20-D21</f>
        <v>60535</v>
      </c>
      <c r="E27" s="33">
        <v>100</v>
      </c>
      <c r="F27" s="15">
        <f t="shared" si="1"/>
        <v>4661</v>
      </c>
      <c r="G27" s="33">
        <f t="shared" si="2"/>
        <v>7.699677872305279</v>
      </c>
      <c r="H27" s="1"/>
      <c r="I27" s="10"/>
      <c r="J27" s="10"/>
      <c r="K27" s="1"/>
      <c r="L27" s="1"/>
      <c r="M27" s="1"/>
      <c r="N27" s="1"/>
      <c r="O27" s="1"/>
    </row>
    <row r="28" spans="1:15" ht="17.149999999999999" customHeight="1">
      <c r="A28" s="6" t="s">
        <v>19</v>
      </c>
      <c r="B28" s="6"/>
      <c r="C28" s="32"/>
      <c r="D28" s="6"/>
      <c r="E28" s="32"/>
      <c r="F28" s="8"/>
      <c r="G28" s="32"/>
      <c r="H28" s="1"/>
      <c r="I28" s="10"/>
      <c r="J28" s="10"/>
      <c r="K28" s="1"/>
      <c r="L28" s="1"/>
      <c r="M28" s="1"/>
      <c r="N28" s="1"/>
      <c r="O28" s="1"/>
    </row>
    <row r="29" spans="1:15" ht="17.149999999999999" customHeight="1">
      <c r="A29" s="7" t="s">
        <v>20</v>
      </c>
      <c r="B29" s="8">
        <v>61006</v>
      </c>
      <c r="C29" s="32">
        <f t="shared" ref="C29:C42" si="3">B29/$B$27*100</f>
        <v>93.573225351248539</v>
      </c>
      <c r="D29" s="8">
        <v>56578</v>
      </c>
      <c r="E29" s="32">
        <v>93.463285702486161</v>
      </c>
      <c r="F29" s="8">
        <f t="shared" si="1"/>
        <v>4428</v>
      </c>
      <c r="G29" s="32">
        <f t="shared" si="2"/>
        <v>7.8263636042277911</v>
      </c>
      <c r="H29" s="1"/>
      <c r="I29" s="10"/>
      <c r="J29" s="10"/>
      <c r="K29" s="1"/>
      <c r="L29" s="1"/>
      <c r="M29" s="1"/>
      <c r="N29" s="1"/>
      <c r="O29" s="1"/>
    </row>
    <row r="30" spans="1:15" ht="17.149999999999999" customHeight="1">
      <c r="A30" s="7" t="s">
        <v>21</v>
      </c>
      <c r="B30" s="8">
        <v>33015</v>
      </c>
      <c r="C30" s="32">
        <f t="shared" si="3"/>
        <v>50.639609792011775</v>
      </c>
      <c r="D30" s="8">
        <v>29449</v>
      </c>
      <c r="E30" s="32">
        <v>48.647889650615348</v>
      </c>
      <c r="F30" s="8">
        <f t="shared" si="1"/>
        <v>3566</v>
      </c>
      <c r="G30" s="32">
        <f t="shared" si="2"/>
        <v>12.109069917484465</v>
      </c>
      <c r="H30" s="1"/>
      <c r="I30" s="10"/>
      <c r="J30" s="10"/>
      <c r="K30" s="1"/>
      <c r="L30" s="1"/>
      <c r="M30" s="1"/>
      <c r="N30" s="1"/>
      <c r="O30" s="1"/>
    </row>
    <row r="31" spans="1:15" ht="17.149999999999999" customHeight="1">
      <c r="A31" s="7" t="s">
        <v>22</v>
      </c>
      <c r="B31" s="8">
        <v>27954</v>
      </c>
      <c r="C31" s="32">
        <f t="shared" si="3"/>
        <v>42.87686361126449</v>
      </c>
      <c r="D31" s="8">
        <v>27091</v>
      </c>
      <c r="E31" s="32">
        <v>44.752622449822418</v>
      </c>
      <c r="F31" s="8">
        <f t="shared" si="1"/>
        <v>863</v>
      </c>
      <c r="G31" s="32">
        <f t="shared" si="2"/>
        <v>3.1855597800007378</v>
      </c>
      <c r="H31" s="1"/>
      <c r="I31" s="10"/>
      <c r="J31" s="10"/>
      <c r="K31" s="1"/>
      <c r="L31" s="1"/>
      <c r="M31" s="1"/>
      <c r="N31" s="1"/>
      <c r="O31" s="1"/>
    </row>
    <row r="32" spans="1:15" ht="17.149999999999999" customHeight="1">
      <c r="A32" s="7" t="s">
        <v>23</v>
      </c>
      <c r="B32" s="9">
        <v>37</v>
      </c>
      <c r="C32" s="32">
        <f t="shared" si="3"/>
        <v>5.6751947972268242E-2</v>
      </c>
      <c r="D32" s="9">
        <v>38</v>
      </c>
      <c r="E32" s="32">
        <v>6.2773602048401753E-2</v>
      </c>
      <c r="F32" s="8">
        <f t="shared" si="1"/>
        <v>-1</v>
      </c>
      <c r="G32" s="32">
        <f t="shared" si="2"/>
        <v>-2.6315789473684208</v>
      </c>
      <c r="H32" s="1"/>
      <c r="I32" s="10"/>
      <c r="J32" s="10"/>
      <c r="K32" s="1"/>
      <c r="L32" s="1"/>
      <c r="M32" s="1"/>
      <c r="N32" s="1"/>
      <c r="O32" s="1"/>
    </row>
    <row r="33" spans="1:15" ht="17.149999999999999" customHeight="1">
      <c r="A33" s="7" t="s">
        <v>24</v>
      </c>
      <c r="B33" s="17">
        <v>0</v>
      </c>
      <c r="C33" s="17">
        <v>0</v>
      </c>
      <c r="D33" s="9">
        <v>5</v>
      </c>
      <c r="E33" s="17">
        <v>0</v>
      </c>
      <c r="F33" s="8">
        <f t="shared" si="1"/>
        <v>-5</v>
      </c>
      <c r="G33" s="32">
        <f t="shared" si="2"/>
        <v>-100</v>
      </c>
      <c r="H33" s="1"/>
      <c r="I33" s="10"/>
      <c r="J33" s="10"/>
      <c r="K33" s="1"/>
      <c r="L33" s="1"/>
      <c r="M33" s="1"/>
      <c r="N33" s="1"/>
      <c r="O33" s="1"/>
    </row>
    <row r="34" spans="1:15" ht="17.149999999999999" customHeight="1">
      <c r="A34" s="7" t="s">
        <v>25</v>
      </c>
      <c r="B34" s="9">
        <v>20</v>
      </c>
      <c r="C34" s="17">
        <v>0</v>
      </c>
      <c r="D34" s="9">
        <v>21</v>
      </c>
      <c r="E34" s="17">
        <v>0</v>
      </c>
      <c r="F34" s="8">
        <f t="shared" si="1"/>
        <v>-1</v>
      </c>
      <c r="G34" s="32">
        <f t="shared" si="2"/>
        <v>-4.7619047619047619</v>
      </c>
      <c r="H34" s="1"/>
      <c r="I34" s="10"/>
      <c r="J34" s="10"/>
      <c r="K34" s="1"/>
      <c r="L34" s="1"/>
      <c r="M34" s="1"/>
      <c r="N34" s="1"/>
      <c r="O34" s="1"/>
    </row>
    <row r="35" spans="1:15" ht="17.149999999999999" customHeight="1">
      <c r="A35" s="12" t="s">
        <v>26</v>
      </c>
      <c r="B35" s="18">
        <v>1389</v>
      </c>
      <c r="C35" s="32">
        <f t="shared" si="3"/>
        <v>2.1304988036075834</v>
      </c>
      <c r="D35" s="18">
        <v>1440</v>
      </c>
      <c r="E35" s="32">
        <v>2.3787891302552242</v>
      </c>
      <c r="F35" s="8">
        <f t="shared" si="1"/>
        <v>-51</v>
      </c>
      <c r="G35" s="32">
        <f t="shared" si="2"/>
        <v>-3.5416666666666665</v>
      </c>
      <c r="H35" s="1"/>
      <c r="I35" s="10"/>
      <c r="J35" s="10"/>
      <c r="K35" s="1"/>
      <c r="L35" s="1"/>
      <c r="M35" s="1"/>
      <c r="N35" s="1"/>
      <c r="O35" s="1"/>
    </row>
    <row r="36" spans="1:15" ht="17.149999999999999" customHeight="1">
      <c r="A36" s="14" t="s">
        <v>27</v>
      </c>
      <c r="B36" s="15">
        <f>SUM(B29:B35)-B30-B31-B32</f>
        <v>62415</v>
      </c>
      <c r="C36" s="33">
        <f t="shared" si="3"/>
        <v>95.734400883489783</v>
      </c>
      <c r="D36" s="15">
        <f>SUM(D29:D35)-D30-D31-D32</f>
        <v>58044</v>
      </c>
      <c r="E36" s="33">
        <v>95.885025192037659</v>
      </c>
      <c r="F36" s="15">
        <f t="shared" si="1"/>
        <v>4371</v>
      </c>
      <c r="G36" s="33">
        <f t="shared" si="2"/>
        <v>7.5304941079181313</v>
      </c>
      <c r="H36" s="1"/>
      <c r="I36" s="10"/>
      <c r="J36" s="10"/>
      <c r="K36" s="1"/>
      <c r="L36" s="1"/>
      <c r="M36" s="1"/>
      <c r="N36" s="1"/>
      <c r="O36" s="1"/>
    </row>
    <row r="37" spans="1:15" ht="17.149999999999999" customHeight="1">
      <c r="A37" s="6" t="s">
        <v>28</v>
      </c>
      <c r="B37" s="6"/>
      <c r="C37" s="32"/>
      <c r="D37" s="6"/>
      <c r="E37" s="32"/>
      <c r="F37" s="8"/>
      <c r="G37" s="32"/>
      <c r="H37" s="1"/>
      <c r="I37" s="10"/>
      <c r="J37" s="10"/>
      <c r="K37" s="1"/>
      <c r="L37" s="1"/>
      <c r="M37" s="1"/>
      <c r="N37" s="1"/>
      <c r="O37" s="1"/>
    </row>
    <row r="38" spans="1:15" ht="17.149999999999999" customHeight="1">
      <c r="A38" s="7" t="s">
        <v>29</v>
      </c>
      <c r="B38" s="9">
        <v>301</v>
      </c>
      <c r="C38" s="32">
        <f t="shared" si="3"/>
        <v>0.46168476593656049</v>
      </c>
      <c r="D38" s="9">
        <v>245</v>
      </c>
      <c r="E38" s="32">
        <v>0.40472453952259019</v>
      </c>
      <c r="F38" s="8">
        <f t="shared" si="1"/>
        <v>56</v>
      </c>
      <c r="G38" s="32">
        <f t="shared" si="2"/>
        <v>22.857142857142858</v>
      </c>
      <c r="H38" s="1"/>
      <c r="I38" s="10"/>
      <c r="J38" s="10"/>
      <c r="K38" s="1"/>
      <c r="L38" s="1"/>
      <c r="M38" s="1"/>
      <c r="N38" s="1"/>
      <c r="O38" s="1"/>
    </row>
    <row r="39" spans="1:15" ht="17.149999999999999" customHeight="1">
      <c r="A39" s="7" t="s">
        <v>30</v>
      </c>
      <c r="B39" s="8">
        <v>1662</v>
      </c>
      <c r="C39" s="32">
        <v>2.6</v>
      </c>
      <c r="D39" s="8">
        <v>1531</v>
      </c>
      <c r="E39" s="32">
        <v>2.5291153877921864</v>
      </c>
      <c r="F39" s="8">
        <f t="shared" si="1"/>
        <v>131</v>
      </c>
      <c r="G39" s="32">
        <f t="shared" si="2"/>
        <v>8.5564990202482036</v>
      </c>
      <c r="H39" s="1"/>
      <c r="I39" s="10"/>
      <c r="J39" s="10"/>
      <c r="K39" s="1"/>
      <c r="L39" s="1"/>
      <c r="M39" s="1"/>
      <c r="N39" s="1"/>
      <c r="O39" s="1"/>
    </row>
    <row r="40" spans="1:15" ht="17.149999999999999" customHeight="1">
      <c r="A40" s="7" t="s">
        <v>31</v>
      </c>
      <c r="B40" s="9">
        <v>665</v>
      </c>
      <c r="C40" s="32">
        <f t="shared" si="3"/>
        <v>1.0200012270691454</v>
      </c>
      <c r="D40" s="9">
        <v>538</v>
      </c>
      <c r="E40" s="32">
        <v>0.88874205005368789</v>
      </c>
      <c r="F40" s="8">
        <f t="shared" si="1"/>
        <v>127</v>
      </c>
      <c r="G40" s="32">
        <f t="shared" si="2"/>
        <v>23.605947955390334</v>
      </c>
      <c r="H40" s="1"/>
      <c r="I40" s="10"/>
      <c r="J40" s="10"/>
      <c r="K40" s="1"/>
      <c r="L40" s="1"/>
      <c r="M40" s="1"/>
      <c r="N40" s="1"/>
      <c r="O40" s="1"/>
    </row>
    <row r="41" spans="1:15" ht="17.149999999999999" customHeight="1">
      <c r="A41" s="12" t="s">
        <v>32</v>
      </c>
      <c r="B41" s="13">
        <v>153</v>
      </c>
      <c r="C41" s="32">
        <f t="shared" si="3"/>
        <v>0.23467697404748758</v>
      </c>
      <c r="D41" s="13">
        <v>177</v>
      </c>
      <c r="E41" s="32">
        <v>0.29239283059387133</v>
      </c>
      <c r="F41" s="8">
        <f t="shared" si="1"/>
        <v>-24</v>
      </c>
      <c r="G41" s="32">
        <f t="shared" si="2"/>
        <v>-13.559322033898304</v>
      </c>
      <c r="H41" s="1"/>
      <c r="I41" s="10"/>
      <c r="J41" s="10"/>
      <c r="K41" s="1"/>
      <c r="L41" s="1"/>
      <c r="M41" s="1"/>
      <c r="N41" s="1"/>
      <c r="O41" s="1"/>
    </row>
    <row r="42" spans="1:15" ht="17.149999999999999" customHeight="1">
      <c r="A42" s="14" t="s">
        <v>33</v>
      </c>
      <c r="B42" s="15">
        <f>SUM(B38:B41)</f>
        <v>2781</v>
      </c>
      <c r="C42" s="33">
        <f t="shared" si="3"/>
        <v>4.2655991165102147</v>
      </c>
      <c r="D42" s="15">
        <f>SUM(D38:D41)</f>
        <v>2491</v>
      </c>
      <c r="E42" s="33">
        <v>4.1149748079623354</v>
      </c>
      <c r="F42" s="15">
        <f t="shared" si="1"/>
        <v>290</v>
      </c>
      <c r="G42" s="33">
        <f t="shared" si="2"/>
        <v>11.641910879164993</v>
      </c>
      <c r="H42" s="1"/>
      <c r="I42" s="10"/>
      <c r="J42" s="10"/>
      <c r="K42" s="1"/>
      <c r="L42" s="1"/>
      <c r="M42" s="1"/>
      <c r="N42" s="1"/>
      <c r="O42" s="1"/>
    </row>
    <row r="43" spans="1:15" ht="17.149999999999999" customHeight="1">
      <c r="A43" s="14" t="s">
        <v>34</v>
      </c>
      <c r="B43" s="15">
        <f>+B36+B42</f>
        <v>65196</v>
      </c>
      <c r="C43" s="33">
        <v>100</v>
      </c>
      <c r="D43" s="15">
        <f>+D36+D42</f>
        <v>60535</v>
      </c>
      <c r="E43" s="33">
        <v>100</v>
      </c>
      <c r="F43" s="15">
        <f t="shared" si="1"/>
        <v>4661</v>
      </c>
      <c r="G43" s="33">
        <f t="shared" si="2"/>
        <v>7.699677872305279</v>
      </c>
      <c r="H43" s="1"/>
      <c r="I43" s="10"/>
      <c r="J43" s="10"/>
      <c r="K43" s="1"/>
      <c r="L43" s="1"/>
      <c r="M43" s="1"/>
      <c r="N43" s="1"/>
      <c r="O43" s="1"/>
    </row>
    <row r="44" spans="1:15" ht="17.149999999999999" customHeight="1">
      <c r="A44" s="1"/>
      <c r="B44" s="1"/>
      <c r="C44" s="1"/>
      <c r="D44" s="1"/>
      <c r="E44" s="1"/>
      <c r="F44" s="1"/>
      <c r="G44" s="1"/>
      <c r="H44" s="1"/>
      <c r="I44" s="1"/>
      <c r="J44" s="1"/>
      <c r="K44" s="1"/>
      <c r="L44" s="1"/>
      <c r="M44" s="1"/>
      <c r="N44" s="1"/>
      <c r="O44" s="1"/>
    </row>
    <row r="45" spans="1:15" ht="17.149999999999999" customHeight="1">
      <c r="A45" s="1"/>
      <c r="B45" s="1"/>
      <c r="C45" s="1"/>
      <c r="D45" s="1"/>
      <c r="E45" s="1"/>
      <c r="F45" s="1"/>
      <c r="G45" s="1"/>
      <c r="H45" s="1"/>
      <c r="I45" s="1"/>
      <c r="J45" s="1"/>
      <c r="K45" s="1"/>
      <c r="L45" s="1"/>
      <c r="M45" s="1"/>
      <c r="N45" s="1"/>
      <c r="O45" s="1"/>
    </row>
    <row r="46" spans="1:15" ht="17.149999999999999" customHeight="1">
      <c r="A46" s="1"/>
      <c r="B46" s="1"/>
      <c r="C46" s="1"/>
      <c r="D46" s="1"/>
      <c r="E46" s="1"/>
      <c r="F46" s="1"/>
      <c r="G46" s="1"/>
      <c r="H46" s="1"/>
      <c r="I46" s="1"/>
      <c r="J46" s="1"/>
      <c r="K46" s="1"/>
      <c r="L46" s="1"/>
      <c r="M46" s="1"/>
      <c r="N46" s="1"/>
      <c r="O46" s="1"/>
    </row>
    <row r="47" spans="1:15" ht="17.149999999999999" customHeight="1">
      <c r="A47" s="1"/>
      <c r="B47" s="1"/>
      <c r="C47" s="1"/>
      <c r="D47" s="1"/>
      <c r="E47" s="1"/>
      <c r="F47" s="1"/>
      <c r="G47" s="1"/>
      <c r="H47" s="1"/>
      <c r="I47" s="1"/>
      <c r="J47" s="1"/>
      <c r="K47" s="1"/>
      <c r="L47" s="1"/>
      <c r="M47" s="1"/>
      <c r="N47" s="1"/>
      <c r="O47" s="1"/>
    </row>
    <row r="48" spans="1:15" ht="17.149999999999999" customHeight="1">
      <c r="A48" s="1"/>
      <c r="B48" s="1"/>
      <c r="C48" s="1"/>
      <c r="D48" s="1"/>
      <c r="E48" s="1"/>
      <c r="F48" s="1"/>
      <c r="G48" s="1"/>
      <c r="H48" s="1"/>
      <c r="I48" s="1"/>
      <c r="J48" s="1"/>
      <c r="K48" s="1"/>
      <c r="L48" s="1"/>
      <c r="M48" s="1"/>
      <c r="N48" s="1"/>
      <c r="O48" s="1"/>
    </row>
    <row r="49" spans="1:15" ht="17.149999999999999" customHeight="1">
      <c r="A49" s="1"/>
      <c r="B49" s="1"/>
      <c r="C49" s="1"/>
      <c r="D49" s="1"/>
      <c r="E49" s="1"/>
      <c r="F49" s="1"/>
      <c r="G49" s="1"/>
      <c r="H49" s="1"/>
      <c r="I49" s="1"/>
      <c r="J49" s="1"/>
      <c r="K49" s="1"/>
      <c r="L49" s="1"/>
      <c r="M49" s="1"/>
      <c r="N49" s="1"/>
      <c r="O49" s="1"/>
    </row>
    <row r="50" spans="1:15" ht="17.149999999999999" customHeight="1">
      <c r="A50" s="1"/>
      <c r="B50" s="1"/>
      <c r="C50" s="1"/>
      <c r="D50" s="1"/>
      <c r="E50" s="1"/>
      <c r="F50" s="1"/>
      <c r="G50" s="1"/>
      <c r="H50" s="1"/>
      <c r="I50" s="1"/>
      <c r="J50" s="1"/>
      <c r="K50" s="1"/>
      <c r="L50" s="1"/>
      <c r="M50" s="1"/>
      <c r="N50" s="1"/>
      <c r="O50" s="1"/>
    </row>
    <row r="51" spans="1:15" ht="17.149999999999999" customHeight="1">
      <c r="A51" s="1"/>
      <c r="B51" s="1"/>
      <c r="C51" s="1"/>
      <c r="D51" s="1"/>
      <c r="E51" s="1"/>
      <c r="F51" s="1"/>
      <c r="G51" s="1"/>
      <c r="H51" s="1"/>
      <c r="I51" s="1"/>
      <c r="J51" s="1"/>
      <c r="K51" s="1"/>
      <c r="L51" s="1"/>
      <c r="M51" s="1"/>
      <c r="N51" s="1"/>
      <c r="O51" s="1"/>
    </row>
    <row r="52" spans="1:15" ht="17.149999999999999" customHeight="1">
      <c r="A52" s="1"/>
      <c r="B52" s="1"/>
      <c r="C52" s="1"/>
      <c r="D52" s="1"/>
      <c r="E52" s="1"/>
      <c r="F52" s="1"/>
      <c r="G52" s="1"/>
      <c r="H52" s="1"/>
      <c r="I52" s="1"/>
      <c r="J52" s="1"/>
      <c r="K52" s="1"/>
      <c r="L52" s="1"/>
      <c r="M52" s="1"/>
      <c r="N52" s="1"/>
      <c r="O52" s="1"/>
    </row>
    <row r="53" spans="1:15" ht="17.149999999999999" customHeight="1">
      <c r="A53" s="1"/>
      <c r="B53" s="1"/>
      <c r="C53" s="1"/>
      <c r="D53" s="1"/>
      <c r="E53" s="1"/>
      <c r="F53" s="1"/>
      <c r="G53" s="1"/>
      <c r="H53" s="1"/>
      <c r="I53" s="1"/>
      <c r="J53" s="1"/>
      <c r="K53" s="1"/>
      <c r="L53" s="1"/>
      <c r="M53" s="1"/>
      <c r="N53" s="1"/>
      <c r="O53" s="1"/>
    </row>
    <row r="54" spans="1:15" ht="17.149999999999999" customHeight="1">
      <c r="A54" s="1"/>
      <c r="B54" s="1"/>
      <c r="C54" s="1"/>
      <c r="D54" s="1"/>
      <c r="E54" s="1"/>
      <c r="F54" s="1"/>
      <c r="G54" s="1"/>
      <c r="H54" s="1"/>
      <c r="I54" s="1"/>
      <c r="J54" s="1"/>
      <c r="K54" s="1"/>
      <c r="L54" s="1"/>
      <c r="M54" s="1"/>
      <c r="N54" s="1"/>
      <c r="O54" s="1"/>
    </row>
    <row r="55" spans="1:15" ht="17.149999999999999" customHeight="1">
      <c r="A55" s="1"/>
      <c r="B55" s="1"/>
      <c r="C55" s="1"/>
      <c r="D55" s="1"/>
      <c r="E55" s="1"/>
      <c r="F55" s="1"/>
      <c r="G55" s="1"/>
      <c r="H55" s="1"/>
      <c r="I55" s="1"/>
      <c r="J55" s="1"/>
      <c r="K55" s="1"/>
      <c r="L55" s="1"/>
      <c r="M55" s="1"/>
      <c r="N55" s="1"/>
      <c r="O55" s="1"/>
    </row>
    <row r="56" spans="1:15" ht="17.149999999999999" customHeight="1">
      <c r="A56" s="1"/>
      <c r="B56" s="1"/>
      <c r="C56" s="1"/>
      <c r="D56" s="1"/>
      <c r="E56" s="1"/>
      <c r="F56" s="1"/>
      <c r="G56" s="1"/>
      <c r="H56" s="1"/>
      <c r="I56" s="1"/>
      <c r="J56" s="1"/>
      <c r="K56" s="1"/>
      <c r="L56" s="1"/>
      <c r="M56" s="1"/>
      <c r="N56" s="1"/>
      <c r="O56" s="1"/>
    </row>
    <row r="57" spans="1:15" ht="17.149999999999999" customHeight="1">
      <c r="A57" s="1"/>
      <c r="B57" s="1"/>
      <c r="C57" s="1"/>
      <c r="D57" s="1"/>
      <c r="E57" s="1"/>
      <c r="F57" s="1"/>
      <c r="G57" s="1"/>
      <c r="H57" s="1"/>
      <c r="I57" s="1"/>
      <c r="J57" s="1"/>
      <c r="K57" s="1"/>
      <c r="L57" s="1"/>
      <c r="M57" s="1"/>
      <c r="N57" s="1"/>
      <c r="O57" s="1"/>
    </row>
    <row r="58" spans="1:15" ht="17.149999999999999" customHeight="1">
      <c r="A58" s="1"/>
      <c r="B58" s="1"/>
      <c r="C58" s="1"/>
      <c r="D58" s="1"/>
      <c r="E58" s="1"/>
      <c r="F58" s="1"/>
      <c r="G58" s="1"/>
      <c r="H58" s="1"/>
      <c r="I58" s="1"/>
      <c r="J58" s="1"/>
      <c r="K58" s="1"/>
      <c r="L58" s="1"/>
      <c r="M58" s="1"/>
      <c r="N58" s="1"/>
      <c r="O58" s="1"/>
    </row>
    <row r="59" spans="1:15" ht="17.149999999999999" customHeight="1">
      <c r="A59" s="1"/>
      <c r="B59" s="1"/>
      <c r="C59" s="1"/>
      <c r="D59" s="1"/>
      <c r="E59" s="1"/>
      <c r="F59" s="1"/>
      <c r="G59" s="1"/>
      <c r="H59" s="1"/>
      <c r="I59" s="1"/>
      <c r="J59" s="1"/>
      <c r="K59" s="1"/>
      <c r="L59" s="1"/>
      <c r="M59" s="1"/>
      <c r="N59" s="1"/>
      <c r="O59" s="1"/>
    </row>
    <row r="60" spans="1:15" ht="17.149999999999999" customHeight="1">
      <c r="A60" s="1"/>
      <c r="B60" s="1"/>
      <c r="C60" s="1"/>
      <c r="D60" s="1"/>
      <c r="E60" s="1"/>
      <c r="F60" s="1"/>
      <c r="G60" s="1"/>
      <c r="H60" s="1"/>
      <c r="I60" s="1"/>
      <c r="J60" s="1"/>
      <c r="K60" s="1"/>
      <c r="L60" s="1"/>
      <c r="M60" s="1"/>
      <c r="N60" s="1"/>
      <c r="O60" s="1"/>
    </row>
    <row r="61" spans="1:15" ht="17.149999999999999" customHeight="1">
      <c r="A61" s="1"/>
      <c r="B61" s="1"/>
      <c r="C61" s="1"/>
      <c r="D61" s="1"/>
      <c r="E61" s="1"/>
      <c r="F61" s="1"/>
      <c r="G61" s="1"/>
      <c r="H61" s="1"/>
      <c r="I61" s="1"/>
      <c r="J61" s="1"/>
      <c r="K61" s="1"/>
      <c r="L61" s="1"/>
      <c r="M61" s="1"/>
      <c r="N61" s="1"/>
      <c r="O61" s="1"/>
    </row>
    <row r="62" spans="1:15" ht="17.149999999999999" customHeight="1">
      <c r="A62" s="1"/>
      <c r="B62" s="1"/>
      <c r="C62" s="1"/>
      <c r="D62" s="1"/>
      <c r="E62" s="1"/>
      <c r="F62" s="1"/>
      <c r="G62" s="1"/>
      <c r="H62" s="1"/>
      <c r="I62" s="1"/>
      <c r="J62" s="1"/>
      <c r="K62" s="1"/>
      <c r="L62" s="1"/>
      <c r="M62" s="1"/>
      <c r="N62" s="1"/>
      <c r="O62" s="1"/>
    </row>
    <row r="63" spans="1:15" ht="17.149999999999999" customHeight="1">
      <c r="A63" s="1"/>
      <c r="B63" s="1"/>
      <c r="C63" s="1"/>
      <c r="D63" s="1"/>
      <c r="E63" s="1"/>
      <c r="F63" s="1"/>
      <c r="G63" s="1"/>
      <c r="H63" s="1"/>
      <c r="I63" s="1"/>
      <c r="J63" s="1"/>
      <c r="K63" s="1"/>
      <c r="L63" s="1"/>
      <c r="M63" s="1"/>
      <c r="N63" s="1"/>
      <c r="O63" s="1"/>
    </row>
    <row r="64" spans="1:15" ht="17.149999999999999" customHeight="1">
      <c r="A64" s="1"/>
      <c r="B64" s="1"/>
      <c r="C64" s="1"/>
      <c r="D64" s="1"/>
      <c r="E64" s="1"/>
      <c r="F64" s="1"/>
      <c r="G64" s="1"/>
      <c r="H64" s="1"/>
      <c r="I64" s="1"/>
      <c r="J64" s="1"/>
      <c r="K64" s="1"/>
      <c r="L64" s="1"/>
      <c r="M64" s="1"/>
      <c r="N64" s="1"/>
      <c r="O64" s="1"/>
    </row>
    <row r="65" spans="1:15" ht="17.149999999999999" customHeight="1">
      <c r="A65" s="1"/>
      <c r="B65" s="1"/>
      <c r="C65" s="1"/>
      <c r="D65" s="1"/>
      <c r="E65" s="1"/>
      <c r="F65" s="1"/>
      <c r="G65" s="1"/>
      <c r="H65" s="1"/>
      <c r="I65" s="1"/>
      <c r="J65" s="1"/>
      <c r="K65" s="1"/>
      <c r="L65" s="1"/>
      <c r="M65" s="1"/>
      <c r="N65" s="1"/>
      <c r="O65" s="1"/>
    </row>
    <row r="66" spans="1:15" ht="17.149999999999999" customHeight="1">
      <c r="A66" s="1"/>
      <c r="B66" s="1"/>
      <c r="C66" s="1"/>
      <c r="D66" s="1"/>
      <c r="E66" s="1"/>
      <c r="F66" s="1"/>
      <c r="G66" s="1"/>
      <c r="H66" s="1"/>
      <c r="I66" s="1"/>
      <c r="J66" s="1"/>
      <c r="K66" s="1"/>
      <c r="L66" s="1"/>
      <c r="M66" s="1"/>
      <c r="N66" s="1"/>
      <c r="O66" s="1"/>
    </row>
    <row r="67" spans="1:15" ht="17.149999999999999" customHeight="1">
      <c r="A67" s="1"/>
      <c r="B67" s="1"/>
      <c r="C67" s="1"/>
      <c r="D67" s="1"/>
      <c r="E67" s="1"/>
      <c r="F67" s="1"/>
      <c r="G67" s="1"/>
      <c r="H67" s="1"/>
      <c r="I67" s="1"/>
      <c r="J67" s="1"/>
      <c r="K67" s="1"/>
      <c r="L67" s="1"/>
      <c r="M67" s="1"/>
      <c r="N67" s="1"/>
      <c r="O67" s="1"/>
    </row>
    <row r="68" spans="1:15" ht="17.149999999999999" customHeight="1">
      <c r="A68" s="1"/>
      <c r="B68" s="1"/>
      <c r="C68" s="1"/>
      <c r="D68" s="1"/>
      <c r="E68" s="1"/>
      <c r="F68" s="1"/>
      <c r="G68" s="1"/>
      <c r="H68" s="1"/>
      <c r="I68" s="1"/>
      <c r="J68" s="1"/>
      <c r="K68" s="1"/>
      <c r="L68" s="1"/>
      <c r="M68" s="1"/>
      <c r="N68" s="1"/>
      <c r="O68" s="1"/>
    </row>
    <row r="69" spans="1:15" ht="17.149999999999999" customHeight="1">
      <c r="A69" s="1"/>
      <c r="B69" s="1"/>
      <c r="C69" s="1"/>
      <c r="D69" s="1"/>
      <c r="E69" s="1"/>
      <c r="F69" s="1"/>
      <c r="G69" s="1"/>
      <c r="H69" s="1"/>
      <c r="I69" s="1"/>
      <c r="J69" s="1"/>
      <c r="K69" s="1"/>
      <c r="L69" s="1"/>
      <c r="M69" s="1"/>
      <c r="N69" s="1"/>
      <c r="O69" s="1"/>
    </row>
  </sheetData>
  <mergeCells count="6">
    <mergeCell ref="A11:G11"/>
    <mergeCell ref="A13:A14"/>
    <mergeCell ref="F12:G12"/>
    <mergeCell ref="B13:C13"/>
    <mergeCell ref="D13:E13"/>
    <mergeCell ref="F13:G13"/>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6"/>
  <sheetViews>
    <sheetView zoomScaleNormal="100" workbookViewId="0"/>
  </sheetViews>
  <sheetFormatPr defaultColWidth="9" defaultRowHeight="15.5"/>
  <cols>
    <col min="1" max="12" width="9" style="22"/>
    <col min="13" max="13" width="18.81640625" style="22" customWidth="1"/>
    <col min="14" max="18" width="9" style="22"/>
    <col min="19" max="19" width="16.1796875" style="22" customWidth="1"/>
    <col min="20" max="16384" width="9" style="22"/>
  </cols>
  <sheetData>
    <row r="1" spans="1:24" ht="27.5">
      <c r="A1" s="44" t="s">
        <v>80</v>
      </c>
      <c r="B1" s="45"/>
      <c r="C1" s="45"/>
      <c r="D1" s="45"/>
      <c r="E1" s="45"/>
      <c r="F1" s="45"/>
      <c r="G1" s="45"/>
      <c r="H1" s="45"/>
      <c r="I1" s="45"/>
      <c r="J1" s="45"/>
      <c r="M1" s="25"/>
      <c r="N1" s="25"/>
      <c r="O1" s="25"/>
      <c r="P1" s="25"/>
      <c r="Q1" s="25"/>
      <c r="R1" s="25"/>
      <c r="S1" s="25"/>
      <c r="T1" s="25"/>
      <c r="U1" s="25"/>
      <c r="V1" s="23"/>
    </row>
    <row r="2" spans="1:24" ht="27.5">
      <c r="A2" s="24" t="s">
        <v>145</v>
      </c>
      <c r="B2" s="21"/>
      <c r="C2" s="21"/>
      <c r="D2" s="21"/>
      <c r="E2" s="21"/>
      <c r="F2" s="21"/>
      <c r="G2" s="21"/>
      <c r="H2" s="21"/>
      <c r="I2" s="21"/>
      <c r="J2" s="21"/>
      <c r="M2" s="25"/>
      <c r="N2" s="25"/>
      <c r="O2" s="25"/>
      <c r="P2" s="25"/>
      <c r="Q2" s="25"/>
      <c r="R2" s="25"/>
      <c r="S2" s="25"/>
      <c r="T2" s="25"/>
      <c r="U2" s="25"/>
      <c r="V2" s="23"/>
      <c r="W2" s="23"/>
      <c r="X2" s="23"/>
    </row>
    <row r="3" spans="1:24">
      <c r="L3" s="23"/>
      <c r="M3" s="25"/>
      <c r="N3" s="25"/>
      <c r="O3" s="25"/>
      <c r="P3" s="25"/>
      <c r="Q3" s="25"/>
      <c r="R3" s="25"/>
      <c r="S3" s="26" t="s">
        <v>71</v>
      </c>
      <c r="T3" s="27">
        <v>0.53100000000000003</v>
      </c>
      <c r="U3" s="28"/>
      <c r="V3" s="23"/>
      <c r="W3" s="23"/>
      <c r="X3" s="23"/>
    </row>
    <row r="4" spans="1:24">
      <c r="L4" s="23"/>
      <c r="M4" s="34" t="s">
        <v>90</v>
      </c>
      <c r="N4" s="25">
        <v>32158</v>
      </c>
      <c r="O4" s="25">
        <v>53.12298670190799</v>
      </c>
      <c r="P4" s="25"/>
      <c r="Q4" s="25"/>
      <c r="R4" s="25"/>
      <c r="S4" s="26" t="s">
        <v>72</v>
      </c>
      <c r="T4" s="27">
        <v>1E-3</v>
      </c>
      <c r="U4" s="28"/>
      <c r="V4" s="23"/>
      <c r="W4" s="23"/>
      <c r="X4" s="23"/>
    </row>
    <row r="5" spans="1:24">
      <c r="L5" s="23"/>
      <c r="M5" s="34" t="s">
        <v>91</v>
      </c>
      <c r="N5" s="25">
        <v>40</v>
      </c>
      <c r="O5" s="25">
        <v>6.6077475840422895E-2</v>
      </c>
      <c r="P5" s="25"/>
      <c r="Q5" s="25"/>
      <c r="R5" s="25"/>
      <c r="S5" s="26"/>
      <c r="T5" s="27"/>
      <c r="U5" s="28"/>
      <c r="V5" s="23"/>
      <c r="W5" s="23"/>
      <c r="X5" s="23"/>
    </row>
    <row r="6" spans="1:24">
      <c r="L6" s="23"/>
      <c r="M6" s="34" t="s">
        <v>92</v>
      </c>
      <c r="N6" s="25">
        <v>280</v>
      </c>
      <c r="O6" s="25">
        <v>0.46254233088296026</v>
      </c>
      <c r="P6" s="25"/>
      <c r="Q6" s="25"/>
      <c r="R6" s="25"/>
      <c r="S6" s="26"/>
      <c r="T6" s="27"/>
      <c r="U6" s="28"/>
      <c r="V6" s="23"/>
      <c r="W6" s="23"/>
      <c r="X6" s="23"/>
    </row>
    <row r="7" spans="1:24">
      <c r="L7" s="23"/>
      <c r="M7" s="34" t="s">
        <v>93</v>
      </c>
      <c r="N7" s="25">
        <v>27776</v>
      </c>
      <c r="O7" s="25">
        <v>45.884199223589661</v>
      </c>
      <c r="P7" s="25"/>
      <c r="Q7" s="25"/>
      <c r="R7" s="25"/>
      <c r="S7" s="26"/>
      <c r="T7" s="27"/>
      <c r="U7" s="28"/>
      <c r="V7" s="23"/>
      <c r="W7" s="23"/>
      <c r="X7" s="23"/>
    </row>
    <row r="8" spans="1:24">
      <c r="L8" s="23"/>
      <c r="M8" s="34" t="s">
        <v>94</v>
      </c>
      <c r="N8" s="25">
        <v>27609</v>
      </c>
      <c r="O8" s="25">
        <v>45.608325761955889</v>
      </c>
      <c r="P8" s="25"/>
      <c r="Q8" s="25"/>
      <c r="R8" s="25"/>
      <c r="S8" s="26"/>
      <c r="T8" s="27"/>
      <c r="U8" s="28"/>
      <c r="V8" s="23"/>
      <c r="W8" s="23"/>
      <c r="X8" s="23"/>
    </row>
    <row r="9" spans="1:24">
      <c r="L9" s="23"/>
      <c r="M9" s="34" t="s">
        <v>95</v>
      </c>
      <c r="N9" s="25">
        <v>167</v>
      </c>
      <c r="O9" s="25">
        <v>0.27587346163376558</v>
      </c>
      <c r="P9" s="25"/>
      <c r="Q9" s="25"/>
      <c r="R9" s="25"/>
      <c r="S9" s="26" t="s">
        <v>73</v>
      </c>
      <c r="T9" s="27">
        <v>0.44500000000000001</v>
      </c>
      <c r="U9" s="28"/>
      <c r="V9" s="23"/>
      <c r="W9" s="23"/>
      <c r="X9" s="23"/>
    </row>
    <row r="10" spans="1:24">
      <c r="L10" s="23"/>
      <c r="M10" s="34" t="s">
        <v>96</v>
      </c>
      <c r="N10" s="25">
        <v>-835</v>
      </c>
      <c r="O10" s="25">
        <v>-1.3793673081688278</v>
      </c>
      <c r="P10" s="25"/>
      <c r="Q10" s="25"/>
      <c r="R10" s="25"/>
      <c r="S10" s="26" t="s">
        <v>74</v>
      </c>
      <c r="T10" s="27">
        <v>5.0000000000000001E-3</v>
      </c>
      <c r="U10" s="28"/>
      <c r="V10" s="23"/>
      <c r="W10" s="23"/>
      <c r="X10" s="23"/>
    </row>
    <row r="11" spans="1:24">
      <c r="L11" s="23"/>
      <c r="M11" s="34" t="s">
        <v>97</v>
      </c>
      <c r="N11" s="25">
        <v>1052</v>
      </c>
      <c r="O11" s="25">
        <v>1.7378376146031222</v>
      </c>
      <c r="P11" s="25"/>
      <c r="Q11" s="25"/>
      <c r="R11" s="25"/>
      <c r="S11" s="26" t="s">
        <v>81</v>
      </c>
      <c r="T11" s="27">
        <v>1.2999999999999999E-2</v>
      </c>
      <c r="U11" s="28"/>
      <c r="V11" s="23"/>
      <c r="W11" s="23"/>
      <c r="X11" s="23"/>
    </row>
    <row r="12" spans="1:24">
      <c r="L12" s="23"/>
      <c r="M12" s="34" t="s">
        <v>98</v>
      </c>
      <c r="N12" s="25">
        <v>-236</v>
      </c>
      <c r="O12" s="25">
        <v>-0.38985710745849511</v>
      </c>
      <c r="P12" s="25"/>
      <c r="Q12" s="25"/>
      <c r="R12" s="25"/>
      <c r="S12" s="26"/>
      <c r="T12" s="27"/>
      <c r="U12" s="28"/>
      <c r="V12" s="23"/>
      <c r="W12" s="23"/>
      <c r="X12" s="23"/>
    </row>
    <row r="13" spans="1:24">
      <c r="L13" s="23"/>
      <c r="M13" s="34" t="s">
        <v>99</v>
      </c>
      <c r="N13" s="25">
        <v>233</v>
      </c>
      <c r="O13" s="25">
        <v>0.38490129677046336</v>
      </c>
      <c r="P13" s="25"/>
      <c r="Q13" s="25"/>
      <c r="R13" s="25"/>
      <c r="S13" s="26" t="s">
        <v>75</v>
      </c>
      <c r="T13" s="27">
        <v>4.0000000000000001E-3</v>
      </c>
      <c r="U13" s="28"/>
      <c r="V13" s="23"/>
      <c r="W13" s="23"/>
      <c r="X13" s="23"/>
    </row>
    <row r="14" spans="1:24">
      <c r="L14" s="23"/>
      <c r="M14" s="34" t="s">
        <v>100</v>
      </c>
      <c r="N14" s="25">
        <v>67</v>
      </c>
      <c r="O14" s="25">
        <v>0.11067977203270835</v>
      </c>
      <c r="P14" s="25"/>
      <c r="Q14" s="25"/>
      <c r="R14" s="25"/>
      <c r="S14" s="26"/>
      <c r="T14" s="27"/>
      <c r="U14" s="28"/>
      <c r="V14" s="23"/>
      <c r="W14" s="23"/>
      <c r="X14" s="23"/>
    </row>
    <row r="15" spans="1:24">
      <c r="L15" s="23"/>
      <c r="M15" s="34" t="s">
        <v>101</v>
      </c>
      <c r="N15" s="25">
        <v>60535</v>
      </c>
      <c r="O15" s="25">
        <v>100</v>
      </c>
      <c r="P15" s="25"/>
      <c r="Q15" s="25"/>
      <c r="R15" s="25"/>
      <c r="S15" s="26" t="s">
        <v>76</v>
      </c>
      <c r="T15" s="27">
        <v>1E-3</v>
      </c>
      <c r="U15" s="28"/>
      <c r="V15" s="23"/>
      <c r="W15" s="23"/>
      <c r="X15" s="23"/>
    </row>
    <row r="16" spans="1:24">
      <c r="L16" s="23"/>
      <c r="M16" s="34" t="s">
        <v>102</v>
      </c>
      <c r="N16" s="25"/>
      <c r="O16" s="25"/>
      <c r="P16" s="25"/>
      <c r="Q16" s="25"/>
      <c r="R16" s="25"/>
      <c r="S16" s="26"/>
      <c r="T16" s="27"/>
      <c r="U16" s="28"/>
      <c r="V16" s="23"/>
      <c r="W16" s="23"/>
      <c r="X16" s="23"/>
    </row>
    <row r="17" spans="12:24">
      <c r="L17" s="23"/>
      <c r="M17" s="34" t="s">
        <v>103</v>
      </c>
      <c r="N17" s="25">
        <v>56578</v>
      </c>
      <c r="O17" s="25">
        <v>93.463285702486161</v>
      </c>
      <c r="P17" s="25"/>
      <c r="Q17" s="25"/>
      <c r="R17" s="25"/>
      <c r="S17" s="26"/>
      <c r="T17" s="27"/>
      <c r="U17" s="28"/>
      <c r="V17" s="23"/>
      <c r="W17" s="23"/>
      <c r="X17" s="23"/>
    </row>
    <row r="18" spans="12:24">
      <c r="L18" s="23"/>
      <c r="M18" s="34" t="s">
        <v>104</v>
      </c>
      <c r="N18" s="25">
        <v>29449</v>
      </c>
      <c r="O18" s="25">
        <v>48.647889650615348</v>
      </c>
      <c r="P18" s="25"/>
      <c r="Q18" s="25"/>
      <c r="R18" s="25"/>
      <c r="S18" s="26"/>
      <c r="T18" s="27"/>
      <c r="U18" s="28"/>
      <c r="V18" s="23"/>
      <c r="W18" s="23"/>
      <c r="X18" s="23"/>
    </row>
    <row r="19" spans="12:24">
      <c r="L19" s="23"/>
      <c r="M19" s="34" t="s">
        <v>105</v>
      </c>
      <c r="N19" s="25">
        <v>27091</v>
      </c>
      <c r="O19" s="25">
        <v>44.752622449822418</v>
      </c>
      <c r="P19" s="25"/>
      <c r="Q19" s="25"/>
      <c r="R19" s="25"/>
      <c r="S19" s="28"/>
      <c r="T19" s="28"/>
      <c r="U19" s="28"/>
      <c r="V19" s="23"/>
      <c r="W19" s="23"/>
      <c r="X19" s="23"/>
    </row>
    <row r="20" spans="12:24">
      <c r="L20" s="23"/>
      <c r="M20" s="34" t="s">
        <v>106</v>
      </c>
      <c r="N20" s="25">
        <v>38</v>
      </c>
      <c r="O20" s="25">
        <v>6.2773602048401753E-2</v>
      </c>
      <c r="P20" s="25"/>
      <c r="Q20" s="25"/>
      <c r="R20" s="25"/>
      <c r="S20" s="26"/>
      <c r="T20" s="29"/>
      <c r="U20" s="28"/>
      <c r="V20" s="23"/>
      <c r="W20" s="23"/>
      <c r="X20" s="23"/>
    </row>
    <row r="21" spans="12:24">
      <c r="L21" s="23"/>
      <c r="M21" s="34" t="s">
        <v>107</v>
      </c>
      <c r="N21" s="25">
        <v>5</v>
      </c>
      <c r="O21" s="25">
        <v>8.2596844800528618E-3</v>
      </c>
      <c r="P21" s="25"/>
      <c r="Q21" s="25"/>
      <c r="R21" s="25"/>
      <c r="S21" s="26"/>
      <c r="T21" s="29"/>
      <c r="U21" s="28"/>
      <c r="V21" s="23"/>
      <c r="W21" s="23"/>
      <c r="X21" s="23"/>
    </row>
    <row r="22" spans="12:24">
      <c r="L22" s="23"/>
      <c r="M22" s="34" t="s">
        <v>108</v>
      </c>
      <c r="N22" s="25">
        <v>21</v>
      </c>
      <c r="O22" s="25">
        <v>3.4690674816222018E-2</v>
      </c>
      <c r="P22" s="25"/>
      <c r="Q22" s="25"/>
      <c r="R22" s="25"/>
      <c r="S22" s="26"/>
      <c r="T22" s="29"/>
      <c r="U22" s="28"/>
      <c r="V22" s="23"/>
      <c r="W22" s="23"/>
      <c r="X22" s="23"/>
    </row>
    <row r="23" spans="12:24">
      <c r="L23" s="23"/>
      <c r="M23" s="34" t="s">
        <v>109</v>
      </c>
      <c r="N23" s="25">
        <v>1440</v>
      </c>
      <c r="O23" s="25">
        <v>2.3787891302552242</v>
      </c>
      <c r="P23" s="25"/>
      <c r="Q23" s="25"/>
      <c r="R23" s="25"/>
      <c r="S23" s="26"/>
      <c r="T23" s="29"/>
      <c r="U23" s="28"/>
      <c r="V23" s="23"/>
      <c r="W23" s="23"/>
      <c r="X23" s="23"/>
    </row>
    <row r="24" spans="12:24">
      <c r="L24" s="23"/>
      <c r="M24" s="34" t="s">
        <v>110</v>
      </c>
      <c r="N24" s="25">
        <v>58044</v>
      </c>
      <c r="O24" s="25">
        <v>95.885025192037659</v>
      </c>
      <c r="P24" s="25"/>
      <c r="Q24" s="25"/>
      <c r="R24" s="25"/>
      <c r="S24" s="26"/>
      <c r="T24" s="29"/>
      <c r="U24" s="28"/>
      <c r="V24" s="23"/>
      <c r="W24" s="23"/>
      <c r="X24" s="23"/>
    </row>
    <row r="25" spans="12:24">
      <c r="L25" s="23"/>
      <c r="M25" s="34" t="s">
        <v>111</v>
      </c>
      <c r="N25" s="25"/>
      <c r="O25" s="25">
        <v>0</v>
      </c>
      <c r="P25" s="25"/>
      <c r="Q25" s="25"/>
      <c r="R25" s="25"/>
      <c r="S25" s="26"/>
      <c r="T25" s="29"/>
      <c r="U25" s="28"/>
      <c r="V25" s="23"/>
      <c r="W25" s="23"/>
      <c r="X25" s="23"/>
    </row>
    <row r="26" spans="12:24">
      <c r="L26" s="23"/>
      <c r="M26" s="34" t="s">
        <v>112</v>
      </c>
      <c r="N26" s="25">
        <v>245</v>
      </c>
      <c r="O26" s="25">
        <v>0.40472453952259019</v>
      </c>
      <c r="P26" s="25"/>
      <c r="Q26" s="25"/>
      <c r="R26" s="25"/>
      <c r="S26" s="26" t="s">
        <v>77</v>
      </c>
      <c r="T26" s="29">
        <v>0.93500000000000005</v>
      </c>
      <c r="U26" s="28"/>
      <c r="V26" s="23"/>
      <c r="W26" s="23"/>
      <c r="X26" s="23"/>
    </row>
    <row r="27" spans="12:24">
      <c r="L27" s="23"/>
      <c r="M27" s="34" t="s">
        <v>113</v>
      </c>
      <c r="N27" s="25">
        <v>1531</v>
      </c>
      <c r="O27" s="25">
        <v>2.5291153877921864</v>
      </c>
      <c r="P27" s="25"/>
      <c r="Q27" s="25"/>
      <c r="R27" s="25"/>
      <c r="S27" s="26"/>
      <c r="T27" s="29"/>
      <c r="U27" s="28"/>
      <c r="V27" s="23"/>
      <c r="W27" s="23"/>
      <c r="X27" s="23"/>
    </row>
    <row r="28" spans="12:24">
      <c r="L28" s="23"/>
      <c r="M28" s="34" t="s">
        <v>114</v>
      </c>
      <c r="N28" s="25">
        <v>538</v>
      </c>
      <c r="O28" s="25">
        <v>0.88874205005368789</v>
      </c>
      <c r="P28" s="25"/>
      <c r="Q28" s="25"/>
      <c r="R28" s="25"/>
      <c r="S28" s="26"/>
      <c r="T28" s="29"/>
      <c r="U28" s="28"/>
      <c r="V28" s="23"/>
      <c r="W28" s="23"/>
      <c r="X28" s="23"/>
    </row>
    <row r="29" spans="12:24">
      <c r="L29" s="23"/>
      <c r="M29" s="34" t="s">
        <v>115</v>
      </c>
      <c r="N29" s="25">
        <v>177</v>
      </c>
      <c r="O29" s="25">
        <v>0.29239283059387133</v>
      </c>
      <c r="P29" s="25"/>
      <c r="Q29" s="25"/>
      <c r="R29" s="25"/>
      <c r="S29" s="26"/>
      <c r="T29" s="29"/>
      <c r="U29" s="28"/>
      <c r="V29" s="23"/>
      <c r="W29" s="23"/>
      <c r="X29" s="23"/>
    </row>
    <row r="30" spans="12:24">
      <c r="L30" s="23"/>
      <c r="M30" s="34" t="s">
        <v>116</v>
      </c>
      <c r="N30" s="25">
        <v>2491</v>
      </c>
      <c r="O30" s="25">
        <v>4.1149748079623354</v>
      </c>
      <c r="P30" s="25"/>
      <c r="Q30" s="25"/>
      <c r="R30" s="25"/>
      <c r="S30" s="26"/>
      <c r="T30" s="29"/>
      <c r="U30" s="28"/>
      <c r="V30" s="23"/>
      <c r="W30" s="23"/>
      <c r="X30" s="23"/>
    </row>
    <row r="31" spans="12:24">
      <c r="L31" s="23"/>
      <c r="M31" s="34" t="s">
        <v>117</v>
      </c>
      <c r="N31" s="25">
        <v>60535</v>
      </c>
      <c r="O31" s="25">
        <v>100</v>
      </c>
      <c r="P31" s="25"/>
      <c r="Q31" s="25"/>
      <c r="R31" s="25"/>
      <c r="S31" s="26" t="s">
        <v>78</v>
      </c>
      <c r="T31" s="29">
        <v>2.4E-2</v>
      </c>
      <c r="U31" s="28"/>
      <c r="V31" s="23"/>
      <c r="W31" s="23"/>
      <c r="X31" s="23"/>
    </row>
    <row r="32" spans="12:24">
      <c r="L32" s="23"/>
      <c r="M32" s="25"/>
      <c r="N32" s="25"/>
      <c r="O32" s="25"/>
      <c r="P32" s="25"/>
      <c r="Q32" s="25"/>
      <c r="R32" s="25"/>
      <c r="S32" s="26" t="s">
        <v>79</v>
      </c>
      <c r="T32" s="29">
        <v>4.1000000000000002E-2</v>
      </c>
      <c r="U32" s="28"/>
      <c r="V32" s="23"/>
      <c r="W32" s="23"/>
      <c r="X32" s="23"/>
    </row>
    <row r="33" spans="13:24">
      <c r="M33" s="25"/>
      <c r="N33" s="25"/>
      <c r="O33" s="25"/>
      <c r="P33" s="25"/>
      <c r="Q33" s="25"/>
      <c r="R33" s="25"/>
      <c r="S33" s="25"/>
      <c r="T33" s="25"/>
      <c r="U33" s="25"/>
      <c r="V33" s="23"/>
      <c r="W33" s="23"/>
      <c r="X33" s="23"/>
    </row>
    <row r="34" spans="13:24">
      <c r="M34" s="25"/>
      <c r="N34" s="25"/>
      <c r="O34" s="25"/>
      <c r="P34" s="25"/>
      <c r="Q34" s="25"/>
      <c r="R34" s="25"/>
      <c r="S34" s="25"/>
      <c r="T34" s="25"/>
      <c r="U34" s="25"/>
      <c r="V34" s="23"/>
      <c r="W34" s="23"/>
      <c r="X34" s="23"/>
    </row>
    <row r="35" spans="13:24">
      <c r="M35" s="23"/>
      <c r="N35" s="23"/>
      <c r="O35" s="23"/>
      <c r="P35" s="23"/>
      <c r="Q35" s="23"/>
      <c r="R35" s="23"/>
      <c r="S35" s="23"/>
      <c r="T35" s="23"/>
      <c r="U35" s="23"/>
      <c r="V35" s="23"/>
      <c r="W35" s="23"/>
      <c r="X35" s="23"/>
    </row>
    <row r="36" spans="13:24">
      <c r="M36" s="23"/>
      <c r="N36" s="23"/>
      <c r="O36" s="23"/>
      <c r="P36" s="23"/>
      <c r="Q36" s="23"/>
      <c r="R36" s="23"/>
      <c r="S36" s="23"/>
      <c r="T36" s="23"/>
      <c r="U36" s="23"/>
      <c r="V36" s="23"/>
      <c r="W36" s="23"/>
      <c r="X36" s="23"/>
    </row>
    <row r="37" spans="13:24">
      <c r="M37" s="23"/>
      <c r="N37" s="23"/>
      <c r="O37" s="23"/>
      <c r="P37" s="23"/>
      <c r="Q37" s="23"/>
      <c r="R37" s="23"/>
      <c r="S37" s="23"/>
      <c r="T37" s="23"/>
      <c r="U37" s="23"/>
      <c r="V37" s="23"/>
      <c r="W37" s="23"/>
      <c r="X37" s="23"/>
    </row>
    <row r="38" spans="13:24">
      <c r="M38" s="23"/>
      <c r="N38" s="23"/>
      <c r="O38" s="23"/>
      <c r="P38" s="23"/>
      <c r="Q38" s="23"/>
      <c r="R38" s="23"/>
      <c r="S38" s="23"/>
      <c r="T38" s="23"/>
      <c r="U38" s="23"/>
      <c r="V38" s="23"/>
      <c r="W38" s="23"/>
      <c r="X38" s="23"/>
    </row>
    <row r="39" spans="13:24">
      <c r="M39" s="23"/>
      <c r="N39" s="23"/>
      <c r="O39" s="23"/>
      <c r="P39" s="23"/>
      <c r="Q39" s="23"/>
      <c r="R39" s="23"/>
      <c r="S39" s="23"/>
      <c r="T39" s="23"/>
      <c r="U39" s="23"/>
      <c r="V39" s="23"/>
      <c r="W39" s="23"/>
      <c r="X39" s="23"/>
    </row>
    <row r="40" spans="13:24">
      <c r="M40" s="23"/>
      <c r="N40" s="23"/>
      <c r="O40" s="23"/>
      <c r="P40" s="23"/>
      <c r="Q40" s="23"/>
      <c r="R40" s="23"/>
      <c r="S40" s="23"/>
      <c r="T40" s="23"/>
      <c r="U40" s="23"/>
      <c r="V40" s="23"/>
      <c r="W40" s="23"/>
      <c r="X40" s="23"/>
    </row>
    <row r="41" spans="13:24">
      <c r="M41" s="23"/>
      <c r="N41" s="23"/>
      <c r="O41" s="23"/>
      <c r="P41" s="23"/>
      <c r="Q41" s="23"/>
      <c r="R41" s="23"/>
      <c r="S41" s="25"/>
      <c r="T41" s="25"/>
      <c r="U41" s="25"/>
      <c r="V41" s="23"/>
    </row>
    <row r="42" spans="13:24">
      <c r="M42" s="23"/>
      <c r="N42" s="23"/>
      <c r="O42" s="23"/>
      <c r="P42" s="23"/>
      <c r="Q42" s="23"/>
      <c r="R42" s="23"/>
      <c r="S42" s="25"/>
      <c r="T42" s="25"/>
      <c r="U42" s="25"/>
      <c r="V42" s="23"/>
    </row>
    <row r="43" spans="13:24">
      <c r="M43" s="23"/>
      <c r="N43" s="23"/>
      <c r="O43" s="23"/>
      <c r="P43" s="23"/>
      <c r="Q43" s="23"/>
      <c r="R43" s="23"/>
      <c r="S43" s="23"/>
      <c r="T43" s="23"/>
      <c r="U43" s="23"/>
      <c r="V43" s="23"/>
    </row>
    <row r="44" spans="13:24">
      <c r="M44" s="23"/>
      <c r="N44" s="23"/>
      <c r="O44" s="23"/>
      <c r="P44" s="23"/>
      <c r="Q44" s="23"/>
      <c r="R44" s="23"/>
      <c r="S44" s="23"/>
      <c r="T44" s="23"/>
      <c r="U44" s="23"/>
      <c r="V44" s="23"/>
    </row>
    <row r="45" spans="13:24">
      <c r="M45" s="23"/>
      <c r="N45" s="23"/>
      <c r="O45" s="23"/>
      <c r="P45" s="23"/>
      <c r="Q45" s="23"/>
      <c r="R45" s="23"/>
      <c r="S45" s="23"/>
      <c r="T45" s="23"/>
      <c r="U45" s="23"/>
      <c r="V45" s="23"/>
    </row>
    <row r="46" spans="13:24">
      <c r="M46" s="23"/>
      <c r="N46" s="23"/>
      <c r="O46" s="23"/>
      <c r="P46" s="23"/>
      <c r="Q46" s="23"/>
      <c r="R46" s="23"/>
      <c r="S46" s="23"/>
      <c r="T46" s="23"/>
      <c r="U46" s="23"/>
      <c r="V46" s="23"/>
    </row>
  </sheetData>
  <phoneticPr fontId="1" type="noConversion"/>
  <printOptions horizontalCentered="1" verticalCentered="1"/>
  <pageMargins left="0.35433070866141736" right="0.35433070866141736" top="0.39370078740157483" bottom="0.39370078740157483"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zoomScale="120" zoomScaleNormal="120" workbookViewId="0">
      <selection activeCell="A28" sqref="A28"/>
    </sheetView>
  </sheetViews>
  <sheetFormatPr defaultColWidth="8.90625" defaultRowHeight="15.5"/>
  <cols>
    <col min="1" max="1" width="26.6328125" style="2" customWidth="1"/>
    <col min="2" max="2" width="13.6328125" style="2" customWidth="1"/>
    <col min="3" max="3" width="8.6328125" style="2" customWidth="1"/>
    <col min="4" max="4" width="13.6328125" style="2" customWidth="1"/>
    <col min="5" max="5" width="8.6328125" style="2" customWidth="1"/>
    <col min="6" max="6" width="13.6328125" style="2" customWidth="1"/>
    <col min="7" max="7" width="8.6328125" style="2" customWidth="1"/>
    <col min="8" max="8" width="2.6328125" style="2" customWidth="1"/>
    <col min="9" max="12" width="13.6328125" style="2" customWidth="1"/>
    <col min="13" max="16384" width="8.90625" style="2"/>
  </cols>
  <sheetData>
    <row r="1" spans="1:12" ht="39.9" customHeight="1">
      <c r="A1" s="1"/>
      <c r="B1" s="1"/>
      <c r="C1" s="1"/>
      <c r="D1" s="1"/>
      <c r="E1" s="1"/>
      <c r="F1" s="1"/>
      <c r="G1" s="1"/>
      <c r="H1" s="1"/>
      <c r="I1" s="1"/>
      <c r="J1" s="1"/>
      <c r="K1" s="1"/>
      <c r="L1" s="1"/>
    </row>
    <row r="2" spans="1:12" ht="27.9" customHeight="1">
      <c r="A2" s="30" t="s">
        <v>83</v>
      </c>
      <c r="B2" s="1"/>
      <c r="C2" s="1"/>
      <c r="D2" s="1"/>
      <c r="E2" s="1"/>
      <c r="F2" s="1"/>
      <c r="G2" s="1"/>
      <c r="H2" s="1"/>
      <c r="I2" s="1"/>
      <c r="J2" s="1"/>
      <c r="K2" s="1"/>
      <c r="L2" s="1"/>
    </row>
    <row r="3" spans="1:12" ht="12" customHeight="1">
      <c r="A3" s="1"/>
      <c r="B3" s="1"/>
      <c r="C3" s="1"/>
      <c r="D3" s="1"/>
      <c r="E3" s="1"/>
      <c r="F3" s="1"/>
      <c r="G3" s="1"/>
      <c r="H3" s="1"/>
      <c r="I3" s="1"/>
      <c r="J3" s="1"/>
      <c r="K3" s="1"/>
      <c r="L3" s="1"/>
    </row>
    <row r="4" spans="1:12" ht="21.9" customHeight="1">
      <c r="A4" s="3" t="s">
        <v>149</v>
      </c>
      <c r="B4" s="1"/>
      <c r="C4" s="1"/>
      <c r="D4" s="1"/>
      <c r="E4" s="1"/>
      <c r="F4" s="1"/>
      <c r="G4" s="1"/>
      <c r="H4" s="1"/>
      <c r="I4" s="1"/>
      <c r="J4" s="1"/>
      <c r="K4" s="1"/>
      <c r="L4" s="1"/>
    </row>
    <row r="5" spans="1:12" ht="21.9" customHeight="1">
      <c r="A5" s="3" t="s">
        <v>150</v>
      </c>
      <c r="B5" s="1"/>
      <c r="C5" s="1"/>
      <c r="D5" s="1"/>
      <c r="E5" s="1"/>
      <c r="F5" s="1"/>
      <c r="G5" s="1"/>
      <c r="H5" s="1"/>
      <c r="I5" s="1"/>
      <c r="J5" s="1"/>
      <c r="K5" s="1"/>
      <c r="L5" s="1"/>
    </row>
    <row r="6" spans="1:12" ht="21.9" customHeight="1">
      <c r="A6" s="3" t="s">
        <v>151</v>
      </c>
      <c r="B6" s="1"/>
      <c r="C6" s="1"/>
      <c r="D6" s="1"/>
      <c r="E6" s="1"/>
      <c r="F6" s="1"/>
      <c r="G6" s="1"/>
      <c r="H6" s="1"/>
      <c r="I6" s="1"/>
      <c r="J6" s="1"/>
      <c r="K6" s="1"/>
      <c r="L6" s="1"/>
    </row>
    <row r="7" spans="1:12" ht="21.9" customHeight="1">
      <c r="A7" s="3"/>
      <c r="B7" s="1"/>
      <c r="C7" s="1"/>
      <c r="D7" s="1"/>
      <c r="E7" s="1"/>
      <c r="F7" s="1"/>
      <c r="G7" s="1"/>
      <c r="H7" s="1"/>
      <c r="I7" s="1"/>
      <c r="J7" s="1"/>
      <c r="K7" s="1"/>
      <c r="L7" s="1"/>
    </row>
    <row r="8" spans="1:12" ht="21.9" customHeight="1">
      <c r="A8" s="3" t="s">
        <v>68</v>
      </c>
      <c r="B8" s="1"/>
      <c r="C8" s="1"/>
      <c r="D8" s="1"/>
      <c r="E8" s="1"/>
      <c r="F8" s="1"/>
      <c r="G8" s="1"/>
      <c r="H8" s="1"/>
      <c r="I8" s="1"/>
      <c r="J8" s="1"/>
      <c r="K8" s="1"/>
      <c r="L8" s="1"/>
    </row>
    <row r="9" spans="1:12" ht="36" customHeight="1">
      <c r="A9" s="46" t="s">
        <v>70</v>
      </c>
      <c r="B9" s="46"/>
      <c r="C9" s="46"/>
      <c r="D9" s="46"/>
      <c r="E9" s="46"/>
      <c r="F9" s="46"/>
      <c r="G9" s="46"/>
      <c r="H9" s="1"/>
      <c r="I9" s="1"/>
      <c r="J9" s="1"/>
      <c r="K9" s="1"/>
      <c r="L9" s="1"/>
    </row>
    <row r="10" spans="1:12" ht="18" customHeight="1">
      <c r="A10" s="1"/>
      <c r="B10" s="1"/>
      <c r="C10" s="1"/>
      <c r="D10" s="1"/>
      <c r="E10" s="1"/>
      <c r="F10" s="48" t="s">
        <v>3</v>
      </c>
      <c r="G10" s="48"/>
      <c r="H10" s="1"/>
      <c r="I10" s="1"/>
      <c r="J10" s="1"/>
      <c r="K10" s="1"/>
      <c r="L10" s="1"/>
    </row>
    <row r="11" spans="1:12" ht="18.899999999999999" customHeight="1">
      <c r="A11" s="47" t="s">
        <v>4</v>
      </c>
      <c r="B11" s="47" t="s">
        <v>131</v>
      </c>
      <c r="C11" s="47"/>
      <c r="D11" s="47" t="s">
        <v>119</v>
      </c>
      <c r="E11" s="47"/>
      <c r="F11" s="47" t="s">
        <v>5</v>
      </c>
      <c r="G11" s="47"/>
      <c r="H11" s="1"/>
      <c r="I11" s="1"/>
      <c r="J11" s="1"/>
      <c r="K11" s="1"/>
      <c r="L11" s="1"/>
    </row>
    <row r="12" spans="1:12" ht="18.899999999999999" customHeight="1">
      <c r="A12" s="47"/>
      <c r="B12" s="4" t="s">
        <v>6</v>
      </c>
      <c r="C12" s="4" t="s">
        <v>7</v>
      </c>
      <c r="D12" s="43" t="s">
        <v>6</v>
      </c>
      <c r="E12" s="43" t="s">
        <v>7</v>
      </c>
      <c r="F12" s="4" t="s">
        <v>6</v>
      </c>
      <c r="G12" s="4" t="s">
        <v>7</v>
      </c>
      <c r="H12" s="1"/>
      <c r="I12" s="1"/>
      <c r="J12" s="1"/>
      <c r="K12" s="1"/>
      <c r="L12" s="1"/>
    </row>
    <row r="13" spans="1:12" ht="18.899999999999999" customHeight="1">
      <c r="A13" s="6" t="s">
        <v>35</v>
      </c>
      <c r="B13" s="6" t="s">
        <v>0</v>
      </c>
      <c r="C13" s="6" t="s">
        <v>1</v>
      </c>
      <c r="D13" s="6" t="s">
        <v>0</v>
      </c>
      <c r="E13" s="6" t="s">
        <v>1</v>
      </c>
      <c r="F13" s="6" t="s">
        <v>0</v>
      </c>
      <c r="G13" s="6" t="s">
        <v>2</v>
      </c>
      <c r="H13" s="1"/>
      <c r="I13" s="1"/>
      <c r="J13" s="1"/>
      <c r="K13" s="1"/>
      <c r="L13" s="1"/>
    </row>
    <row r="14" spans="1:12" ht="18.899999999999999" customHeight="1">
      <c r="A14" s="7" t="s">
        <v>36</v>
      </c>
      <c r="B14" s="8">
        <v>1205</v>
      </c>
      <c r="C14" s="32">
        <f>B14/$B$20*100</f>
        <v>97.334410339256863</v>
      </c>
      <c r="D14" s="8">
        <v>1238</v>
      </c>
      <c r="E14" s="32">
        <v>97.711128650355178</v>
      </c>
      <c r="F14" s="5">
        <f>+B14-D14</f>
        <v>-33</v>
      </c>
      <c r="G14" s="11">
        <f>+F14/D14*100</f>
        <v>-2.6655896607431337</v>
      </c>
      <c r="H14" s="1"/>
      <c r="I14" s="1"/>
      <c r="J14" s="1"/>
      <c r="K14" s="1"/>
      <c r="L14" s="1"/>
    </row>
    <row r="15" spans="1:12" ht="18.899999999999999" customHeight="1">
      <c r="A15" s="7" t="s">
        <v>37</v>
      </c>
      <c r="B15" s="9">
        <v>909</v>
      </c>
      <c r="C15" s="32">
        <f t="shared" ref="C15:C36" si="0">B15/$B$20*100</f>
        <v>73.424878836833614</v>
      </c>
      <c r="D15" s="9">
        <v>900</v>
      </c>
      <c r="E15" s="32">
        <v>71.033938437253354</v>
      </c>
      <c r="F15" s="5">
        <f t="shared" ref="F15:F20" si="1">+B15-D15</f>
        <v>9</v>
      </c>
      <c r="G15" s="11">
        <f t="shared" ref="G15:G20" si="2">+F15/D15*100</f>
        <v>1</v>
      </c>
      <c r="H15" s="1"/>
      <c r="I15" s="1"/>
      <c r="J15" s="1"/>
      <c r="K15" s="1"/>
      <c r="L15" s="1"/>
    </row>
    <row r="16" spans="1:12" ht="18.899999999999999" customHeight="1">
      <c r="A16" s="7" t="s">
        <v>38</v>
      </c>
      <c r="B16" s="9">
        <v>296</v>
      </c>
      <c r="C16" s="32">
        <f t="shared" si="0"/>
        <v>23.909531502423263</v>
      </c>
      <c r="D16" s="9">
        <v>338</v>
      </c>
      <c r="E16" s="32">
        <v>26.677190213101813</v>
      </c>
      <c r="F16" s="5">
        <f t="shared" si="1"/>
        <v>-42</v>
      </c>
      <c r="G16" s="11">
        <f t="shared" si="2"/>
        <v>-12.42603550295858</v>
      </c>
      <c r="H16" s="1"/>
      <c r="I16" s="1"/>
      <c r="J16" s="1"/>
      <c r="K16" s="1"/>
      <c r="L16" s="1"/>
    </row>
    <row r="17" spans="1:12" ht="18.899999999999999" customHeight="1">
      <c r="A17" s="7" t="s">
        <v>39</v>
      </c>
      <c r="B17" s="9">
        <v>21</v>
      </c>
      <c r="C17" s="32">
        <f t="shared" si="0"/>
        <v>1.6962843295638126</v>
      </c>
      <c r="D17" s="9">
        <v>18</v>
      </c>
      <c r="E17" s="32">
        <v>1.420678768745067</v>
      </c>
      <c r="F17" s="5">
        <f t="shared" si="1"/>
        <v>3</v>
      </c>
      <c r="G17" s="11">
        <f t="shared" si="2"/>
        <v>16.666666666666664</v>
      </c>
      <c r="H17" s="1"/>
      <c r="I17" s="1"/>
      <c r="J17" s="1"/>
      <c r="K17" s="1"/>
      <c r="L17" s="1"/>
    </row>
    <row r="18" spans="1:12" ht="18.899999999999999" customHeight="1">
      <c r="A18" s="7" t="s">
        <v>40</v>
      </c>
      <c r="B18" s="9">
        <v>1</v>
      </c>
      <c r="C18" s="32">
        <f t="shared" si="0"/>
        <v>8.0775444264943458E-2</v>
      </c>
      <c r="D18" s="9">
        <v>1</v>
      </c>
      <c r="E18" s="32">
        <v>7.8926598263614839E-2</v>
      </c>
      <c r="F18" s="17">
        <v>0</v>
      </c>
      <c r="G18" s="17">
        <v>0</v>
      </c>
      <c r="H18" s="1"/>
      <c r="I18" s="1"/>
      <c r="J18" s="1"/>
      <c r="K18" s="1"/>
      <c r="L18" s="1"/>
    </row>
    <row r="19" spans="1:12" ht="18.899999999999999" customHeight="1">
      <c r="A19" s="12" t="s">
        <v>41</v>
      </c>
      <c r="B19" s="13">
        <v>11</v>
      </c>
      <c r="C19" s="32">
        <f t="shared" si="0"/>
        <v>0.88852988691437806</v>
      </c>
      <c r="D19" s="13">
        <v>10</v>
      </c>
      <c r="E19" s="32">
        <v>0.78926598263614844</v>
      </c>
      <c r="F19" s="5">
        <f t="shared" si="1"/>
        <v>1</v>
      </c>
      <c r="G19" s="11">
        <f t="shared" si="2"/>
        <v>10</v>
      </c>
      <c r="H19" s="1"/>
      <c r="I19" s="1"/>
      <c r="J19" s="1"/>
      <c r="K19" s="1"/>
      <c r="L19" s="1"/>
    </row>
    <row r="20" spans="1:12" ht="18.899999999999999" customHeight="1">
      <c r="A20" s="14" t="s">
        <v>42</v>
      </c>
      <c r="B20" s="15">
        <f>+B14+B17+B18+B19</f>
        <v>1238</v>
      </c>
      <c r="C20" s="33">
        <f t="shared" si="0"/>
        <v>100</v>
      </c>
      <c r="D20" s="15">
        <f>+D14+D17+D18+D19</f>
        <v>1267</v>
      </c>
      <c r="E20" s="33">
        <v>100</v>
      </c>
      <c r="F20" s="19">
        <f t="shared" si="1"/>
        <v>-29</v>
      </c>
      <c r="G20" s="16">
        <f t="shared" si="2"/>
        <v>-2.2888713496448303</v>
      </c>
      <c r="H20" s="1"/>
      <c r="I20" s="1"/>
      <c r="J20" s="1"/>
      <c r="K20" s="1"/>
      <c r="L20" s="1"/>
    </row>
    <row r="21" spans="1:12" ht="18.899999999999999" customHeight="1">
      <c r="A21" s="6" t="s">
        <v>43</v>
      </c>
      <c r="B21" s="6"/>
      <c r="C21" s="32"/>
      <c r="D21" s="6"/>
      <c r="E21" s="32"/>
      <c r="F21" s="6" t="s">
        <v>0</v>
      </c>
      <c r="G21" s="6"/>
      <c r="H21" s="1"/>
      <c r="I21" s="1"/>
      <c r="J21" s="1"/>
      <c r="K21" s="1"/>
      <c r="L21" s="1"/>
    </row>
    <row r="22" spans="1:12" ht="18.899999999999999" customHeight="1">
      <c r="A22" s="7" t="s">
        <v>44</v>
      </c>
      <c r="B22" s="9">
        <v>287</v>
      </c>
      <c r="C22" s="32">
        <f t="shared" si="0"/>
        <v>23.182552504038771</v>
      </c>
      <c r="D22" s="9">
        <v>326</v>
      </c>
      <c r="E22" s="32">
        <v>25.73007103393844</v>
      </c>
      <c r="F22" s="5">
        <f>+B22-D22</f>
        <v>-39</v>
      </c>
      <c r="G22" s="11">
        <f>+F22/D22*100</f>
        <v>-11.963190184049081</v>
      </c>
      <c r="H22" s="1"/>
      <c r="I22" s="1"/>
      <c r="J22" s="1"/>
      <c r="K22" s="1"/>
      <c r="L22" s="1"/>
    </row>
    <row r="23" spans="1:12" ht="18.899999999999999" customHeight="1">
      <c r="A23" s="7" t="s">
        <v>45</v>
      </c>
      <c r="B23" s="9">
        <v>287</v>
      </c>
      <c r="C23" s="32">
        <f t="shared" si="0"/>
        <v>23.182552504038771</v>
      </c>
      <c r="D23" s="9">
        <v>324</v>
      </c>
      <c r="E23" s="32">
        <v>25.5</v>
      </c>
      <c r="F23" s="5">
        <f>+B23-D23</f>
        <v>-37</v>
      </c>
      <c r="G23" s="11">
        <f>+F23/D23*100</f>
        <v>-11.419753086419753</v>
      </c>
      <c r="H23" s="1"/>
      <c r="I23" s="1"/>
      <c r="J23" s="1"/>
      <c r="K23" s="1"/>
      <c r="L23" s="1"/>
    </row>
    <row r="24" spans="1:12" ht="18.899999999999999" customHeight="1">
      <c r="A24" s="7" t="s">
        <v>46</v>
      </c>
      <c r="B24" s="17">
        <v>0</v>
      </c>
      <c r="C24" s="17">
        <f t="shared" si="0"/>
        <v>0</v>
      </c>
      <c r="D24" s="17">
        <v>2</v>
      </c>
      <c r="E24" s="32">
        <v>0.15785319652722968</v>
      </c>
      <c r="F24" s="5">
        <f>+B24-D24</f>
        <v>-2</v>
      </c>
      <c r="G24" s="11">
        <f>+F24/D24*100</f>
        <v>-100</v>
      </c>
      <c r="H24" s="1"/>
      <c r="I24" s="1"/>
      <c r="J24" s="1"/>
      <c r="K24" s="1"/>
      <c r="L24" s="1"/>
    </row>
    <row r="25" spans="1:12" ht="18.899999999999999" customHeight="1">
      <c r="A25" s="7" t="s">
        <v>47</v>
      </c>
      <c r="B25" s="17">
        <v>0</v>
      </c>
      <c r="C25" s="17">
        <f t="shared" si="0"/>
        <v>0</v>
      </c>
      <c r="D25" s="17">
        <v>0</v>
      </c>
      <c r="E25" s="17">
        <v>0</v>
      </c>
      <c r="F25" s="17">
        <v>0</v>
      </c>
      <c r="G25" s="17">
        <v>0</v>
      </c>
      <c r="H25" s="1"/>
      <c r="I25" s="1"/>
      <c r="J25" s="1"/>
      <c r="K25" s="1"/>
      <c r="L25" s="1"/>
    </row>
    <row r="26" spans="1:12" ht="18.899999999999999" customHeight="1">
      <c r="A26" s="7" t="s">
        <v>48</v>
      </c>
      <c r="B26" s="9">
        <v>2</v>
      </c>
      <c r="C26" s="32">
        <f t="shared" si="0"/>
        <v>0.16155088852988692</v>
      </c>
      <c r="D26" s="9">
        <v>1</v>
      </c>
      <c r="E26" s="32">
        <v>7.8926598263614839E-2</v>
      </c>
      <c r="F26" s="5">
        <f t="shared" ref="F26:F36" si="3">+B26-D26</f>
        <v>1</v>
      </c>
      <c r="G26" s="11">
        <f t="shared" ref="G26:G36" si="4">+F26/D26*100</f>
        <v>100</v>
      </c>
      <c r="H26" s="1"/>
      <c r="I26" s="1"/>
      <c r="J26" s="1"/>
      <c r="K26" s="1"/>
      <c r="L26" s="1"/>
    </row>
    <row r="27" spans="1:12" ht="18.899999999999999" customHeight="1">
      <c r="A27" s="7" t="s">
        <v>49</v>
      </c>
      <c r="B27" s="9">
        <v>536</v>
      </c>
      <c r="C27" s="32">
        <f t="shared" si="0"/>
        <v>43.295638126009692</v>
      </c>
      <c r="D27" s="9">
        <v>502</v>
      </c>
      <c r="E27" s="32">
        <v>39.621152328334645</v>
      </c>
      <c r="F27" s="5">
        <f t="shared" si="3"/>
        <v>34</v>
      </c>
      <c r="G27" s="11">
        <f t="shared" si="4"/>
        <v>6.7729083665338639</v>
      </c>
      <c r="H27" s="1"/>
      <c r="I27" s="1"/>
      <c r="J27" s="1"/>
      <c r="K27" s="1"/>
      <c r="L27" s="1"/>
    </row>
    <row r="28" spans="1:12" ht="18.899999999999999" customHeight="1">
      <c r="A28" s="7" t="s">
        <v>50</v>
      </c>
      <c r="B28" s="9">
        <v>162</v>
      </c>
      <c r="C28" s="32">
        <f t="shared" si="0"/>
        <v>13.08562197092084</v>
      </c>
      <c r="D28" s="9">
        <v>157</v>
      </c>
      <c r="E28" s="32">
        <v>12.39147592738753</v>
      </c>
      <c r="F28" s="5">
        <f t="shared" si="3"/>
        <v>5</v>
      </c>
      <c r="G28" s="11">
        <f t="shared" si="4"/>
        <v>3.1847133757961785</v>
      </c>
      <c r="H28" s="1"/>
      <c r="I28" s="1"/>
      <c r="J28" s="1"/>
      <c r="K28" s="1"/>
      <c r="L28" s="1"/>
    </row>
    <row r="29" spans="1:12" ht="18.899999999999999" customHeight="1">
      <c r="A29" s="7" t="s">
        <v>51</v>
      </c>
      <c r="B29" s="9">
        <v>54</v>
      </c>
      <c r="C29" s="32">
        <f t="shared" si="0"/>
        <v>4.3618739903069468</v>
      </c>
      <c r="D29" s="9">
        <v>47</v>
      </c>
      <c r="E29" s="32">
        <v>3.7095501183898976</v>
      </c>
      <c r="F29" s="5">
        <f t="shared" si="3"/>
        <v>7</v>
      </c>
      <c r="G29" s="11">
        <f t="shared" si="4"/>
        <v>14.893617021276595</v>
      </c>
      <c r="H29" s="1"/>
      <c r="I29" s="1"/>
      <c r="J29" s="1"/>
      <c r="K29" s="1"/>
      <c r="L29" s="1"/>
    </row>
    <row r="30" spans="1:12" ht="18.899999999999999" customHeight="1">
      <c r="A30" s="7" t="s">
        <v>52</v>
      </c>
      <c r="B30" s="9">
        <v>92</v>
      </c>
      <c r="C30" s="32">
        <f t="shared" si="0"/>
        <v>7.4313408723747978</v>
      </c>
      <c r="D30" s="9">
        <v>120</v>
      </c>
      <c r="E30" s="32">
        <v>9.47119179163378</v>
      </c>
      <c r="F30" s="5">
        <f t="shared" si="3"/>
        <v>-28</v>
      </c>
      <c r="G30" s="11">
        <f t="shared" si="4"/>
        <v>-23.333333333333332</v>
      </c>
      <c r="H30" s="1"/>
      <c r="I30" s="1"/>
      <c r="J30" s="1"/>
      <c r="K30" s="1"/>
      <c r="L30" s="1"/>
    </row>
    <row r="31" spans="1:12" ht="18.899999999999999" customHeight="1">
      <c r="A31" s="12" t="s">
        <v>53</v>
      </c>
      <c r="B31" s="13">
        <v>2</v>
      </c>
      <c r="C31" s="32">
        <v>0.1</v>
      </c>
      <c r="D31" s="13">
        <v>2</v>
      </c>
      <c r="E31" s="32">
        <v>0.15785319652722968</v>
      </c>
      <c r="F31" s="17">
        <v>0</v>
      </c>
      <c r="G31" s="17">
        <v>0</v>
      </c>
      <c r="H31" s="1"/>
      <c r="I31" s="1"/>
      <c r="J31" s="1"/>
      <c r="K31" s="1"/>
      <c r="L31" s="1"/>
    </row>
    <row r="32" spans="1:12" ht="18.899999999999999" customHeight="1">
      <c r="A32" s="14" t="s">
        <v>54</v>
      </c>
      <c r="B32" s="15">
        <f>+B22+B26+B27+B28+B29+B30+B31</f>
        <v>1135</v>
      </c>
      <c r="C32" s="33">
        <f t="shared" si="0"/>
        <v>91.680129240710826</v>
      </c>
      <c r="D32" s="15">
        <f>+D22+D26+D27+D28+D29+D30+D31</f>
        <v>1155</v>
      </c>
      <c r="E32" s="33">
        <v>91.160220994475139</v>
      </c>
      <c r="F32" s="19">
        <f t="shared" si="3"/>
        <v>-20</v>
      </c>
      <c r="G32" s="16">
        <f t="shared" si="4"/>
        <v>-1.7316017316017316</v>
      </c>
      <c r="H32" s="1"/>
      <c r="I32" s="1"/>
      <c r="J32" s="1"/>
      <c r="K32" s="1"/>
      <c r="L32" s="1"/>
    </row>
    <row r="33" spans="1:12" ht="18.899999999999999" customHeight="1">
      <c r="A33" s="14" t="s">
        <v>55</v>
      </c>
      <c r="B33" s="15">
        <f>+B20-B32</f>
        <v>103</v>
      </c>
      <c r="C33" s="33">
        <f t="shared" si="0"/>
        <v>8.3198707592891754</v>
      </c>
      <c r="D33" s="15">
        <f>+D20-D32</f>
        <v>112</v>
      </c>
      <c r="E33" s="33">
        <v>8.8397790055248606</v>
      </c>
      <c r="F33" s="19">
        <f t="shared" si="3"/>
        <v>-9</v>
      </c>
      <c r="G33" s="16">
        <f t="shared" si="4"/>
        <v>-8.0357142857142865</v>
      </c>
      <c r="H33" s="1"/>
      <c r="I33" s="1"/>
      <c r="J33" s="1"/>
      <c r="K33" s="1"/>
      <c r="L33" s="1"/>
    </row>
    <row r="34" spans="1:12" ht="18.899999999999999" customHeight="1">
      <c r="A34" s="6" t="s">
        <v>56</v>
      </c>
      <c r="B34" s="20">
        <v>63</v>
      </c>
      <c r="C34" s="32">
        <f t="shared" si="0"/>
        <v>5.0888529886914373</v>
      </c>
      <c r="D34" s="20">
        <v>81</v>
      </c>
      <c r="E34" s="32">
        <v>6.3930544593528023</v>
      </c>
      <c r="F34" s="5">
        <f t="shared" si="3"/>
        <v>-18</v>
      </c>
      <c r="G34" s="11">
        <f t="shared" si="4"/>
        <v>-22.222222222222221</v>
      </c>
      <c r="H34" s="1"/>
      <c r="I34" s="1"/>
      <c r="J34" s="1"/>
      <c r="K34" s="1"/>
      <c r="L34" s="1"/>
    </row>
    <row r="35" spans="1:12" ht="18.899999999999999" customHeight="1">
      <c r="A35" s="12" t="s">
        <v>57</v>
      </c>
      <c r="B35" s="13">
        <v>13</v>
      </c>
      <c r="C35" s="32">
        <v>1</v>
      </c>
      <c r="D35" s="13">
        <v>16</v>
      </c>
      <c r="E35" s="32">
        <v>1.2</v>
      </c>
      <c r="F35" s="5">
        <f t="shared" si="3"/>
        <v>-3</v>
      </c>
      <c r="G35" s="11">
        <f t="shared" si="4"/>
        <v>-18.75</v>
      </c>
      <c r="H35" s="1"/>
      <c r="I35" s="1"/>
      <c r="J35" s="1"/>
      <c r="K35" s="1"/>
      <c r="L35" s="1"/>
    </row>
    <row r="36" spans="1:12" ht="18.899999999999999" customHeight="1">
      <c r="A36" s="14" t="s">
        <v>58</v>
      </c>
      <c r="B36" s="15">
        <f>+B33+B34-B35</f>
        <v>153</v>
      </c>
      <c r="C36" s="33">
        <f t="shared" si="0"/>
        <v>12.358642972536348</v>
      </c>
      <c r="D36" s="15">
        <f>+D33+D34-D35</f>
        <v>177</v>
      </c>
      <c r="E36" s="33">
        <v>13.970007892659828</v>
      </c>
      <c r="F36" s="19">
        <f t="shared" si="3"/>
        <v>-24</v>
      </c>
      <c r="G36" s="16">
        <f t="shared" si="4"/>
        <v>-13.559322033898304</v>
      </c>
      <c r="H36" s="1"/>
      <c r="I36" s="1"/>
      <c r="J36" s="1"/>
      <c r="K36" s="1"/>
      <c r="L36" s="1"/>
    </row>
    <row r="37" spans="1:12" ht="18.899999999999999" customHeight="1">
      <c r="A37" s="1"/>
      <c r="B37" s="1"/>
      <c r="C37" s="1"/>
      <c r="D37" s="1"/>
      <c r="E37" s="1"/>
      <c r="F37" s="1"/>
      <c r="G37" s="1"/>
      <c r="H37" s="1"/>
      <c r="I37" s="1"/>
      <c r="J37" s="1"/>
      <c r="K37" s="1"/>
      <c r="L37" s="1"/>
    </row>
    <row r="38" spans="1:12" ht="18.899999999999999" customHeight="1">
      <c r="A38" s="1"/>
      <c r="B38" s="1"/>
      <c r="C38" s="1"/>
      <c r="D38" s="1"/>
      <c r="E38" s="1"/>
      <c r="F38" s="1"/>
      <c r="G38" s="1"/>
      <c r="H38" s="1"/>
      <c r="I38" s="1"/>
      <c r="J38" s="1"/>
      <c r="K38" s="1"/>
      <c r="L38" s="1"/>
    </row>
    <row r="39" spans="1:12" ht="18.899999999999999" customHeight="1">
      <c r="A39" s="1"/>
      <c r="B39" s="1"/>
      <c r="C39" s="1"/>
      <c r="D39" s="1"/>
      <c r="E39" s="1"/>
      <c r="F39" s="1"/>
      <c r="G39" s="1"/>
      <c r="H39" s="1"/>
      <c r="I39" s="1"/>
      <c r="J39" s="1"/>
      <c r="K39" s="1"/>
      <c r="L39" s="1"/>
    </row>
    <row r="40" spans="1:12" ht="18.899999999999999" customHeight="1">
      <c r="A40" s="1"/>
      <c r="B40" s="1"/>
      <c r="C40" s="1"/>
      <c r="D40" s="1"/>
      <c r="E40" s="1"/>
      <c r="F40" s="1"/>
      <c r="G40" s="1"/>
      <c r="H40" s="1"/>
      <c r="I40" s="1"/>
      <c r="J40" s="1"/>
      <c r="K40" s="1"/>
      <c r="L40" s="1"/>
    </row>
    <row r="41" spans="1:12" ht="18.899999999999999" customHeight="1">
      <c r="A41" s="1"/>
      <c r="B41" s="1"/>
      <c r="C41" s="1"/>
      <c r="D41" s="1"/>
      <c r="E41" s="1"/>
      <c r="F41" s="1"/>
      <c r="G41" s="1"/>
      <c r="H41" s="1"/>
      <c r="I41" s="1"/>
      <c r="J41" s="1"/>
      <c r="K41" s="1"/>
      <c r="L41" s="1"/>
    </row>
    <row r="42" spans="1:12" ht="18.899999999999999" customHeight="1">
      <c r="A42" s="1"/>
      <c r="B42" s="1"/>
      <c r="C42" s="1"/>
      <c r="D42" s="1"/>
      <c r="E42" s="1"/>
      <c r="F42" s="1"/>
      <c r="G42" s="1"/>
      <c r="H42" s="1"/>
      <c r="I42" s="1"/>
      <c r="J42" s="1"/>
      <c r="K42" s="1"/>
      <c r="L42" s="1"/>
    </row>
    <row r="43" spans="1:12" ht="18.899999999999999" customHeight="1">
      <c r="A43" s="1"/>
      <c r="B43" s="1"/>
      <c r="C43" s="1"/>
      <c r="D43" s="1"/>
      <c r="E43" s="1"/>
      <c r="F43" s="1"/>
      <c r="G43" s="1"/>
      <c r="H43" s="1"/>
      <c r="I43" s="1"/>
      <c r="J43" s="1"/>
      <c r="K43" s="1"/>
      <c r="L43" s="1"/>
    </row>
    <row r="44" spans="1:12" ht="18.899999999999999" customHeight="1">
      <c r="A44" s="1"/>
      <c r="B44" s="1"/>
      <c r="C44" s="1"/>
      <c r="D44" s="1"/>
      <c r="E44" s="1"/>
      <c r="F44" s="1"/>
      <c r="G44" s="1"/>
      <c r="H44" s="1"/>
      <c r="I44" s="1"/>
      <c r="J44" s="1"/>
      <c r="K44" s="1"/>
      <c r="L44" s="1"/>
    </row>
    <row r="45" spans="1:12" ht="18.899999999999999" customHeight="1">
      <c r="A45" s="1"/>
      <c r="B45" s="1"/>
      <c r="C45" s="1"/>
      <c r="D45" s="1"/>
      <c r="E45" s="1"/>
      <c r="F45" s="1"/>
      <c r="G45" s="1"/>
      <c r="H45" s="1"/>
      <c r="I45" s="1"/>
      <c r="J45" s="1"/>
      <c r="K45" s="1"/>
      <c r="L45" s="1"/>
    </row>
    <row r="46" spans="1:12" ht="18.899999999999999" customHeight="1">
      <c r="A46" s="1"/>
      <c r="B46" s="1"/>
      <c r="C46" s="1"/>
      <c r="D46" s="1"/>
      <c r="E46" s="1"/>
      <c r="F46" s="1"/>
      <c r="G46" s="1"/>
      <c r="H46" s="1"/>
      <c r="I46" s="1"/>
      <c r="J46" s="1"/>
      <c r="K46" s="1"/>
      <c r="L46" s="1"/>
    </row>
    <row r="47" spans="1:12" ht="18.899999999999999" customHeight="1">
      <c r="A47" s="1"/>
      <c r="B47" s="1"/>
      <c r="C47" s="1"/>
      <c r="D47" s="1"/>
      <c r="E47" s="1"/>
      <c r="F47" s="1"/>
      <c r="G47" s="1"/>
      <c r="H47" s="1"/>
      <c r="I47" s="1"/>
      <c r="J47" s="1"/>
      <c r="K47" s="1"/>
      <c r="L47" s="1"/>
    </row>
    <row r="48" spans="1:12" ht="18.899999999999999" customHeight="1">
      <c r="A48" s="1"/>
      <c r="B48" s="1"/>
      <c r="C48" s="1"/>
      <c r="D48" s="1"/>
      <c r="E48" s="1"/>
      <c r="F48" s="1"/>
      <c r="G48" s="1"/>
      <c r="H48" s="1"/>
      <c r="I48" s="1"/>
      <c r="J48" s="1"/>
      <c r="K48" s="1"/>
      <c r="L48" s="1"/>
    </row>
    <row r="49" spans="1:12" ht="18.899999999999999" customHeight="1">
      <c r="A49" s="1"/>
      <c r="B49" s="1"/>
      <c r="C49" s="1"/>
      <c r="D49" s="1"/>
      <c r="E49" s="1"/>
      <c r="F49" s="1"/>
      <c r="G49" s="1"/>
      <c r="H49" s="1"/>
      <c r="I49" s="1"/>
      <c r="J49" s="1"/>
      <c r="K49" s="1"/>
      <c r="L49" s="1"/>
    </row>
    <row r="50" spans="1:12" ht="18.899999999999999" customHeight="1">
      <c r="A50" s="1"/>
      <c r="B50" s="1"/>
      <c r="C50" s="1"/>
      <c r="D50" s="1"/>
      <c r="E50" s="1"/>
      <c r="F50" s="1"/>
      <c r="G50" s="1"/>
      <c r="H50" s="1"/>
      <c r="I50" s="1"/>
      <c r="J50" s="1"/>
      <c r="K50" s="1"/>
      <c r="L50" s="1"/>
    </row>
    <row r="51" spans="1:12" ht="18.899999999999999" customHeight="1">
      <c r="A51" s="1"/>
      <c r="B51" s="1"/>
      <c r="C51" s="1"/>
      <c r="D51" s="1"/>
      <c r="E51" s="1"/>
      <c r="F51" s="1"/>
      <c r="G51" s="1"/>
      <c r="H51" s="1"/>
      <c r="I51" s="1"/>
      <c r="J51" s="1"/>
      <c r="K51" s="1"/>
      <c r="L51" s="1"/>
    </row>
    <row r="52" spans="1:12" ht="18.899999999999999" customHeight="1">
      <c r="A52" s="1"/>
      <c r="B52" s="1"/>
      <c r="C52" s="1"/>
      <c r="D52" s="1"/>
      <c r="E52" s="1"/>
      <c r="F52" s="1"/>
      <c r="G52" s="1"/>
      <c r="H52" s="1"/>
      <c r="I52" s="1"/>
      <c r="J52" s="1"/>
      <c r="K52" s="1"/>
      <c r="L52" s="1"/>
    </row>
    <row r="53" spans="1:12" ht="18.899999999999999" customHeight="1">
      <c r="A53" s="1"/>
      <c r="B53" s="1"/>
      <c r="C53" s="1"/>
      <c r="D53" s="1"/>
      <c r="E53" s="1"/>
      <c r="F53" s="1"/>
      <c r="G53" s="1"/>
      <c r="H53" s="1"/>
      <c r="I53" s="1"/>
      <c r="J53" s="1"/>
      <c r="K53" s="1"/>
      <c r="L53" s="1"/>
    </row>
    <row r="54" spans="1:12" ht="18.899999999999999" customHeight="1">
      <c r="A54" s="1"/>
      <c r="B54" s="1"/>
      <c r="C54" s="1"/>
      <c r="D54" s="1"/>
      <c r="E54" s="1"/>
      <c r="F54" s="1"/>
      <c r="G54" s="1"/>
      <c r="H54" s="1"/>
      <c r="I54" s="1"/>
      <c r="J54" s="1"/>
      <c r="K54" s="1"/>
      <c r="L54" s="1"/>
    </row>
    <row r="55" spans="1:12" ht="18.899999999999999" customHeight="1">
      <c r="A55" s="1"/>
      <c r="B55" s="1"/>
      <c r="C55" s="1"/>
      <c r="D55" s="1"/>
      <c r="E55" s="1"/>
      <c r="F55" s="1"/>
      <c r="G55" s="1"/>
      <c r="H55" s="1"/>
      <c r="I55" s="1"/>
      <c r="J55" s="1"/>
      <c r="K55" s="1"/>
      <c r="L55" s="1"/>
    </row>
    <row r="56" spans="1:12" ht="18.899999999999999" customHeight="1">
      <c r="A56" s="1"/>
      <c r="B56" s="1"/>
      <c r="C56" s="1"/>
      <c r="D56" s="1"/>
      <c r="E56" s="1"/>
      <c r="F56" s="1"/>
      <c r="G56" s="1"/>
      <c r="H56" s="1"/>
      <c r="I56" s="1"/>
      <c r="J56" s="1"/>
      <c r="K56" s="1"/>
      <c r="L56" s="1"/>
    </row>
    <row r="57" spans="1:12" ht="18.899999999999999" customHeight="1">
      <c r="A57" s="1"/>
      <c r="B57" s="1"/>
      <c r="C57" s="1"/>
      <c r="D57" s="1"/>
      <c r="E57" s="1"/>
      <c r="F57" s="1"/>
      <c r="G57" s="1"/>
      <c r="H57" s="1"/>
      <c r="I57" s="1"/>
      <c r="J57" s="1"/>
      <c r="K57" s="1"/>
      <c r="L57" s="1"/>
    </row>
    <row r="58" spans="1:12" ht="18.899999999999999" customHeight="1">
      <c r="A58" s="1"/>
      <c r="B58" s="1"/>
      <c r="C58" s="1"/>
      <c r="D58" s="1"/>
      <c r="E58" s="1"/>
      <c r="F58" s="1"/>
      <c r="G58" s="1"/>
      <c r="H58" s="1"/>
      <c r="I58" s="1"/>
      <c r="J58" s="1"/>
      <c r="K58" s="1"/>
      <c r="L58" s="1"/>
    </row>
    <row r="59" spans="1:12" ht="18.899999999999999" customHeight="1">
      <c r="A59" s="1"/>
      <c r="B59" s="1"/>
      <c r="C59" s="1"/>
      <c r="D59" s="1"/>
      <c r="E59" s="1"/>
      <c r="F59" s="1"/>
      <c r="G59" s="1"/>
      <c r="H59" s="1"/>
      <c r="I59" s="1"/>
      <c r="J59" s="1"/>
      <c r="K59" s="1"/>
      <c r="L59" s="1"/>
    </row>
    <row r="60" spans="1:12" ht="18.899999999999999" customHeight="1">
      <c r="A60" s="1"/>
      <c r="B60" s="1"/>
      <c r="C60" s="1"/>
      <c r="D60" s="1"/>
      <c r="E60" s="1"/>
      <c r="F60" s="1"/>
      <c r="G60" s="1"/>
      <c r="H60" s="1"/>
      <c r="I60" s="1"/>
      <c r="J60" s="1"/>
      <c r="K60" s="1"/>
      <c r="L60" s="1"/>
    </row>
    <row r="61" spans="1:12" ht="18.899999999999999" customHeight="1">
      <c r="A61" s="1"/>
      <c r="B61" s="1"/>
      <c r="C61" s="1"/>
      <c r="D61" s="1"/>
      <c r="E61" s="1"/>
      <c r="F61" s="1"/>
      <c r="G61" s="1"/>
      <c r="H61" s="1"/>
      <c r="I61" s="1"/>
      <c r="J61" s="1"/>
      <c r="K61" s="1"/>
      <c r="L61" s="1"/>
    </row>
    <row r="62" spans="1:12" ht="18.899999999999999" customHeight="1">
      <c r="A62" s="1"/>
      <c r="B62" s="1"/>
      <c r="C62" s="1"/>
      <c r="D62" s="1"/>
      <c r="E62" s="1"/>
      <c r="F62" s="1"/>
      <c r="G62" s="1"/>
      <c r="H62" s="1"/>
      <c r="I62" s="1"/>
      <c r="J62" s="1"/>
      <c r="K62" s="1"/>
      <c r="L62" s="1"/>
    </row>
    <row r="63" spans="1:12" ht="18.899999999999999" customHeight="1">
      <c r="A63" s="1"/>
      <c r="B63" s="1"/>
      <c r="C63" s="1"/>
      <c r="D63" s="1"/>
      <c r="E63" s="1"/>
      <c r="F63" s="1"/>
      <c r="G63" s="1"/>
      <c r="H63" s="1"/>
      <c r="I63" s="1"/>
      <c r="J63" s="1"/>
      <c r="K63" s="1"/>
      <c r="L63" s="1"/>
    </row>
    <row r="64" spans="1:12" ht="18.899999999999999" customHeight="1">
      <c r="A64" s="1"/>
      <c r="B64" s="1"/>
      <c r="C64" s="1"/>
      <c r="D64" s="1"/>
      <c r="E64" s="1"/>
      <c r="F64" s="1"/>
      <c r="G64" s="1"/>
      <c r="H64" s="1"/>
      <c r="I64" s="1"/>
      <c r="J64" s="1"/>
      <c r="K64" s="1"/>
      <c r="L64" s="1"/>
    </row>
    <row r="65" spans="1:12" ht="18.899999999999999" customHeight="1">
      <c r="A65" s="1"/>
      <c r="B65" s="1"/>
      <c r="C65" s="1"/>
      <c r="D65" s="1"/>
      <c r="E65" s="1"/>
      <c r="F65" s="1"/>
      <c r="G65" s="1"/>
      <c r="H65" s="1"/>
      <c r="I65" s="1"/>
      <c r="J65" s="1"/>
      <c r="K65" s="1"/>
      <c r="L65" s="1"/>
    </row>
    <row r="66" spans="1:12" ht="18.899999999999999" customHeight="1">
      <c r="A66" s="1"/>
      <c r="B66" s="1"/>
      <c r="C66" s="1"/>
      <c r="D66" s="1"/>
      <c r="E66" s="1"/>
      <c r="F66" s="1"/>
      <c r="G66" s="1"/>
      <c r="H66" s="1"/>
      <c r="I66" s="1"/>
      <c r="J66" s="1"/>
      <c r="K66" s="1"/>
      <c r="L66" s="1"/>
    </row>
    <row r="67" spans="1:12" ht="18.899999999999999" customHeight="1">
      <c r="A67" s="1"/>
      <c r="B67" s="1"/>
      <c r="C67" s="1"/>
      <c r="D67" s="1"/>
      <c r="E67" s="1"/>
      <c r="F67" s="1"/>
      <c r="G67" s="1"/>
      <c r="H67" s="1"/>
      <c r="I67" s="1"/>
      <c r="J67" s="1"/>
      <c r="K67" s="1"/>
      <c r="L67" s="1"/>
    </row>
    <row r="68" spans="1:12" ht="18.899999999999999" customHeight="1">
      <c r="A68" s="1"/>
      <c r="B68" s="1"/>
      <c r="C68" s="1"/>
      <c r="D68" s="1"/>
      <c r="E68" s="1"/>
      <c r="F68" s="1"/>
      <c r="G68" s="1"/>
      <c r="H68" s="1"/>
      <c r="I68" s="1"/>
      <c r="J68" s="1"/>
      <c r="K68" s="1"/>
      <c r="L68" s="1"/>
    </row>
    <row r="69" spans="1:12" ht="18.899999999999999" customHeight="1">
      <c r="A69" s="1"/>
      <c r="B69" s="1"/>
      <c r="C69" s="1"/>
      <c r="D69" s="1"/>
      <c r="E69" s="1"/>
      <c r="F69" s="1"/>
      <c r="G69" s="1"/>
      <c r="H69" s="1"/>
      <c r="I69" s="1"/>
      <c r="J69" s="1"/>
      <c r="K69" s="1"/>
      <c r="L69" s="1"/>
    </row>
    <row r="70" spans="1:12" ht="18.899999999999999" customHeight="1">
      <c r="A70" s="1"/>
      <c r="B70" s="1"/>
      <c r="C70" s="1"/>
      <c r="D70" s="1"/>
      <c r="E70" s="1"/>
      <c r="F70" s="1"/>
      <c r="G70" s="1"/>
      <c r="H70" s="1"/>
      <c r="I70" s="1"/>
      <c r="J70" s="1"/>
      <c r="K70" s="1"/>
      <c r="L70" s="1"/>
    </row>
  </sheetData>
  <mergeCells count="6">
    <mergeCell ref="A9:G9"/>
    <mergeCell ref="A11:A12"/>
    <mergeCell ref="F10:G10"/>
    <mergeCell ref="B11:C11"/>
    <mergeCell ref="D11:E11"/>
    <mergeCell ref="F11:G11"/>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3"/>
  <sheetViews>
    <sheetView view="pageBreakPreview" zoomScaleNormal="100" zoomScaleSheetLayoutView="100" workbookViewId="0"/>
  </sheetViews>
  <sheetFormatPr defaultColWidth="8.90625" defaultRowHeight="15.5"/>
  <cols>
    <col min="1" max="1" width="102.6328125" style="2" customWidth="1"/>
    <col min="2" max="3" width="4.6328125" style="2" customWidth="1"/>
    <col min="4" max="19" width="13.6328125" style="2" customWidth="1"/>
    <col min="20" max="16384" width="8.90625" style="2"/>
  </cols>
  <sheetData>
    <row r="1" spans="1:19" ht="39.9" customHeight="1">
      <c r="A1" s="3"/>
      <c r="B1" s="3"/>
      <c r="C1" s="3"/>
      <c r="D1" s="3"/>
      <c r="E1" s="3"/>
      <c r="F1" s="3"/>
      <c r="G1" s="3"/>
      <c r="H1" s="3"/>
      <c r="I1" s="3"/>
      <c r="J1" s="3"/>
      <c r="K1" s="3"/>
      <c r="L1" s="3"/>
      <c r="M1" s="3"/>
      <c r="N1" s="3"/>
      <c r="O1" s="3"/>
      <c r="P1" s="3"/>
      <c r="Q1" s="3"/>
      <c r="R1" s="3"/>
      <c r="S1" s="3"/>
    </row>
    <row r="2" spans="1:19" ht="32.15" customHeight="1">
      <c r="A2" s="30" t="s">
        <v>84</v>
      </c>
      <c r="B2" s="3"/>
      <c r="C2" s="3"/>
      <c r="D2" s="3"/>
      <c r="E2" s="3"/>
      <c r="F2" s="3"/>
      <c r="G2" s="3"/>
      <c r="H2" s="3"/>
      <c r="I2" s="3"/>
      <c r="J2" s="3"/>
      <c r="K2" s="3"/>
      <c r="L2" s="3"/>
      <c r="M2" s="3"/>
      <c r="N2" s="3"/>
      <c r="O2" s="3"/>
      <c r="P2" s="3"/>
      <c r="Q2" s="3"/>
      <c r="R2" s="3"/>
      <c r="S2" s="3"/>
    </row>
    <row r="3" spans="1:19" ht="32.15" customHeight="1">
      <c r="A3" s="30" t="s">
        <v>85</v>
      </c>
      <c r="B3" s="3"/>
      <c r="C3" s="3"/>
      <c r="D3" s="35"/>
      <c r="E3" s="35"/>
      <c r="F3" s="35"/>
      <c r="G3" s="35"/>
      <c r="H3" s="35"/>
      <c r="I3" s="35"/>
      <c r="J3" s="3"/>
      <c r="K3" s="3"/>
      <c r="L3" s="3"/>
      <c r="M3" s="3"/>
      <c r="N3" s="3"/>
      <c r="O3" s="3"/>
      <c r="P3" s="3"/>
      <c r="Q3" s="3"/>
      <c r="R3" s="3"/>
      <c r="S3" s="3"/>
    </row>
    <row r="4" spans="1:19" ht="27.9" customHeight="1">
      <c r="A4" s="3" t="s">
        <v>146</v>
      </c>
      <c r="B4" s="3"/>
      <c r="C4" s="3"/>
      <c r="D4" s="35"/>
      <c r="E4" s="35"/>
      <c r="F4" s="35"/>
      <c r="G4" s="35"/>
      <c r="H4" s="35"/>
      <c r="I4" s="35"/>
      <c r="J4" s="3"/>
      <c r="K4" s="3"/>
      <c r="L4" s="3"/>
      <c r="M4" s="3"/>
      <c r="N4" s="3"/>
      <c r="O4" s="3"/>
      <c r="P4" s="3"/>
      <c r="Q4" s="3"/>
      <c r="R4" s="3"/>
      <c r="S4" s="3"/>
    </row>
    <row r="5" spans="1:19" ht="27.9" customHeight="1">
      <c r="A5" s="3" t="s">
        <v>138</v>
      </c>
      <c r="B5" s="3"/>
      <c r="C5" s="3"/>
      <c r="D5" s="38"/>
      <c r="E5" s="35"/>
      <c r="F5" s="39"/>
      <c r="G5" s="35"/>
      <c r="H5" s="35"/>
      <c r="I5" s="35"/>
      <c r="J5" s="3"/>
      <c r="K5" s="3"/>
      <c r="L5" s="3"/>
      <c r="M5" s="3"/>
      <c r="N5" s="3"/>
      <c r="O5" s="3"/>
      <c r="P5" s="3"/>
      <c r="Q5" s="3"/>
      <c r="R5" s="3"/>
      <c r="S5" s="3"/>
    </row>
    <row r="6" spans="1:19" ht="27.9" customHeight="1">
      <c r="A6" s="3" t="s">
        <v>137</v>
      </c>
      <c r="B6" s="3"/>
      <c r="C6" s="3"/>
      <c r="D6" s="38"/>
      <c r="E6" s="35"/>
      <c r="F6" s="39"/>
      <c r="G6" s="35"/>
      <c r="H6" s="35"/>
      <c r="I6" s="35"/>
      <c r="J6" s="3"/>
      <c r="K6" s="3"/>
      <c r="L6" s="3"/>
      <c r="M6" s="3"/>
      <c r="N6" s="3"/>
      <c r="O6" s="3"/>
      <c r="P6" s="3"/>
      <c r="Q6" s="3"/>
      <c r="R6" s="3"/>
      <c r="S6" s="3"/>
    </row>
    <row r="7" spans="1:19" ht="27.9" customHeight="1">
      <c r="A7" s="3" t="s">
        <v>59</v>
      </c>
      <c r="B7" s="3"/>
      <c r="C7" s="3"/>
      <c r="D7" s="38"/>
      <c r="E7" s="35"/>
      <c r="F7" s="39"/>
      <c r="G7" s="35"/>
      <c r="H7" s="35"/>
      <c r="I7" s="35"/>
      <c r="J7" s="3"/>
      <c r="K7" s="3"/>
      <c r="L7" s="3"/>
      <c r="M7" s="3"/>
      <c r="N7" s="3"/>
      <c r="O7" s="3"/>
      <c r="P7" s="3"/>
      <c r="Q7" s="3"/>
      <c r="R7" s="3"/>
      <c r="S7" s="3"/>
    </row>
    <row r="8" spans="1:19" ht="27.9" customHeight="1">
      <c r="A8" s="3" t="s">
        <v>132</v>
      </c>
      <c r="B8" s="3"/>
      <c r="C8" s="3"/>
      <c r="D8" s="38"/>
      <c r="E8" s="35"/>
      <c r="F8" s="39"/>
      <c r="G8" s="40"/>
      <c r="H8" s="35"/>
      <c r="I8" s="35"/>
      <c r="J8" s="3"/>
      <c r="K8" s="3"/>
      <c r="L8" s="3"/>
      <c r="M8" s="3"/>
      <c r="N8" s="3"/>
      <c r="O8" s="3"/>
      <c r="P8" s="3"/>
      <c r="Q8" s="3"/>
      <c r="R8" s="3"/>
      <c r="S8" s="3"/>
    </row>
    <row r="9" spans="1:19" ht="27.9" customHeight="1">
      <c r="A9" s="3" t="s">
        <v>139</v>
      </c>
      <c r="B9" s="3"/>
      <c r="C9" s="3"/>
      <c r="D9" s="38"/>
      <c r="E9" s="35"/>
      <c r="F9" s="39"/>
      <c r="G9" s="35"/>
      <c r="H9" s="35"/>
      <c r="I9" s="35"/>
      <c r="J9" s="3"/>
      <c r="K9" s="3"/>
      <c r="L9" s="3"/>
      <c r="M9" s="3"/>
      <c r="N9" s="3"/>
      <c r="O9" s="3"/>
      <c r="P9" s="3"/>
      <c r="Q9" s="3"/>
      <c r="R9" s="3"/>
      <c r="S9" s="3"/>
    </row>
    <row r="10" spans="1:19" ht="27.9" customHeight="1">
      <c r="A10" s="3" t="s">
        <v>127</v>
      </c>
      <c r="B10" s="3"/>
      <c r="C10" s="35"/>
      <c r="D10" s="35"/>
      <c r="E10" s="35"/>
      <c r="F10" s="37"/>
      <c r="G10" s="37"/>
      <c r="H10" s="3"/>
      <c r="I10" s="3"/>
      <c r="J10" s="3"/>
      <c r="K10" s="3"/>
      <c r="L10" s="3"/>
      <c r="M10" s="3"/>
      <c r="N10" s="3"/>
      <c r="O10" s="3"/>
      <c r="P10" s="3"/>
      <c r="Q10" s="3"/>
      <c r="R10" s="3"/>
    </row>
    <row r="11" spans="1:19" ht="27.9" customHeight="1">
      <c r="A11" s="3" t="s">
        <v>152</v>
      </c>
      <c r="B11" s="3"/>
      <c r="C11" s="35"/>
      <c r="D11" s="35"/>
      <c r="E11" s="35"/>
      <c r="F11" s="37"/>
      <c r="G11" s="37"/>
      <c r="H11" s="3"/>
      <c r="I11" s="3"/>
      <c r="J11" s="3"/>
      <c r="K11" s="3"/>
      <c r="L11" s="3"/>
      <c r="M11" s="3"/>
      <c r="N11" s="3"/>
      <c r="O11" s="3"/>
      <c r="P11" s="3"/>
      <c r="Q11" s="3"/>
      <c r="R11" s="3"/>
    </row>
    <row r="12" spans="1:19" ht="27.9" customHeight="1">
      <c r="A12" s="3" t="s">
        <v>153</v>
      </c>
      <c r="B12" s="3"/>
      <c r="C12" s="35">
        <v>47.8</v>
      </c>
      <c r="D12" s="35"/>
      <c r="E12" s="35"/>
      <c r="F12" s="37"/>
      <c r="G12" s="37"/>
      <c r="H12" s="3"/>
      <c r="I12" s="3"/>
      <c r="J12" s="3"/>
      <c r="K12" s="3"/>
      <c r="L12" s="3"/>
      <c r="M12" s="3"/>
      <c r="N12" s="3"/>
      <c r="O12" s="3"/>
      <c r="P12" s="3"/>
      <c r="Q12" s="3"/>
      <c r="R12" s="3"/>
    </row>
    <row r="13" spans="1:19" ht="32.15" customHeight="1">
      <c r="A13" s="30" t="s">
        <v>86</v>
      </c>
      <c r="B13" s="3"/>
      <c r="C13" s="3"/>
      <c r="D13" s="38"/>
      <c r="E13" s="35"/>
      <c r="F13" s="39"/>
      <c r="G13" s="35"/>
      <c r="H13" s="35"/>
      <c r="I13" s="35"/>
      <c r="J13" s="3"/>
      <c r="K13" s="3"/>
      <c r="L13" s="3"/>
      <c r="M13" s="3"/>
      <c r="N13" s="3"/>
      <c r="O13" s="3"/>
      <c r="P13" s="3"/>
      <c r="Q13" s="3"/>
      <c r="R13" s="3"/>
      <c r="S13" s="3"/>
    </row>
    <row r="14" spans="1:19" ht="27.9" customHeight="1">
      <c r="A14" s="3" t="s">
        <v>60</v>
      </c>
      <c r="B14" s="3"/>
      <c r="C14" s="3"/>
      <c r="D14" s="38"/>
      <c r="E14" s="35"/>
      <c r="F14" s="39"/>
      <c r="G14" s="35"/>
      <c r="H14" s="35"/>
      <c r="I14" s="35"/>
      <c r="J14" s="3"/>
      <c r="K14" s="3"/>
      <c r="L14" s="3"/>
      <c r="M14" s="3"/>
      <c r="N14" s="3"/>
      <c r="O14" s="3"/>
      <c r="P14" s="3"/>
      <c r="Q14" s="3"/>
      <c r="R14" s="3"/>
      <c r="S14" s="3"/>
    </row>
    <row r="15" spans="1:19" ht="27.9" customHeight="1">
      <c r="A15" s="3" t="s">
        <v>133</v>
      </c>
      <c r="B15" s="3"/>
      <c r="C15" s="3"/>
      <c r="D15" s="38"/>
      <c r="E15" s="35"/>
      <c r="F15" s="39"/>
      <c r="G15" s="35"/>
      <c r="H15" s="35"/>
      <c r="I15" s="35"/>
      <c r="J15" s="3"/>
      <c r="K15" s="3"/>
      <c r="L15" s="3"/>
      <c r="M15" s="3"/>
      <c r="N15" s="3"/>
      <c r="O15" s="3"/>
      <c r="P15" s="3"/>
      <c r="Q15" s="3"/>
      <c r="R15" s="3"/>
      <c r="S15" s="3"/>
    </row>
    <row r="16" spans="1:19" ht="27.9" customHeight="1">
      <c r="A16" s="3" t="s">
        <v>66</v>
      </c>
      <c r="B16" s="3"/>
      <c r="C16" s="3"/>
      <c r="D16" s="38"/>
      <c r="E16" s="35"/>
      <c r="F16" s="39"/>
      <c r="G16" s="35"/>
      <c r="H16" s="35"/>
      <c r="I16" s="35"/>
      <c r="J16" s="3"/>
      <c r="K16" s="3"/>
      <c r="L16" s="3"/>
      <c r="M16" s="3"/>
      <c r="N16" s="3"/>
      <c r="O16" s="3"/>
      <c r="P16" s="3"/>
      <c r="Q16" s="3"/>
      <c r="R16" s="3"/>
      <c r="S16" s="3"/>
    </row>
    <row r="17" spans="1:19" ht="27.9" customHeight="1">
      <c r="A17" s="3" t="s">
        <v>61</v>
      </c>
      <c r="B17" s="3"/>
      <c r="C17" s="3"/>
      <c r="D17" s="38"/>
      <c r="E17" s="35"/>
      <c r="F17" s="39"/>
      <c r="G17" s="35"/>
      <c r="H17" s="35"/>
      <c r="I17" s="35"/>
      <c r="J17" s="3"/>
      <c r="K17" s="3"/>
      <c r="L17" s="3"/>
      <c r="M17" s="3"/>
      <c r="N17" s="3"/>
      <c r="O17" s="3"/>
      <c r="P17" s="3"/>
      <c r="Q17" s="3"/>
      <c r="R17" s="3"/>
      <c r="S17" s="3"/>
    </row>
    <row r="18" spans="1:19" ht="27.9" customHeight="1">
      <c r="A18" s="3" t="s">
        <v>140</v>
      </c>
      <c r="B18" s="3"/>
      <c r="C18" s="3"/>
      <c r="D18" s="38"/>
      <c r="E18" s="35"/>
      <c r="F18" s="39"/>
      <c r="G18" s="40"/>
      <c r="H18" s="40"/>
      <c r="I18" s="35"/>
      <c r="J18" s="3"/>
      <c r="K18" s="3"/>
      <c r="L18" s="3"/>
      <c r="M18" s="3"/>
      <c r="N18" s="3"/>
      <c r="O18" s="3"/>
      <c r="P18" s="3"/>
      <c r="Q18" s="3"/>
      <c r="R18" s="3"/>
      <c r="S18" s="3"/>
    </row>
    <row r="19" spans="1:19" ht="27.9" customHeight="1">
      <c r="A19" s="3" t="s">
        <v>62</v>
      </c>
      <c r="B19" s="3"/>
      <c r="C19" s="3"/>
      <c r="D19" s="38"/>
      <c r="E19" s="35"/>
      <c r="F19" s="39"/>
      <c r="G19" s="35"/>
      <c r="H19" s="35"/>
      <c r="I19" s="35"/>
      <c r="J19" s="3"/>
      <c r="K19" s="3"/>
      <c r="L19" s="3"/>
      <c r="M19" s="3"/>
      <c r="N19" s="3"/>
      <c r="O19" s="3"/>
      <c r="P19" s="3"/>
      <c r="Q19" s="3"/>
      <c r="R19" s="3"/>
      <c r="S19" s="3"/>
    </row>
    <row r="20" spans="1:19" ht="27.9" customHeight="1">
      <c r="A20" s="3" t="s">
        <v>141</v>
      </c>
      <c r="B20" s="3"/>
      <c r="C20" s="3"/>
      <c r="D20" s="38"/>
      <c r="E20" s="35"/>
      <c r="F20" s="39"/>
      <c r="G20" s="40"/>
      <c r="H20" s="40"/>
      <c r="I20" s="35"/>
      <c r="J20" s="3"/>
      <c r="K20" s="3"/>
      <c r="L20" s="3"/>
      <c r="M20" s="3"/>
      <c r="N20" s="3"/>
      <c r="O20" s="3"/>
      <c r="P20" s="3"/>
      <c r="Q20" s="3"/>
      <c r="R20" s="3"/>
      <c r="S20" s="3"/>
    </row>
    <row r="21" spans="1:19" ht="27.9" customHeight="1">
      <c r="A21" s="3" t="s">
        <v>63</v>
      </c>
      <c r="B21" s="3"/>
      <c r="C21" s="3"/>
      <c r="D21" s="38"/>
      <c r="E21" s="35"/>
      <c r="F21" s="39"/>
      <c r="G21" s="35"/>
      <c r="H21" s="35"/>
      <c r="I21" s="35"/>
      <c r="J21" s="3"/>
      <c r="K21" s="3"/>
      <c r="L21" s="3"/>
      <c r="M21" s="3"/>
      <c r="N21" s="3"/>
      <c r="O21" s="3"/>
      <c r="P21" s="3"/>
      <c r="Q21" s="3"/>
      <c r="R21" s="3"/>
      <c r="S21" s="3"/>
    </row>
    <row r="22" spans="1:19" ht="27.9" customHeight="1">
      <c r="A22" s="3" t="s">
        <v>142</v>
      </c>
      <c r="B22" s="3"/>
      <c r="C22" s="3"/>
      <c r="D22" s="38"/>
      <c r="E22" s="35"/>
      <c r="F22" s="39"/>
      <c r="G22" s="40"/>
      <c r="H22" s="40"/>
      <c r="I22" s="35"/>
      <c r="J22" s="3"/>
      <c r="K22" s="3"/>
      <c r="L22" s="3"/>
      <c r="M22" s="3"/>
      <c r="N22" s="3"/>
      <c r="O22" s="3"/>
      <c r="P22" s="3"/>
      <c r="Q22" s="3"/>
      <c r="R22" s="3"/>
      <c r="S22" s="3"/>
    </row>
    <row r="23" spans="1:19" ht="27.9" customHeight="1">
      <c r="A23" s="30" t="s">
        <v>87</v>
      </c>
      <c r="B23" s="3"/>
      <c r="C23" s="3"/>
      <c r="D23" s="38"/>
      <c r="E23" s="35"/>
      <c r="F23" s="39"/>
      <c r="G23" s="35"/>
      <c r="H23" s="35"/>
      <c r="I23" s="35"/>
      <c r="J23" s="3"/>
      <c r="K23" s="3"/>
      <c r="L23" s="3"/>
      <c r="M23" s="3"/>
      <c r="N23" s="3"/>
      <c r="O23" s="3"/>
      <c r="P23" s="3"/>
      <c r="Q23" s="3"/>
      <c r="R23" s="3"/>
      <c r="S23" s="3"/>
    </row>
    <row r="24" spans="1:19" ht="32.15" customHeight="1">
      <c r="A24" s="3" t="s">
        <v>64</v>
      </c>
      <c r="B24" s="3"/>
      <c r="C24" s="3"/>
      <c r="D24" s="38"/>
      <c r="E24" s="35"/>
      <c r="F24" s="39"/>
      <c r="G24" s="35"/>
      <c r="H24" s="35"/>
      <c r="I24" s="35"/>
      <c r="J24" s="3"/>
      <c r="K24" s="3"/>
      <c r="L24" s="3"/>
      <c r="M24" s="3"/>
      <c r="N24" s="3"/>
      <c r="O24" s="3"/>
      <c r="P24" s="3"/>
      <c r="Q24" s="3"/>
      <c r="R24" s="3"/>
      <c r="S24" s="3"/>
    </row>
    <row r="25" spans="1:19" ht="27.9" customHeight="1">
      <c r="A25" s="3" t="s">
        <v>143</v>
      </c>
      <c r="B25" s="3"/>
      <c r="C25" s="3"/>
      <c r="D25" s="38"/>
      <c r="E25" s="35"/>
      <c r="F25" s="39"/>
      <c r="G25" s="40"/>
      <c r="H25" s="40"/>
      <c r="I25" s="35"/>
      <c r="J25" s="3"/>
      <c r="K25" s="3"/>
      <c r="L25" s="3"/>
      <c r="M25" s="3"/>
      <c r="N25" s="3"/>
      <c r="O25" s="3"/>
      <c r="P25" s="3"/>
      <c r="Q25" s="3"/>
      <c r="R25" s="3"/>
      <c r="S25" s="3"/>
    </row>
    <row r="26" spans="1:19" ht="27.9" customHeight="1">
      <c r="A26" s="3" t="s">
        <v>65</v>
      </c>
      <c r="B26" s="3"/>
      <c r="C26" s="3"/>
      <c r="D26" s="38"/>
      <c r="E26" s="35"/>
      <c r="F26" s="39"/>
      <c r="G26" s="35"/>
      <c r="H26" s="35"/>
      <c r="I26" s="35"/>
      <c r="J26" s="3"/>
      <c r="K26" s="3"/>
      <c r="L26" s="3"/>
      <c r="M26" s="3"/>
      <c r="N26" s="3"/>
      <c r="O26" s="3"/>
      <c r="P26" s="3"/>
      <c r="Q26" s="3"/>
      <c r="R26" s="3"/>
      <c r="S26" s="3"/>
    </row>
    <row r="27" spans="1:19" ht="27.9" customHeight="1">
      <c r="A27" s="3" t="s">
        <v>144</v>
      </c>
      <c r="B27" s="3"/>
      <c r="C27" s="3"/>
      <c r="D27" s="38"/>
      <c r="E27" s="35"/>
      <c r="F27" s="39"/>
      <c r="G27" s="35"/>
      <c r="H27" s="35"/>
      <c r="I27" s="35"/>
      <c r="J27" s="3"/>
      <c r="K27" s="3"/>
      <c r="L27" s="3"/>
      <c r="M27" s="3"/>
      <c r="N27" s="3"/>
      <c r="O27" s="3"/>
      <c r="P27" s="3"/>
      <c r="Q27" s="3"/>
      <c r="R27" s="3"/>
      <c r="S27" s="3"/>
    </row>
    <row r="28" spans="1:19" ht="27.9" customHeight="1">
      <c r="A28" s="3" t="s">
        <v>120</v>
      </c>
      <c r="B28" s="3"/>
      <c r="C28" s="3"/>
      <c r="D28" s="38"/>
      <c r="E28" s="35"/>
      <c r="F28" s="39"/>
      <c r="G28" s="40"/>
      <c r="H28" s="40"/>
      <c r="I28" s="35"/>
      <c r="J28" s="3"/>
      <c r="K28" s="3"/>
      <c r="L28" s="3"/>
      <c r="M28" s="3"/>
      <c r="N28" s="3"/>
      <c r="O28" s="3"/>
      <c r="P28" s="3"/>
      <c r="Q28" s="3"/>
      <c r="R28" s="3"/>
      <c r="S28" s="3"/>
    </row>
    <row r="29" spans="1:19" ht="27.9" customHeight="1">
      <c r="A29" s="3"/>
      <c r="D29" s="36"/>
      <c r="E29" s="36"/>
      <c r="F29" s="41"/>
      <c r="G29" s="35"/>
      <c r="H29" s="42"/>
      <c r="I29" s="35"/>
      <c r="J29" s="3"/>
      <c r="K29" s="3"/>
      <c r="L29" s="3"/>
      <c r="M29" s="3"/>
      <c r="N29" s="3"/>
      <c r="O29" s="3"/>
      <c r="P29" s="3"/>
      <c r="Q29" s="3"/>
      <c r="R29" s="3"/>
      <c r="S29" s="3"/>
    </row>
    <row r="30" spans="1:19" ht="27.9" customHeight="1">
      <c r="B30" s="3"/>
      <c r="C30" s="3"/>
      <c r="D30" s="35"/>
      <c r="E30" s="35"/>
      <c r="F30" s="35"/>
      <c r="G30" s="35"/>
      <c r="H30" s="35"/>
      <c r="I30" s="35"/>
      <c r="J30" s="3"/>
      <c r="K30" s="3"/>
      <c r="L30" s="3"/>
      <c r="M30" s="3"/>
      <c r="N30" s="3"/>
      <c r="O30" s="3"/>
      <c r="P30" s="3"/>
      <c r="Q30" s="3"/>
      <c r="R30" s="3"/>
      <c r="S30" s="3"/>
    </row>
    <row r="31" spans="1:19" ht="27.9" customHeight="1">
      <c r="A31" s="3"/>
      <c r="B31" s="3"/>
      <c r="C31" s="3"/>
      <c r="D31" s="35"/>
      <c r="E31" s="35"/>
      <c r="F31" s="35"/>
      <c r="G31" s="35"/>
      <c r="H31" s="35"/>
      <c r="I31" s="35"/>
      <c r="J31" s="3"/>
      <c r="K31" s="3"/>
      <c r="L31" s="3"/>
      <c r="M31" s="3"/>
      <c r="N31" s="3"/>
      <c r="O31" s="3"/>
      <c r="P31" s="3"/>
      <c r="Q31" s="3"/>
      <c r="R31" s="3"/>
      <c r="S31" s="3"/>
    </row>
    <row r="32" spans="1:19" ht="27.9" customHeight="1">
      <c r="A32" s="3"/>
      <c r="B32" s="3"/>
      <c r="C32" s="3"/>
      <c r="D32" s="35"/>
      <c r="E32" s="35"/>
      <c r="F32" s="35"/>
      <c r="G32" s="35"/>
      <c r="H32" s="35"/>
      <c r="I32" s="35"/>
      <c r="J32" s="3"/>
      <c r="K32" s="3"/>
      <c r="L32" s="3"/>
      <c r="M32" s="3"/>
      <c r="N32" s="3"/>
      <c r="O32" s="3"/>
      <c r="P32" s="3"/>
      <c r="Q32" s="3"/>
      <c r="R32" s="3"/>
      <c r="S32" s="3"/>
    </row>
    <row r="33" spans="1:19" ht="27.9" customHeight="1">
      <c r="A33" s="3"/>
      <c r="B33" s="3"/>
      <c r="C33" s="3"/>
      <c r="D33" s="35"/>
      <c r="E33" s="35"/>
      <c r="F33" s="35"/>
      <c r="G33" s="35"/>
      <c r="H33" s="35"/>
      <c r="I33" s="35"/>
      <c r="J33" s="3"/>
      <c r="K33" s="3"/>
      <c r="L33" s="3"/>
      <c r="M33" s="3"/>
      <c r="N33" s="3"/>
      <c r="O33" s="3"/>
      <c r="P33" s="3"/>
      <c r="Q33" s="3"/>
      <c r="R33" s="3"/>
      <c r="S33" s="3"/>
    </row>
    <row r="34" spans="1:19" ht="27.9" customHeight="1">
      <c r="A34" s="3"/>
      <c r="B34" s="3"/>
      <c r="C34" s="3"/>
      <c r="D34" s="3"/>
      <c r="E34" s="3"/>
      <c r="F34" s="3"/>
      <c r="G34" s="3"/>
      <c r="H34" s="3"/>
      <c r="I34" s="3"/>
      <c r="J34" s="3"/>
      <c r="K34" s="3"/>
      <c r="L34" s="3"/>
      <c r="M34" s="3"/>
      <c r="N34" s="3"/>
      <c r="O34" s="3"/>
      <c r="P34" s="3"/>
      <c r="Q34" s="3"/>
      <c r="R34" s="3"/>
      <c r="S34" s="3"/>
    </row>
    <row r="35" spans="1:19" ht="27.9" customHeight="1">
      <c r="A35" s="3"/>
      <c r="B35" s="3"/>
      <c r="C35" s="3"/>
      <c r="D35" s="3"/>
      <c r="E35" s="3"/>
      <c r="F35" s="3"/>
      <c r="G35" s="3"/>
      <c r="H35" s="3"/>
      <c r="I35" s="3"/>
      <c r="J35" s="3"/>
      <c r="K35" s="3"/>
      <c r="L35" s="3"/>
      <c r="M35" s="3"/>
      <c r="N35" s="3"/>
      <c r="O35" s="3"/>
      <c r="P35" s="3"/>
      <c r="Q35" s="3"/>
      <c r="R35" s="3"/>
      <c r="S35" s="3"/>
    </row>
    <row r="36" spans="1:19" ht="27.9" customHeight="1">
      <c r="A36" s="3"/>
      <c r="B36" s="3"/>
      <c r="C36" s="3"/>
      <c r="D36" s="3"/>
      <c r="E36" s="3"/>
      <c r="F36" s="3"/>
      <c r="G36" s="3"/>
      <c r="H36" s="3"/>
      <c r="I36" s="3"/>
      <c r="J36" s="3"/>
      <c r="K36" s="3"/>
      <c r="L36" s="3"/>
      <c r="M36" s="3"/>
      <c r="N36" s="3"/>
      <c r="O36" s="3"/>
      <c r="P36" s="3"/>
      <c r="Q36" s="3"/>
      <c r="R36" s="3"/>
      <c r="S36" s="3"/>
    </row>
    <row r="37" spans="1:19" ht="27.9" customHeight="1">
      <c r="A37" s="3"/>
      <c r="B37" s="3"/>
      <c r="C37" s="3"/>
      <c r="D37" s="3"/>
      <c r="E37" s="3"/>
      <c r="F37" s="3"/>
      <c r="G37" s="3"/>
      <c r="H37" s="3"/>
      <c r="I37" s="3"/>
      <c r="J37" s="3"/>
      <c r="K37" s="3"/>
      <c r="L37" s="3"/>
      <c r="M37" s="3"/>
      <c r="N37" s="3"/>
      <c r="O37" s="3"/>
      <c r="P37" s="3"/>
      <c r="Q37" s="3"/>
      <c r="R37" s="3"/>
      <c r="S37" s="3"/>
    </row>
    <row r="38" spans="1:19" ht="27.9" customHeight="1">
      <c r="A38" s="3"/>
      <c r="B38" s="3"/>
      <c r="C38" s="3"/>
      <c r="D38" s="3"/>
      <c r="E38" s="3"/>
      <c r="F38" s="3"/>
      <c r="G38" s="3"/>
      <c r="H38" s="3"/>
      <c r="I38" s="3"/>
      <c r="J38" s="3"/>
      <c r="K38" s="3"/>
      <c r="L38" s="3"/>
      <c r="M38" s="3"/>
      <c r="N38" s="3"/>
      <c r="O38" s="3"/>
      <c r="P38" s="3"/>
      <c r="Q38" s="3"/>
      <c r="R38" s="3"/>
      <c r="S38" s="3"/>
    </row>
    <row r="39" spans="1:19" ht="27.9" customHeight="1">
      <c r="A39" s="3"/>
      <c r="B39" s="3"/>
      <c r="C39" s="3"/>
      <c r="D39" s="3"/>
      <c r="E39" s="3"/>
      <c r="F39" s="3"/>
      <c r="G39" s="3"/>
      <c r="H39" s="3"/>
      <c r="I39" s="3"/>
      <c r="J39" s="3"/>
      <c r="K39" s="3"/>
      <c r="L39" s="3"/>
      <c r="M39" s="3"/>
      <c r="N39" s="3"/>
      <c r="O39" s="3"/>
      <c r="P39" s="3"/>
      <c r="Q39" s="3"/>
      <c r="R39" s="3"/>
      <c r="S39" s="3"/>
    </row>
    <row r="40" spans="1:19" ht="27.9" customHeight="1">
      <c r="A40" s="3"/>
      <c r="B40" s="3"/>
      <c r="C40" s="3"/>
      <c r="D40" s="3"/>
      <c r="E40" s="3"/>
      <c r="F40" s="3"/>
      <c r="G40" s="3"/>
      <c r="H40" s="3"/>
      <c r="I40" s="3"/>
      <c r="J40" s="3"/>
      <c r="K40" s="3"/>
      <c r="L40" s="3"/>
      <c r="M40" s="3"/>
      <c r="N40" s="3"/>
      <c r="O40" s="3"/>
      <c r="P40" s="3"/>
      <c r="Q40" s="3"/>
      <c r="R40" s="3"/>
      <c r="S40" s="3"/>
    </row>
    <row r="41" spans="1:19" ht="27.9" customHeight="1">
      <c r="A41" s="3"/>
      <c r="B41" s="3"/>
      <c r="C41" s="3"/>
      <c r="D41" s="3"/>
      <c r="E41" s="3"/>
      <c r="F41" s="3"/>
      <c r="G41" s="3"/>
      <c r="H41" s="3"/>
      <c r="I41" s="3"/>
      <c r="J41" s="3"/>
      <c r="K41" s="3"/>
      <c r="L41" s="3"/>
      <c r="M41" s="3"/>
      <c r="N41" s="3"/>
      <c r="O41" s="3"/>
      <c r="P41" s="3"/>
      <c r="Q41" s="3"/>
      <c r="R41" s="3"/>
      <c r="S41" s="3"/>
    </row>
    <row r="42" spans="1:19" ht="27.9" customHeight="1">
      <c r="A42" s="3"/>
      <c r="B42" s="3"/>
      <c r="C42" s="3"/>
      <c r="D42" s="3"/>
      <c r="E42" s="3"/>
      <c r="F42" s="3"/>
      <c r="G42" s="3"/>
      <c r="H42" s="3"/>
      <c r="I42" s="3"/>
      <c r="J42" s="3"/>
      <c r="K42" s="3"/>
      <c r="L42" s="3"/>
      <c r="M42" s="3"/>
      <c r="N42" s="3"/>
      <c r="O42" s="3"/>
      <c r="P42" s="3"/>
      <c r="Q42" s="3"/>
      <c r="R42" s="3"/>
      <c r="S42" s="3"/>
    </row>
    <row r="43" spans="1:19" ht="27.9" customHeight="1">
      <c r="A43" s="3"/>
      <c r="B43" s="3"/>
      <c r="C43" s="3"/>
      <c r="D43" s="3"/>
      <c r="E43" s="3"/>
      <c r="F43" s="3"/>
      <c r="G43" s="3"/>
      <c r="H43" s="3"/>
      <c r="I43" s="3"/>
      <c r="J43" s="3"/>
      <c r="K43" s="3"/>
      <c r="L43" s="3"/>
      <c r="M43" s="3"/>
      <c r="N43" s="3"/>
      <c r="O43" s="3"/>
      <c r="P43" s="3"/>
      <c r="Q43" s="3"/>
      <c r="R43" s="3"/>
      <c r="S43" s="3"/>
    </row>
    <row r="44" spans="1:19" ht="27.9" customHeight="1">
      <c r="A44" s="3"/>
      <c r="B44" s="3"/>
      <c r="C44" s="3"/>
      <c r="D44" s="3"/>
      <c r="E44" s="3"/>
      <c r="F44" s="3"/>
      <c r="G44" s="3"/>
      <c r="H44" s="3"/>
      <c r="I44" s="3"/>
      <c r="J44" s="3"/>
      <c r="K44" s="3"/>
      <c r="L44" s="3"/>
      <c r="M44" s="3"/>
      <c r="N44" s="3"/>
      <c r="O44" s="3"/>
      <c r="P44" s="3"/>
      <c r="Q44" s="3"/>
      <c r="R44" s="3"/>
      <c r="S44" s="3"/>
    </row>
    <row r="45" spans="1:19" ht="27.9" customHeight="1">
      <c r="A45" s="3"/>
      <c r="B45" s="3"/>
      <c r="C45" s="3"/>
      <c r="D45" s="3"/>
      <c r="E45" s="3"/>
      <c r="F45" s="3"/>
      <c r="G45" s="3"/>
      <c r="H45" s="3"/>
      <c r="I45" s="3"/>
      <c r="J45" s="3"/>
      <c r="K45" s="3"/>
      <c r="L45" s="3"/>
      <c r="M45" s="3"/>
      <c r="N45" s="3"/>
      <c r="O45" s="3"/>
      <c r="P45" s="3"/>
      <c r="Q45" s="3"/>
      <c r="R45" s="3"/>
      <c r="S45" s="3"/>
    </row>
    <row r="46" spans="1:19" ht="27.9" customHeight="1">
      <c r="A46" s="3"/>
      <c r="B46" s="3"/>
      <c r="C46" s="3"/>
      <c r="D46" s="3"/>
      <c r="E46" s="3"/>
      <c r="F46" s="3"/>
      <c r="G46" s="3"/>
      <c r="H46" s="3"/>
      <c r="I46" s="3"/>
      <c r="J46" s="3"/>
      <c r="K46" s="3"/>
      <c r="L46" s="3"/>
      <c r="M46" s="3"/>
      <c r="N46" s="3"/>
      <c r="O46" s="3"/>
      <c r="P46" s="3"/>
      <c r="Q46" s="3"/>
      <c r="R46" s="3"/>
      <c r="S46" s="3"/>
    </row>
    <row r="47" spans="1:19" ht="27.9" customHeight="1">
      <c r="A47" s="3"/>
      <c r="B47" s="3"/>
      <c r="C47" s="3"/>
      <c r="D47" s="3"/>
      <c r="E47" s="3"/>
      <c r="F47" s="3"/>
      <c r="G47" s="3"/>
      <c r="H47" s="3"/>
      <c r="I47" s="3"/>
      <c r="J47" s="3"/>
      <c r="K47" s="3"/>
      <c r="L47" s="3"/>
      <c r="M47" s="3"/>
      <c r="N47" s="3"/>
      <c r="O47" s="3"/>
      <c r="P47" s="3"/>
      <c r="Q47" s="3"/>
      <c r="R47" s="3"/>
      <c r="S47" s="3"/>
    </row>
    <row r="48" spans="1:19" ht="27.9" customHeight="1">
      <c r="A48" s="3"/>
      <c r="B48" s="3"/>
      <c r="C48" s="3"/>
      <c r="D48" s="3"/>
      <c r="E48" s="3"/>
      <c r="F48" s="3"/>
      <c r="G48" s="3"/>
      <c r="H48" s="3"/>
      <c r="I48" s="3"/>
      <c r="J48" s="3"/>
      <c r="K48" s="3"/>
      <c r="L48" s="3"/>
      <c r="M48" s="3"/>
      <c r="N48" s="3"/>
      <c r="O48" s="3"/>
      <c r="P48" s="3"/>
      <c r="Q48" s="3"/>
      <c r="R48" s="3"/>
      <c r="S48" s="3"/>
    </row>
    <row r="49" spans="1:19" ht="27.9" customHeight="1">
      <c r="A49" s="3"/>
      <c r="B49" s="3"/>
      <c r="C49" s="3"/>
      <c r="D49" s="3"/>
      <c r="E49" s="3"/>
      <c r="F49" s="3"/>
      <c r="G49" s="3"/>
      <c r="H49" s="3"/>
      <c r="I49" s="3"/>
      <c r="J49" s="3"/>
      <c r="K49" s="3"/>
      <c r="L49" s="3"/>
      <c r="M49" s="3"/>
      <c r="N49" s="3"/>
      <c r="O49" s="3"/>
      <c r="P49" s="3"/>
      <c r="Q49" s="3"/>
      <c r="R49" s="3"/>
      <c r="S49" s="3"/>
    </row>
    <row r="50" spans="1:19" ht="27.9" customHeight="1">
      <c r="A50" s="3"/>
      <c r="B50" s="3"/>
      <c r="C50" s="3"/>
      <c r="D50" s="3"/>
      <c r="E50" s="3"/>
      <c r="F50" s="3"/>
      <c r="G50" s="3"/>
      <c r="H50" s="3"/>
      <c r="I50" s="3"/>
      <c r="J50" s="3"/>
      <c r="K50" s="3"/>
      <c r="L50" s="3"/>
      <c r="M50" s="3"/>
      <c r="N50" s="3"/>
      <c r="O50" s="3"/>
      <c r="P50" s="3"/>
      <c r="Q50" s="3"/>
      <c r="R50" s="3"/>
      <c r="S50" s="3"/>
    </row>
    <row r="51" spans="1:19" ht="27.9" customHeight="1">
      <c r="A51" s="3"/>
      <c r="B51" s="3"/>
      <c r="C51" s="3"/>
      <c r="D51" s="3"/>
      <c r="E51" s="3"/>
      <c r="F51" s="3"/>
      <c r="G51" s="3"/>
      <c r="H51" s="3"/>
      <c r="I51" s="3"/>
      <c r="J51" s="3"/>
      <c r="K51" s="3"/>
      <c r="L51" s="3"/>
      <c r="M51" s="3"/>
      <c r="N51" s="3"/>
      <c r="O51" s="3"/>
      <c r="P51" s="3"/>
      <c r="Q51" s="3"/>
      <c r="R51" s="3"/>
      <c r="S51" s="3"/>
    </row>
    <row r="52" spans="1:19" ht="27.9" customHeight="1">
      <c r="A52" s="3"/>
      <c r="B52" s="3"/>
      <c r="C52" s="3"/>
      <c r="D52" s="3"/>
      <c r="E52" s="3"/>
      <c r="F52" s="3"/>
      <c r="G52" s="3"/>
      <c r="H52" s="3"/>
      <c r="I52" s="3"/>
      <c r="J52" s="3"/>
      <c r="K52" s="3"/>
      <c r="L52" s="3"/>
      <c r="M52" s="3"/>
      <c r="N52" s="3"/>
      <c r="O52" s="3"/>
      <c r="P52" s="3"/>
      <c r="Q52" s="3"/>
      <c r="R52" s="3"/>
      <c r="S52" s="3"/>
    </row>
    <row r="53" spans="1:19" ht="27.9" customHeight="1">
      <c r="A53" s="3"/>
      <c r="B53" s="3"/>
      <c r="C53" s="3"/>
      <c r="D53" s="3"/>
      <c r="E53" s="3"/>
      <c r="F53" s="3"/>
      <c r="G53" s="3"/>
      <c r="H53" s="3"/>
      <c r="I53" s="3"/>
      <c r="J53" s="3"/>
      <c r="K53" s="3"/>
      <c r="L53" s="3"/>
      <c r="M53" s="3"/>
      <c r="N53" s="3"/>
      <c r="O53" s="3"/>
      <c r="P53" s="3"/>
      <c r="Q53" s="3"/>
      <c r="R53" s="3"/>
      <c r="S53" s="3"/>
    </row>
    <row r="54" spans="1:19" ht="27.9" customHeight="1">
      <c r="A54" s="3"/>
      <c r="B54" s="3"/>
      <c r="C54" s="3"/>
      <c r="D54" s="3"/>
      <c r="E54" s="3"/>
      <c r="F54" s="3"/>
      <c r="G54" s="3"/>
      <c r="H54" s="3"/>
      <c r="I54" s="3"/>
      <c r="J54" s="3"/>
      <c r="K54" s="3"/>
      <c r="L54" s="3"/>
      <c r="M54" s="3"/>
      <c r="N54" s="3"/>
      <c r="O54" s="3"/>
      <c r="P54" s="3"/>
      <c r="Q54" s="3"/>
      <c r="R54" s="3"/>
      <c r="S54" s="3"/>
    </row>
    <row r="55" spans="1:19" ht="27.9" customHeight="1">
      <c r="A55" s="3"/>
      <c r="B55" s="3"/>
      <c r="C55" s="3"/>
      <c r="D55" s="3"/>
      <c r="E55" s="3"/>
      <c r="F55" s="3"/>
      <c r="G55" s="3"/>
      <c r="H55" s="3"/>
      <c r="I55" s="3"/>
      <c r="J55" s="3"/>
      <c r="K55" s="3"/>
      <c r="L55" s="3"/>
      <c r="M55" s="3"/>
      <c r="N55" s="3"/>
      <c r="O55" s="3"/>
      <c r="P55" s="3"/>
      <c r="Q55" s="3"/>
      <c r="R55" s="3"/>
      <c r="S55" s="3"/>
    </row>
    <row r="56" spans="1:19" ht="27.9" customHeight="1">
      <c r="A56" s="3"/>
      <c r="B56" s="3"/>
      <c r="C56" s="3"/>
      <c r="D56" s="3"/>
      <c r="E56" s="3"/>
      <c r="F56" s="3"/>
      <c r="G56" s="3"/>
      <c r="H56" s="3"/>
      <c r="I56" s="3"/>
      <c r="J56" s="3"/>
      <c r="K56" s="3"/>
      <c r="L56" s="3"/>
      <c r="M56" s="3"/>
      <c r="N56" s="3"/>
      <c r="O56" s="3"/>
      <c r="P56" s="3"/>
      <c r="Q56" s="3"/>
      <c r="R56" s="3"/>
      <c r="S56" s="3"/>
    </row>
    <row r="57" spans="1:19" ht="27.9" customHeight="1">
      <c r="A57" s="3"/>
      <c r="B57" s="3"/>
      <c r="C57" s="3"/>
      <c r="D57" s="3"/>
      <c r="E57" s="3"/>
      <c r="F57" s="3"/>
      <c r="G57" s="3"/>
      <c r="H57" s="3"/>
      <c r="I57" s="3"/>
      <c r="J57" s="3"/>
      <c r="K57" s="3"/>
      <c r="L57" s="3"/>
      <c r="M57" s="3"/>
      <c r="N57" s="3"/>
      <c r="O57" s="3"/>
      <c r="P57" s="3"/>
      <c r="Q57" s="3"/>
      <c r="R57" s="3"/>
      <c r="S57" s="3"/>
    </row>
    <row r="58" spans="1:19" ht="27.9" customHeight="1">
      <c r="A58" s="3"/>
      <c r="B58" s="3"/>
      <c r="C58" s="3"/>
      <c r="D58" s="3"/>
      <c r="E58" s="3"/>
      <c r="F58" s="3"/>
      <c r="G58" s="3"/>
      <c r="H58" s="3"/>
      <c r="I58" s="3"/>
      <c r="J58" s="3"/>
      <c r="K58" s="3"/>
      <c r="L58" s="3"/>
      <c r="M58" s="3"/>
      <c r="N58" s="3"/>
      <c r="O58" s="3"/>
      <c r="P58" s="3"/>
      <c r="Q58" s="3"/>
      <c r="R58" s="3"/>
      <c r="S58" s="3"/>
    </row>
    <row r="59" spans="1:19" ht="27.9" customHeight="1">
      <c r="A59" s="3"/>
      <c r="B59" s="3"/>
      <c r="C59" s="3"/>
      <c r="D59" s="3"/>
      <c r="E59" s="3"/>
      <c r="F59" s="3"/>
      <c r="G59" s="3"/>
      <c r="H59" s="3"/>
      <c r="I59" s="3"/>
      <c r="J59" s="3"/>
      <c r="K59" s="3"/>
      <c r="L59" s="3"/>
      <c r="M59" s="3"/>
      <c r="N59" s="3"/>
      <c r="O59" s="3"/>
      <c r="P59" s="3"/>
      <c r="Q59" s="3"/>
      <c r="R59" s="3"/>
      <c r="S59" s="3"/>
    </row>
    <row r="60" spans="1:19" ht="27.9" customHeight="1">
      <c r="A60" s="3"/>
      <c r="B60" s="3"/>
      <c r="C60" s="3"/>
      <c r="D60" s="3"/>
      <c r="E60" s="3"/>
      <c r="F60" s="3"/>
      <c r="G60" s="3"/>
      <c r="H60" s="3"/>
      <c r="I60" s="3"/>
      <c r="J60" s="3"/>
      <c r="K60" s="3"/>
      <c r="L60" s="3"/>
      <c r="M60" s="3"/>
      <c r="N60" s="3"/>
      <c r="O60" s="3"/>
      <c r="P60" s="3"/>
      <c r="Q60" s="3"/>
      <c r="R60" s="3"/>
      <c r="S60" s="3"/>
    </row>
    <row r="61" spans="1:19" ht="27.9" customHeight="1">
      <c r="A61" s="3"/>
      <c r="B61" s="3"/>
      <c r="C61" s="3"/>
      <c r="D61" s="3"/>
      <c r="E61" s="3"/>
      <c r="F61" s="3"/>
      <c r="G61" s="3"/>
      <c r="H61" s="3"/>
      <c r="I61" s="3"/>
      <c r="J61" s="3"/>
      <c r="K61" s="3"/>
      <c r="L61" s="3"/>
      <c r="M61" s="3"/>
      <c r="N61" s="3"/>
      <c r="O61" s="3"/>
      <c r="P61" s="3"/>
      <c r="Q61" s="3"/>
      <c r="R61" s="3"/>
      <c r="S61" s="3"/>
    </row>
    <row r="62" spans="1:19" ht="27.9" customHeight="1">
      <c r="A62" s="3"/>
      <c r="B62" s="3"/>
      <c r="C62" s="3"/>
      <c r="D62" s="3"/>
      <c r="E62" s="3"/>
      <c r="F62" s="3"/>
      <c r="G62" s="3"/>
      <c r="H62" s="3"/>
      <c r="I62" s="3"/>
      <c r="J62" s="3"/>
      <c r="K62" s="3"/>
      <c r="L62" s="3"/>
      <c r="M62" s="3"/>
      <c r="N62" s="3"/>
      <c r="O62" s="3"/>
      <c r="P62" s="3"/>
      <c r="Q62" s="3"/>
      <c r="R62" s="3"/>
      <c r="S62" s="3"/>
    </row>
    <row r="63" spans="1:19" ht="27.9" customHeight="1">
      <c r="A63" s="3"/>
      <c r="B63" s="3"/>
      <c r="C63" s="3"/>
      <c r="D63" s="3"/>
      <c r="E63" s="3"/>
      <c r="F63" s="3"/>
      <c r="G63" s="3"/>
      <c r="H63" s="3"/>
      <c r="I63" s="3"/>
      <c r="J63" s="3"/>
      <c r="K63" s="3"/>
      <c r="L63" s="3"/>
      <c r="M63" s="3"/>
      <c r="N63" s="3"/>
      <c r="O63" s="3"/>
      <c r="P63" s="3"/>
      <c r="Q63" s="3"/>
      <c r="R63" s="3"/>
      <c r="S63" s="3"/>
    </row>
    <row r="64" spans="1:19" ht="27.9" customHeight="1">
      <c r="A64" s="3"/>
      <c r="B64" s="3"/>
      <c r="C64" s="3"/>
      <c r="D64" s="3"/>
      <c r="E64" s="3"/>
      <c r="F64" s="3"/>
      <c r="G64" s="3"/>
      <c r="H64" s="3"/>
      <c r="I64" s="3"/>
      <c r="J64" s="3"/>
      <c r="K64" s="3"/>
      <c r="L64" s="3"/>
      <c r="M64" s="3"/>
      <c r="N64" s="3"/>
      <c r="O64" s="3"/>
      <c r="P64" s="3"/>
      <c r="Q64" s="3"/>
      <c r="R64" s="3"/>
      <c r="S64" s="3"/>
    </row>
    <row r="65" spans="1:19" ht="27.9" customHeight="1">
      <c r="A65" s="3"/>
      <c r="B65" s="3"/>
      <c r="C65" s="3"/>
      <c r="D65" s="3"/>
      <c r="E65" s="3"/>
      <c r="F65" s="3"/>
      <c r="G65" s="3"/>
      <c r="H65" s="3"/>
      <c r="I65" s="3"/>
      <c r="J65" s="3"/>
      <c r="K65" s="3"/>
      <c r="L65" s="3"/>
      <c r="M65" s="3"/>
      <c r="N65" s="3"/>
      <c r="O65" s="3"/>
      <c r="P65" s="3"/>
      <c r="Q65" s="3"/>
      <c r="R65" s="3"/>
      <c r="S65" s="3"/>
    </row>
    <row r="66" spans="1:19" ht="27.9" customHeight="1">
      <c r="A66" s="3"/>
      <c r="B66" s="3"/>
      <c r="C66" s="3"/>
      <c r="D66" s="3"/>
      <c r="E66" s="3"/>
      <c r="F66" s="3"/>
      <c r="G66" s="3"/>
      <c r="H66" s="3"/>
      <c r="I66" s="3"/>
      <c r="J66" s="3"/>
      <c r="K66" s="3"/>
      <c r="L66" s="3"/>
      <c r="M66" s="3"/>
      <c r="N66" s="3"/>
      <c r="O66" s="3"/>
      <c r="P66" s="3"/>
      <c r="Q66" s="3"/>
      <c r="R66" s="3"/>
      <c r="S66" s="3"/>
    </row>
    <row r="67" spans="1:19" ht="27.9" customHeight="1">
      <c r="A67" s="3"/>
      <c r="B67" s="3"/>
      <c r="C67" s="3"/>
      <c r="D67" s="3"/>
      <c r="E67" s="3"/>
      <c r="F67" s="3"/>
      <c r="G67" s="3"/>
      <c r="H67" s="3"/>
      <c r="I67" s="3"/>
      <c r="J67" s="3"/>
      <c r="K67" s="3"/>
      <c r="L67" s="3"/>
      <c r="M67" s="3"/>
      <c r="N67" s="3"/>
      <c r="O67" s="3"/>
      <c r="P67" s="3"/>
      <c r="Q67" s="3"/>
      <c r="R67" s="3"/>
      <c r="S67" s="3"/>
    </row>
    <row r="68" spans="1:19" ht="27.9" customHeight="1">
      <c r="A68" s="3"/>
      <c r="B68" s="3"/>
      <c r="C68" s="3"/>
      <c r="D68" s="3"/>
      <c r="E68" s="3"/>
      <c r="F68" s="3"/>
      <c r="G68" s="3"/>
      <c r="H68" s="3"/>
      <c r="I68" s="3"/>
      <c r="J68" s="3"/>
      <c r="K68" s="3"/>
      <c r="L68" s="3"/>
      <c r="M68" s="3"/>
      <c r="N68" s="3"/>
      <c r="O68" s="3"/>
      <c r="P68" s="3"/>
      <c r="Q68" s="3"/>
      <c r="R68" s="3"/>
      <c r="S68" s="3"/>
    </row>
    <row r="69" spans="1:19" ht="27.9" customHeight="1">
      <c r="A69" s="3"/>
      <c r="B69" s="3"/>
      <c r="C69" s="3"/>
      <c r="D69" s="3"/>
      <c r="E69" s="3"/>
      <c r="F69" s="3"/>
      <c r="G69" s="3"/>
      <c r="H69" s="3"/>
      <c r="I69" s="3"/>
      <c r="J69" s="3"/>
      <c r="K69" s="3"/>
      <c r="L69" s="3"/>
      <c r="M69" s="3"/>
      <c r="N69" s="3"/>
      <c r="O69" s="3"/>
      <c r="P69" s="3"/>
      <c r="Q69" s="3"/>
      <c r="R69" s="3"/>
      <c r="S69" s="3"/>
    </row>
    <row r="70" spans="1:19" ht="27.9" customHeight="1">
      <c r="A70" s="3"/>
      <c r="B70" s="3"/>
      <c r="C70" s="3"/>
      <c r="D70" s="3"/>
      <c r="E70" s="3"/>
      <c r="F70" s="3"/>
      <c r="G70" s="3"/>
      <c r="H70" s="3"/>
      <c r="I70" s="3"/>
      <c r="J70" s="3"/>
      <c r="K70" s="3"/>
      <c r="L70" s="3"/>
      <c r="M70" s="3"/>
      <c r="N70" s="3"/>
      <c r="O70" s="3"/>
      <c r="P70" s="3"/>
      <c r="Q70" s="3"/>
      <c r="R70" s="3"/>
      <c r="S70" s="3"/>
    </row>
    <row r="71" spans="1:19" ht="27.9" customHeight="1">
      <c r="A71" s="3"/>
      <c r="B71" s="3"/>
      <c r="C71" s="3"/>
      <c r="D71" s="3"/>
      <c r="E71" s="3"/>
      <c r="F71" s="3"/>
      <c r="G71" s="3"/>
      <c r="H71" s="3"/>
      <c r="I71" s="3"/>
      <c r="J71" s="3"/>
      <c r="K71" s="3"/>
      <c r="L71" s="3"/>
      <c r="M71" s="3"/>
      <c r="N71" s="3"/>
      <c r="O71" s="3"/>
      <c r="P71" s="3"/>
      <c r="Q71" s="3"/>
      <c r="R71" s="3"/>
      <c r="S71" s="3"/>
    </row>
    <row r="72" spans="1:19" ht="27.9" customHeight="1">
      <c r="A72" s="3"/>
      <c r="B72" s="3"/>
      <c r="C72" s="3"/>
      <c r="D72" s="3"/>
      <c r="E72" s="3"/>
      <c r="F72" s="3"/>
      <c r="G72" s="3"/>
      <c r="H72" s="3"/>
      <c r="I72" s="3"/>
      <c r="J72" s="3"/>
      <c r="K72" s="3"/>
      <c r="L72" s="3"/>
      <c r="M72" s="3"/>
      <c r="N72" s="3"/>
      <c r="O72" s="3"/>
      <c r="P72" s="3"/>
      <c r="Q72" s="3"/>
      <c r="R72" s="3"/>
      <c r="S72" s="3"/>
    </row>
    <row r="73" spans="1:19" ht="27.9" customHeight="1">
      <c r="A73" s="3"/>
      <c r="B73" s="3"/>
      <c r="C73" s="3"/>
      <c r="D73" s="3"/>
      <c r="E73" s="3"/>
      <c r="F73" s="3"/>
      <c r="G73" s="3"/>
      <c r="H73" s="3"/>
      <c r="I73" s="3"/>
      <c r="J73" s="3"/>
      <c r="K73" s="3"/>
      <c r="L73" s="3"/>
      <c r="M73" s="3"/>
      <c r="N73" s="3"/>
      <c r="O73" s="3"/>
      <c r="P73" s="3"/>
      <c r="Q73" s="3"/>
      <c r="R73" s="3"/>
      <c r="S73"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heetViews>
  <sheetFormatPr defaultColWidth="8.90625" defaultRowHeight="15.5"/>
  <cols>
    <col min="1" max="1" width="105.6328125" style="2" customWidth="1"/>
    <col min="2" max="2" width="4.6328125" style="2" customWidth="1"/>
    <col min="3" max="5" width="13.6328125" style="36" customWidth="1"/>
    <col min="6" max="18" width="13.6328125" style="2" customWidth="1"/>
    <col min="19" max="16384" width="8.90625" style="2"/>
  </cols>
  <sheetData>
    <row r="1" spans="1:18" ht="39.9" customHeight="1">
      <c r="A1" s="3"/>
      <c r="B1" s="3"/>
      <c r="C1" s="35"/>
      <c r="D1" s="35"/>
      <c r="E1" s="35"/>
      <c r="F1" s="3"/>
      <c r="G1" s="3"/>
      <c r="H1" s="3"/>
      <c r="I1" s="3"/>
      <c r="J1" s="3"/>
      <c r="K1" s="3"/>
      <c r="L1" s="3"/>
      <c r="M1" s="3"/>
      <c r="N1" s="3"/>
      <c r="O1" s="3"/>
      <c r="P1" s="3"/>
      <c r="Q1" s="3"/>
      <c r="R1" s="3"/>
    </row>
    <row r="2" spans="1:18" ht="32.15" customHeight="1">
      <c r="A2" s="3"/>
      <c r="B2" s="3"/>
      <c r="C2" s="35"/>
      <c r="D2" s="35"/>
      <c r="E2" s="35"/>
      <c r="F2" s="3"/>
      <c r="G2" s="3"/>
      <c r="H2" s="3"/>
      <c r="I2" s="3"/>
      <c r="J2" s="3"/>
      <c r="K2" s="3"/>
      <c r="L2" s="3"/>
      <c r="M2" s="3"/>
      <c r="N2" s="3"/>
      <c r="O2" s="3"/>
      <c r="P2" s="3"/>
      <c r="Q2" s="3"/>
      <c r="R2" s="3"/>
    </row>
    <row r="3" spans="1:18" ht="32.15" customHeight="1">
      <c r="A3" s="30" t="s">
        <v>88</v>
      </c>
      <c r="B3" s="3"/>
      <c r="C3" s="35"/>
      <c r="D3" s="35"/>
      <c r="E3" s="35"/>
      <c r="F3" s="3"/>
      <c r="G3" s="3"/>
      <c r="H3" s="3"/>
      <c r="I3" s="3"/>
      <c r="J3" s="3"/>
      <c r="K3" s="3"/>
      <c r="L3" s="3"/>
      <c r="M3" s="3"/>
      <c r="N3" s="3"/>
      <c r="O3" s="3"/>
      <c r="P3" s="3"/>
      <c r="Q3" s="3"/>
      <c r="R3" s="3"/>
    </row>
    <row r="4" spans="1:18" ht="27.9" customHeight="1">
      <c r="A4" s="3" t="s">
        <v>121</v>
      </c>
      <c r="B4" s="3"/>
      <c r="C4" s="35">
        <v>104</v>
      </c>
      <c r="D4" s="35">
        <v>103</v>
      </c>
      <c r="E4" s="35"/>
      <c r="F4" s="37"/>
      <c r="G4" s="37"/>
      <c r="H4" s="3"/>
      <c r="I4" s="3"/>
      <c r="J4" s="3"/>
      <c r="K4" s="3"/>
      <c r="L4" s="3"/>
      <c r="M4" s="3"/>
      <c r="N4" s="3"/>
      <c r="O4" s="3"/>
      <c r="P4" s="3"/>
      <c r="Q4" s="3"/>
      <c r="R4" s="3"/>
    </row>
    <row r="5" spans="1:18" ht="27.9" customHeight="1">
      <c r="A5" s="3" t="s">
        <v>128</v>
      </c>
      <c r="B5" s="3"/>
      <c r="C5" s="35"/>
      <c r="D5" s="35"/>
      <c r="E5" s="35"/>
      <c r="F5" s="37"/>
      <c r="G5" s="37"/>
      <c r="H5" s="3"/>
      <c r="I5" s="3"/>
      <c r="J5" s="3"/>
      <c r="K5" s="3"/>
      <c r="L5" s="3"/>
      <c r="M5" s="3"/>
      <c r="N5" s="3"/>
      <c r="O5" s="3"/>
      <c r="P5" s="3"/>
      <c r="Q5" s="3"/>
      <c r="R5" s="3"/>
    </row>
    <row r="6" spans="1:18" ht="27.9" customHeight="1">
      <c r="A6" s="3" t="s">
        <v>122</v>
      </c>
      <c r="B6" s="3"/>
      <c r="C6" s="35"/>
      <c r="D6" s="35"/>
      <c r="E6" s="35"/>
      <c r="F6" s="37"/>
      <c r="G6" s="37"/>
      <c r="H6" s="3"/>
      <c r="I6" s="3"/>
      <c r="J6" s="3"/>
      <c r="K6" s="3"/>
      <c r="L6" s="3"/>
      <c r="M6" s="3"/>
      <c r="N6" s="3"/>
      <c r="O6" s="3"/>
      <c r="P6" s="3"/>
      <c r="Q6" s="3"/>
      <c r="R6" s="3"/>
    </row>
    <row r="7" spans="1:18" ht="27.9" customHeight="1">
      <c r="A7" s="3" t="s">
        <v>134</v>
      </c>
      <c r="B7" s="3"/>
      <c r="C7" s="35">
        <v>46.4</v>
      </c>
      <c r="D7" s="35">
        <v>46.2</v>
      </c>
      <c r="E7" s="35">
        <f>+C7-D7</f>
        <v>0.19999999999999574</v>
      </c>
      <c r="F7" s="37"/>
      <c r="G7" s="37"/>
      <c r="H7" s="3"/>
      <c r="I7" s="3"/>
      <c r="J7" s="3"/>
      <c r="K7" s="3"/>
      <c r="L7" s="3"/>
      <c r="M7" s="3"/>
      <c r="N7" s="3"/>
      <c r="O7" s="3"/>
      <c r="P7" s="3"/>
      <c r="Q7" s="3"/>
      <c r="R7" s="3"/>
    </row>
    <row r="8" spans="1:18" ht="27.9" customHeight="1">
      <c r="A8" s="3" t="s">
        <v>123</v>
      </c>
      <c r="B8" s="3"/>
      <c r="C8" s="35"/>
      <c r="D8" s="35"/>
      <c r="E8" s="35"/>
      <c r="F8" s="37"/>
      <c r="G8" s="37"/>
      <c r="H8" s="3"/>
      <c r="I8" s="3"/>
      <c r="J8" s="3"/>
      <c r="K8" s="3"/>
      <c r="L8" s="3"/>
      <c r="M8" s="3"/>
      <c r="N8" s="3"/>
      <c r="O8" s="3"/>
      <c r="P8" s="3"/>
      <c r="Q8" s="3"/>
      <c r="R8" s="3"/>
    </row>
    <row r="9" spans="1:18" ht="27.9" customHeight="1">
      <c r="A9" s="3" t="s">
        <v>124</v>
      </c>
      <c r="B9" s="3"/>
      <c r="C9" s="35"/>
      <c r="D9" s="35"/>
      <c r="E9" s="35"/>
      <c r="F9" s="37"/>
      <c r="G9" s="37"/>
      <c r="H9" s="3"/>
      <c r="I9" s="3"/>
      <c r="J9" s="3"/>
      <c r="K9" s="3"/>
      <c r="L9" s="3"/>
      <c r="M9" s="3"/>
      <c r="N9" s="3"/>
      <c r="O9" s="3"/>
      <c r="P9" s="3"/>
      <c r="Q9" s="3"/>
      <c r="R9" s="3"/>
    </row>
    <row r="10" spans="1:18" ht="27.9" customHeight="1">
      <c r="A10" s="3" t="s">
        <v>125</v>
      </c>
      <c r="B10" s="3"/>
      <c r="C10" s="35"/>
      <c r="D10" s="35"/>
      <c r="E10" s="35"/>
      <c r="F10" s="37"/>
      <c r="G10" s="37"/>
      <c r="H10" s="3"/>
      <c r="I10" s="3"/>
      <c r="J10" s="3"/>
      <c r="K10" s="3"/>
      <c r="L10" s="3"/>
      <c r="M10" s="3"/>
      <c r="N10" s="3"/>
      <c r="O10" s="3"/>
      <c r="P10" s="3"/>
      <c r="Q10" s="3"/>
      <c r="R10" s="3"/>
    </row>
    <row r="11" spans="1:18" ht="27.9" customHeight="1">
      <c r="A11" s="3" t="s">
        <v>126</v>
      </c>
      <c r="B11" s="3"/>
      <c r="C11" s="35"/>
      <c r="D11" s="35"/>
      <c r="E11" s="35"/>
      <c r="F11" s="37"/>
      <c r="G11" s="37"/>
      <c r="H11" s="3"/>
      <c r="I11" s="3"/>
      <c r="J11" s="3"/>
      <c r="K11" s="3"/>
      <c r="L11" s="3"/>
      <c r="M11" s="3"/>
      <c r="N11" s="3"/>
      <c r="O11" s="3"/>
      <c r="P11" s="3"/>
      <c r="Q11" s="3"/>
      <c r="R11" s="3"/>
    </row>
    <row r="12" spans="1:18" ht="27.9" customHeight="1">
      <c r="A12" s="3" t="s">
        <v>135</v>
      </c>
      <c r="B12" s="3"/>
      <c r="C12" s="35">
        <v>59.8</v>
      </c>
      <c r="D12" s="42">
        <v>61.6</v>
      </c>
      <c r="E12" s="35">
        <f>+C12-D12</f>
        <v>-1.8000000000000043</v>
      </c>
      <c r="F12" s="37"/>
      <c r="G12" s="37"/>
      <c r="H12" s="3"/>
      <c r="I12" s="3"/>
      <c r="J12" s="3"/>
      <c r="K12" s="3"/>
      <c r="L12" s="3"/>
      <c r="M12" s="3"/>
      <c r="N12" s="3"/>
      <c r="O12" s="3"/>
      <c r="P12" s="3"/>
      <c r="Q12" s="3"/>
      <c r="R12" s="3"/>
    </row>
    <row r="13" spans="1:18" ht="27.9" customHeight="1">
      <c r="A13" s="3" t="s">
        <v>136</v>
      </c>
      <c r="B13" s="3"/>
      <c r="C13" s="35"/>
      <c r="D13" s="35"/>
      <c r="E13" s="35"/>
      <c r="F13" s="37"/>
      <c r="G13" s="37"/>
      <c r="H13" s="3"/>
      <c r="I13" s="3"/>
      <c r="J13" s="3"/>
      <c r="K13" s="3"/>
      <c r="L13" s="3"/>
      <c r="M13" s="3"/>
      <c r="N13" s="3"/>
      <c r="O13" s="3"/>
      <c r="P13" s="3"/>
      <c r="Q13" s="3"/>
      <c r="R13" s="3"/>
    </row>
    <row r="14" spans="1:18" ht="27.9" customHeight="1">
      <c r="A14" s="3"/>
      <c r="B14" s="3"/>
      <c r="C14" s="35"/>
      <c r="D14" s="35"/>
      <c r="E14" s="35"/>
      <c r="F14" s="37"/>
      <c r="G14" s="37"/>
      <c r="H14" s="3"/>
      <c r="I14" s="3"/>
      <c r="J14" s="3"/>
      <c r="K14" s="3"/>
      <c r="L14" s="3"/>
      <c r="M14" s="3"/>
      <c r="N14" s="3"/>
      <c r="O14" s="3"/>
      <c r="P14" s="3"/>
      <c r="Q14" s="3"/>
      <c r="R14" s="3"/>
    </row>
    <row r="15" spans="1:18" ht="27.9" customHeight="1">
      <c r="A15" s="3"/>
      <c r="B15" s="3"/>
      <c r="C15" s="35"/>
      <c r="D15" s="35"/>
      <c r="E15" s="35"/>
      <c r="F15" s="37"/>
      <c r="G15" s="37"/>
      <c r="H15" s="3"/>
      <c r="I15" s="3"/>
      <c r="J15" s="3"/>
      <c r="K15" s="3"/>
      <c r="L15" s="3"/>
      <c r="M15" s="3"/>
      <c r="N15" s="3"/>
      <c r="O15" s="3"/>
      <c r="P15" s="3"/>
      <c r="Q15" s="3"/>
      <c r="R15" s="3"/>
    </row>
    <row r="16" spans="1:18" ht="27.9" customHeight="1">
      <c r="A16" s="3"/>
      <c r="B16" s="3"/>
      <c r="C16" s="35">
        <v>47.8</v>
      </c>
      <c r="D16" s="35">
        <v>48.7</v>
      </c>
      <c r="E16" s="35">
        <f>+C16-D16</f>
        <v>-0.90000000000000568</v>
      </c>
      <c r="F16" s="37"/>
      <c r="G16" s="37"/>
      <c r="H16" s="3"/>
      <c r="I16" s="3"/>
      <c r="J16" s="3"/>
      <c r="K16" s="3"/>
      <c r="L16" s="3"/>
      <c r="M16" s="3"/>
      <c r="N16" s="3"/>
      <c r="O16" s="3"/>
      <c r="P16" s="3"/>
      <c r="Q16" s="3"/>
      <c r="R16" s="3"/>
    </row>
    <row r="17" spans="1:18" ht="27.9" customHeight="1">
      <c r="A17" s="3"/>
      <c r="B17" s="3"/>
      <c r="C17" s="42"/>
      <c r="D17" s="35"/>
      <c r="E17" s="35"/>
      <c r="F17" s="37"/>
      <c r="G17" s="37"/>
      <c r="H17" s="3"/>
      <c r="I17" s="3"/>
      <c r="J17" s="3"/>
      <c r="K17" s="3"/>
      <c r="L17" s="3"/>
      <c r="M17" s="3"/>
      <c r="N17" s="3"/>
      <c r="O17" s="3"/>
      <c r="P17" s="3"/>
      <c r="Q17" s="3"/>
      <c r="R17" s="3"/>
    </row>
    <row r="18" spans="1:18" ht="27.9" customHeight="1">
      <c r="A18" s="3"/>
      <c r="B18" s="3"/>
      <c r="C18" s="37"/>
      <c r="D18" s="37"/>
      <c r="E18" s="37"/>
      <c r="F18" s="37"/>
      <c r="G18" s="37"/>
      <c r="H18" s="3"/>
      <c r="I18" s="3"/>
      <c r="J18" s="3"/>
      <c r="K18" s="3"/>
      <c r="L18" s="3"/>
      <c r="M18" s="3"/>
      <c r="N18" s="3"/>
      <c r="O18" s="3"/>
      <c r="P18" s="3"/>
      <c r="Q18" s="3"/>
      <c r="R18" s="3"/>
    </row>
    <row r="19" spans="1:18" ht="27.9" customHeight="1">
      <c r="A19" s="3"/>
      <c r="B19" s="3"/>
      <c r="C19" s="35"/>
      <c r="D19" s="35"/>
      <c r="E19" s="35"/>
      <c r="F19" s="3"/>
      <c r="G19" s="3"/>
      <c r="H19" s="3"/>
      <c r="I19" s="3"/>
      <c r="J19" s="3"/>
      <c r="K19" s="3"/>
      <c r="L19" s="3"/>
      <c r="M19" s="3"/>
      <c r="N19" s="3"/>
      <c r="O19" s="3"/>
      <c r="P19" s="3"/>
      <c r="Q19" s="3"/>
      <c r="R19" s="3"/>
    </row>
    <row r="20" spans="1:18" ht="27.9" customHeight="1">
      <c r="A20" s="3"/>
      <c r="B20" s="3"/>
      <c r="C20" s="35"/>
      <c r="D20" s="35"/>
      <c r="E20" s="35"/>
      <c r="F20" s="3"/>
      <c r="G20" s="3"/>
      <c r="H20" s="3"/>
      <c r="I20" s="3"/>
      <c r="J20" s="3"/>
      <c r="K20" s="3"/>
      <c r="L20" s="3"/>
      <c r="M20" s="3"/>
      <c r="N20" s="3"/>
      <c r="O20" s="3"/>
      <c r="P20" s="3"/>
      <c r="Q20" s="3"/>
      <c r="R20" s="3"/>
    </row>
    <row r="21" spans="1:18" ht="27.9" customHeight="1">
      <c r="A21" s="3"/>
      <c r="B21" s="3"/>
      <c r="C21" s="35"/>
      <c r="D21" s="35"/>
      <c r="E21" s="35"/>
      <c r="F21" s="3"/>
      <c r="G21" s="3"/>
      <c r="H21" s="3"/>
      <c r="I21" s="3"/>
      <c r="J21" s="3"/>
      <c r="K21" s="3"/>
      <c r="L21" s="3"/>
      <c r="M21" s="3"/>
      <c r="N21" s="3"/>
      <c r="O21" s="3"/>
      <c r="P21" s="3"/>
      <c r="Q21" s="3"/>
      <c r="R21" s="3"/>
    </row>
    <row r="22" spans="1:18" ht="27.9" customHeight="1">
      <c r="A22" s="3"/>
      <c r="B22" s="3"/>
      <c r="C22" s="35"/>
      <c r="D22" s="35"/>
      <c r="E22" s="35"/>
      <c r="F22" s="3"/>
      <c r="G22" s="3"/>
      <c r="H22" s="3"/>
      <c r="I22" s="3"/>
      <c r="J22" s="3"/>
      <c r="K22" s="3"/>
      <c r="L22" s="3"/>
      <c r="M22" s="3"/>
      <c r="N22" s="3"/>
      <c r="O22" s="3"/>
      <c r="P22" s="3"/>
      <c r="Q22" s="3"/>
      <c r="R22" s="3"/>
    </row>
    <row r="23" spans="1:18" ht="27.9" customHeight="1">
      <c r="A23" s="3"/>
      <c r="B23" s="3"/>
      <c r="C23" s="35"/>
      <c r="D23" s="35"/>
      <c r="E23" s="35"/>
      <c r="F23" s="3"/>
      <c r="G23" s="3"/>
      <c r="H23" s="3"/>
      <c r="I23" s="3"/>
      <c r="J23" s="3"/>
      <c r="K23" s="3"/>
      <c r="L23" s="3"/>
      <c r="M23" s="3"/>
      <c r="N23" s="3"/>
      <c r="O23" s="3"/>
      <c r="P23" s="3"/>
      <c r="Q23" s="3"/>
      <c r="R23" s="3"/>
    </row>
    <row r="24" spans="1:18" ht="27.9" customHeight="1">
      <c r="A24" s="3"/>
      <c r="B24" s="3"/>
      <c r="C24" s="35"/>
      <c r="D24" s="35"/>
      <c r="E24" s="35"/>
      <c r="F24" s="3"/>
      <c r="G24" s="3"/>
      <c r="H24" s="3"/>
      <c r="I24" s="3"/>
      <c r="J24" s="3"/>
      <c r="K24" s="3"/>
      <c r="L24" s="3"/>
      <c r="M24" s="3"/>
      <c r="N24" s="3"/>
      <c r="O24" s="3"/>
      <c r="P24" s="3"/>
      <c r="Q24" s="3"/>
      <c r="R24" s="3"/>
    </row>
    <row r="25" spans="1:18" ht="27.9" customHeight="1">
      <c r="A25" s="3"/>
      <c r="B25" s="3"/>
      <c r="C25" s="35"/>
      <c r="D25" s="35"/>
      <c r="E25" s="35"/>
      <c r="F25" s="3"/>
      <c r="G25" s="3"/>
      <c r="H25" s="3"/>
      <c r="I25" s="3"/>
      <c r="J25" s="3"/>
      <c r="K25" s="3"/>
      <c r="L25" s="3"/>
      <c r="M25" s="3"/>
      <c r="N25" s="3"/>
      <c r="O25" s="3"/>
      <c r="P25" s="3"/>
      <c r="Q25" s="3"/>
      <c r="R25" s="3"/>
    </row>
    <row r="26" spans="1:18" ht="27.9" customHeight="1">
      <c r="A26" s="3"/>
      <c r="B26" s="3"/>
      <c r="C26" s="35"/>
      <c r="D26" s="35"/>
      <c r="E26" s="35"/>
      <c r="F26" s="3"/>
      <c r="G26" s="3"/>
      <c r="H26" s="3"/>
      <c r="I26" s="3"/>
      <c r="J26" s="3"/>
      <c r="K26" s="3"/>
      <c r="L26" s="3"/>
      <c r="M26" s="3"/>
      <c r="N26" s="3"/>
      <c r="O26" s="3"/>
      <c r="P26" s="3"/>
      <c r="Q26" s="3"/>
      <c r="R26" s="3"/>
    </row>
    <row r="27" spans="1:18" ht="27.9" customHeight="1">
      <c r="A27" s="3"/>
      <c r="B27" s="3"/>
      <c r="C27" s="35"/>
      <c r="D27" s="35"/>
      <c r="E27" s="35"/>
      <c r="F27" s="3"/>
      <c r="G27" s="3"/>
      <c r="H27" s="3"/>
      <c r="I27" s="3"/>
      <c r="J27" s="3"/>
      <c r="K27" s="3"/>
      <c r="L27" s="3"/>
      <c r="M27" s="3"/>
      <c r="N27" s="3"/>
      <c r="O27" s="3"/>
      <c r="P27" s="3"/>
      <c r="Q27" s="3"/>
      <c r="R27" s="3"/>
    </row>
    <row r="28" spans="1:18" ht="27.9" customHeight="1">
      <c r="A28" s="3"/>
      <c r="B28" s="3"/>
      <c r="C28" s="35"/>
      <c r="D28" s="35"/>
      <c r="E28" s="35"/>
      <c r="F28" s="3"/>
      <c r="G28" s="3"/>
      <c r="H28" s="3"/>
      <c r="I28" s="3"/>
      <c r="J28" s="3"/>
      <c r="K28" s="3"/>
      <c r="L28" s="3"/>
      <c r="M28" s="3"/>
      <c r="N28" s="3"/>
      <c r="O28" s="3"/>
      <c r="P28" s="3"/>
      <c r="Q28" s="3"/>
      <c r="R28" s="3"/>
    </row>
    <row r="29" spans="1:18" ht="27.9" customHeight="1">
      <c r="A29" s="3"/>
      <c r="B29" s="3"/>
      <c r="C29" s="35"/>
      <c r="D29" s="35"/>
      <c r="E29" s="35"/>
      <c r="F29" s="3"/>
      <c r="G29" s="3"/>
      <c r="H29" s="3"/>
      <c r="I29" s="3"/>
      <c r="J29" s="3"/>
      <c r="K29" s="3"/>
      <c r="L29" s="3"/>
      <c r="M29" s="3"/>
      <c r="N29" s="3"/>
      <c r="O29" s="3"/>
      <c r="P29" s="3"/>
      <c r="Q29" s="3"/>
      <c r="R29" s="3"/>
    </row>
    <row r="30" spans="1:18" ht="27.9" customHeight="1">
      <c r="A30" s="3"/>
      <c r="B30" s="3"/>
      <c r="C30" s="35"/>
      <c r="D30" s="35"/>
      <c r="E30" s="35"/>
      <c r="F30" s="3"/>
      <c r="G30" s="3"/>
      <c r="H30" s="3"/>
      <c r="I30" s="3"/>
      <c r="J30" s="3"/>
      <c r="K30" s="3"/>
      <c r="L30" s="3"/>
      <c r="M30" s="3"/>
      <c r="N30" s="3"/>
      <c r="O30" s="3"/>
      <c r="P30" s="3"/>
      <c r="Q30" s="3"/>
      <c r="R30" s="3"/>
    </row>
    <row r="31" spans="1:18" ht="27.9" customHeight="1">
      <c r="A31" s="3"/>
      <c r="B31" s="3"/>
      <c r="C31" s="35"/>
      <c r="D31" s="35"/>
      <c r="E31" s="35"/>
      <c r="F31" s="3"/>
      <c r="G31" s="3"/>
      <c r="H31" s="3"/>
      <c r="I31" s="3"/>
      <c r="J31" s="3"/>
      <c r="K31" s="3"/>
      <c r="L31" s="3"/>
      <c r="M31" s="3"/>
      <c r="N31" s="3"/>
      <c r="O31" s="3"/>
      <c r="P31" s="3"/>
      <c r="Q31" s="3"/>
      <c r="R31" s="3"/>
    </row>
    <row r="32" spans="1:18" ht="27.9" customHeight="1">
      <c r="A32" s="3"/>
      <c r="B32" s="3"/>
      <c r="C32" s="35"/>
      <c r="D32" s="35"/>
      <c r="E32" s="35"/>
      <c r="F32" s="3"/>
      <c r="G32" s="3"/>
      <c r="H32" s="3"/>
      <c r="I32" s="3"/>
      <c r="J32" s="3"/>
      <c r="K32" s="3"/>
      <c r="L32" s="3"/>
      <c r="M32" s="3"/>
      <c r="N32" s="3"/>
      <c r="O32" s="3"/>
      <c r="P32" s="3"/>
      <c r="Q32" s="3"/>
      <c r="R32" s="3"/>
    </row>
    <row r="33" spans="1:18" ht="27.9" customHeight="1">
      <c r="A33" s="3"/>
      <c r="B33" s="3"/>
      <c r="C33" s="35"/>
      <c r="D33" s="35"/>
      <c r="E33" s="35"/>
      <c r="F33" s="3"/>
      <c r="G33" s="3"/>
      <c r="H33" s="3"/>
      <c r="I33" s="3"/>
      <c r="J33" s="3"/>
      <c r="K33" s="3"/>
      <c r="L33" s="3"/>
      <c r="M33" s="3"/>
      <c r="N33" s="3"/>
      <c r="O33" s="3"/>
      <c r="P33" s="3"/>
      <c r="Q33" s="3"/>
      <c r="R33" s="3"/>
    </row>
    <row r="34" spans="1:18" ht="27.9" customHeight="1">
      <c r="A34" s="3"/>
      <c r="B34" s="3"/>
      <c r="C34" s="35"/>
      <c r="D34" s="35"/>
      <c r="E34" s="35"/>
      <c r="F34" s="3"/>
      <c r="G34" s="3"/>
      <c r="H34" s="3"/>
      <c r="I34" s="3"/>
      <c r="J34" s="3"/>
      <c r="K34" s="3"/>
      <c r="L34" s="3"/>
      <c r="M34" s="3"/>
      <c r="N34" s="3"/>
      <c r="O34" s="3"/>
      <c r="P34" s="3"/>
      <c r="Q34" s="3"/>
      <c r="R34" s="3"/>
    </row>
    <row r="35" spans="1:18" ht="27.9" customHeight="1">
      <c r="A35" s="3"/>
      <c r="B35" s="3"/>
      <c r="C35" s="35"/>
      <c r="D35" s="35"/>
      <c r="E35" s="35"/>
      <c r="F35" s="3"/>
      <c r="G35" s="3"/>
      <c r="H35" s="3"/>
      <c r="I35" s="3"/>
      <c r="J35" s="3"/>
      <c r="K35" s="3"/>
      <c r="L35" s="3"/>
      <c r="M35" s="3"/>
      <c r="N35" s="3"/>
      <c r="O35" s="3"/>
      <c r="P35" s="3"/>
      <c r="Q35" s="3"/>
      <c r="R35" s="3"/>
    </row>
    <row r="36" spans="1:18" ht="27.9" customHeight="1">
      <c r="A36" s="3"/>
      <c r="B36" s="3"/>
      <c r="C36" s="35"/>
      <c r="D36" s="35"/>
      <c r="E36" s="35"/>
      <c r="F36" s="3"/>
      <c r="G36" s="3"/>
      <c r="H36" s="3"/>
      <c r="I36" s="3"/>
      <c r="J36" s="3"/>
      <c r="K36" s="3"/>
      <c r="L36" s="3"/>
      <c r="M36" s="3"/>
      <c r="N36" s="3"/>
      <c r="O36" s="3"/>
      <c r="P36" s="3"/>
      <c r="Q36" s="3"/>
      <c r="R36" s="3"/>
    </row>
    <row r="37" spans="1:18" ht="27.9" customHeight="1">
      <c r="A37" s="3"/>
      <c r="B37" s="3"/>
      <c r="C37" s="35"/>
      <c r="D37" s="35"/>
      <c r="E37" s="35"/>
      <c r="F37" s="3"/>
      <c r="G37" s="3"/>
      <c r="H37" s="3"/>
      <c r="I37" s="3"/>
      <c r="J37" s="3"/>
      <c r="K37" s="3"/>
      <c r="L37" s="3"/>
      <c r="M37" s="3"/>
      <c r="N37" s="3"/>
      <c r="O37" s="3"/>
      <c r="P37" s="3"/>
      <c r="Q37" s="3"/>
      <c r="R37" s="3"/>
    </row>
    <row r="38" spans="1:18" ht="27.9" customHeight="1">
      <c r="A38" s="3"/>
      <c r="B38" s="3"/>
      <c r="C38" s="35"/>
      <c r="D38" s="35"/>
      <c r="E38" s="35"/>
      <c r="F38" s="3"/>
      <c r="G38" s="3"/>
      <c r="H38" s="3"/>
      <c r="I38" s="3"/>
      <c r="J38" s="3"/>
      <c r="K38" s="3"/>
      <c r="L38" s="3"/>
      <c r="M38" s="3"/>
      <c r="N38" s="3"/>
      <c r="O38" s="3"/>
      <c r="P38" s="3"/>
      <c r="Q38" s="3"/>
      <c r="R38" s="3"/>
    </row>
    <row r="39" spans="1:18" ht="27.9" customHeight="1">
      <c r="A39" s="3"/>
      <c r="B39" s="3"/>
      <c r="C39" s="35"/>
      <c r="D39" s="35"/>
      <c r="E39" s="35"/>
      <c r="F39" s="3"/>
      <c r="G39" s="3"/>
      <c r="H39" s="3"/>
      <c r="I39" s="3"/>
      <c r="J39" s="3"/>
      <c r="K39" s="3"/>
      <c r="L39" s="3"/>
      <c r="M39" s="3"/>
      <c r="N39" s="3"/>
      <c r="O39" s="3"/>
      <c r="P39" s="3"/>
      <c r="Q39" s="3"/>
      <c r="R39" s="3"/>
    </row>
    <row r="40" spans="1:18" ht="27.9" customHeight="1">
      <c r="A40" s="3"/>
      <c r="B40" s="3"/>
      <c r="C40" s="35"/>
      <c r="D40" s="35"/>
      <c r="E40" s="35"/>
      <c r="F40" s="3"/>
      <c r="G40" s="3"/>
      <c r="H40" s="3"/>
      <c r="I40" s="3"/>
      <c r="J40" s="3"/>
      <c r="K40" s="3"/>
      <c r="L40" s="3"/>
      <c r="M40" s="3"/>
      <c r="N40" s="3"/>
      <c r="O40" s="3"/>
      <c r="P40" s="3"/>
      <c r="Q40" s="3"/>
      <c r="R40" s="3"/>
    </row>
    <row r="41" spans="1:18" ht="27.9" customHeight="1">
      <c r="A41" s="3"/>
      <c r="B41" s="3"/>
      <c r="C41" s="35"/>
      <c r="D41" s="35"/>
      <c r="E41" s="35"/>
      <c r="F41" s="3"/>
      <c r="G41" s="3"/>
      <c r="H41" s="3"/>
      <c r="I41" s="3"/>
      <c r="J41" s="3"/>
      <c r="K41" s="3"/>
      <c r="L41" s="3"/>
      <c r="M41" s="3"/>
      <c r="N41" s="3"/>
      <c r="O41" s="3"/>
      <c r="P41" s="3"/>
      <c r="Q41" s="3"/>
      <c r="R41" s="3"/>
    </row>
    <row r="42" spans="1:18" ht="27.9" customHeight="1">
      <c r="A42" s="3"/>
      <c r="B42" s="3"/>
      <c r="C42" s="35"/>
      <c r="D42" s="35"/>
      <c r="E42" s="35"/>
      <c r="F42" s="3"/>
      <c r="G42" s="3"/>
      <c r="H42" s="3"/>
      <c r="I42" s="3"/>
      <c r="J42" s="3"/>
      <c r="K42" s="3"/>
      <c r="L42" s="3"/>
      <c r="M42" s="3"/>
      <c r="N42" s="3"/>
      <c r="O42" s="3"/>
      <c r="P42" s="3"/>
      <c r="Q42" s="3"/>
      <c r="R42" s="3"/>
    </row>
    <row r="43" spans="1:18" ht="27.9" customHeight="1">
      <c r="A43" s="3"/>
      <c r="B43" s="3"/>
      <c r="C43" s="35"/>
      <c r="D43" s="35"/>
      <c r="E43" s="35"/>
      <c r="F43" s="3"/>
      <c r="G43" s="3"/>
      <c r="H43" s="3"/>
      <c r="I43" s="3"/>
      <c r="J43" s="3"/>
      <c r="K43" s="3"/>
      <c r="L43" s="3"/>
      <c r="M43" s="3"/>
      <c r="N43" s="3"/>
      <c r="O43" s="3"/>
      <c r="P43" s="3"/>
      <c r="Q43" s="3"/>
      <c r="R43" s="3"/>
    </row>
    <row r="44" spans="1:18" ht="27.9" customHeight="1">
      <c r="A44" s="3"/>
      <c r="B44" s="3"/>
      <c r="C44" s="35"/>
      <c r="D44" s="35"/>
      <c r="E44" s="35"/>
      <c r="F44" s="3"/>
      <c r="G44" s="3"/>
      <c r="H44" s="3"/>
      <c r="I44" s="3"/>
      <c r="J44" s="3"/>
      <c r="K44" s="3"/>
      <c r="L44" s="3"/>
      <c r="M44" s="3"/>
      <c r="N44" s="3"/>
      <c r="O44" s="3"/>
      <c r="P44" s="3"/>
      <c r="Q44" s="3"/>
      <c r="R44" s="3"/>
    </row>
    <row r="45" spans="1:18" ht="27.9" customHeight="1">
      <c r="A45" s="3"/>
      <c r="B45" s="3"/>
      <c r="C45" s="35"/>
      <c r="D45" s="35"/>
      <c r="E45" s="35"/>
      <c r="F45" s="3"/>
      <c r="G45" s="3"/>
      <c r="H45" s="3"/>
      <c r="I45" s="3"/>
      <c r="J45" s="3"/>
      <c r="K45" s="3"/>
      <c r="L45" s="3"/>
      <c r="M45" s="3"/>
      <c r="N45" s="3"/>
      <c r="O45" s="3"/>
      <c r="P45" s="3"/>
      <c r="Q45" s="3"/>
      <c r="R45" s="3"/>
    </row>
    <row r="46" spans="1:18" ht="27.9" customHeight="1">
      <c r="A46" s="3"/>
      <c r="B46" s="3"/>
      <c r="C46" s="35"/>
      <c r="D46" s="35"/>
      <c r="E46" s="35"/>
      <c r="F46" s="3"/>
      <c r="G46" s="3"/>
      <c r="H46" s="3"/>
      <c r="I46" s="3"/>
      <c r="J46" s="3"/>
      <c r="K46" s="3"/>
      <c r="L46" s="3"/>
      <c r="M46" s="3"/>
      <c r="N46" s="3"/>
      <c r="O46" s="3"/>
      <c r="P46" s="3"/>
      <c r="Q46" s="3"/>
      <c r="R46" s="3"/>
    </row>
    <row r="47" spans="1:18" ht="27.9" customHeight="1">
      <c r="A47" s="3"/>
      <c r="B47" s="3"/>
      <c r="C47" s="35"/>
      <c r="D47" s="35"/>
      <c r="E47" s="35"/>
      <c r="F47" s="3"/>
      <c r="G47" s="3"/>
      <c r="H47" s="3"/>
      <c r="I47" s="3"/>
      <c r="J47" s="3"/>
      <c r="K47" s="3"/>
      <c r="L47" s="3"/>
      <c r="M47" s="3"/>
      <c r="N47" s="3"/>
      <c r="O47" s="3"/>
      <c r="P47" s="3"/>
      <c r="Q47" s="3"/>
      <c r="R47" s="3"/>
    </row>
    <row r="48" spans="1:18" ht="27.9" customHeight="1">
      <c r="A48" s="3"/>
      <c r="B48" s="3"/>
      <c r="C48" s="35"/>
      <c r="D48" s="35"/>
      <c r="E48" s="35"/>
      <c r="F48" s="3"/>
      <c r="G48" s="3"/>
      <c r="H48" s="3"/>
      <c r="I48" s="3"/>
      <c r="J48" s="3"/>
      <c r="K48" s="3"/>
      <c r="L48" s="3"/>
      <c r="M48" s="3"/>
      <c r="N48" s="3"/>
      <c r="O48" s="3"/>
      <c r="P48" s="3"/>
      <c r="Q48" s="3"/>
      <c r="R48" s="3"/>
    </row>
    <row r="49" spans="1:18" ht="27.9" customHeight="1">
      <c r="A49" s="3"/>
      <c r="B49" s="3"/>
      <c r="C49" s="35"/>
      <c r="D49" s="35"/>
      <c r="E49" s="35"/>
      <c r="F49" s="3"/>
      <c r="G49" s="3"/>
      <c r="H49" s="3"/>
      <c r="I49" s="3"/>
      <c r="J49" s="3"/>
      <c r="K49" s="3"/>
      <c r="L49" s="3"/>
      <c r="M49" s="3"/>
      <c r="N49" s="3"/>
      <c r="O49" s="3"/>
      <c r="P49" s="3"/>
      <c r="Q49" s="3"/>
      <c r="R49" s="3"/>
    </row>
    <row r="50" spans="1:18" ht="27.9" customHeight="1">
      <c r="A50" s="3"/>
      <c r="B50" s="3"/>
      <c r="C50" s="35"/>
      <c r="D50" s="35"/>
      <c r="E50" s="35"/>
      <c r="F50" s="3"/>
      <c r="G50" s="3"/>
      <c r="H50" s="3"/>
      <c r="I50" s="3"/>
      <c r="J50" s="3"/>
      <c r="K50" s="3"/>
      <c r="L50" s="3"/>
      <c r="M50" s="3"/>
      <c r="N50" s="3"/>
      <c r="O50" s="3"/>
      <c r="P50" s="3"/>
      <c r="Q50" s="3"/>
      <c r="R50" s="3"/>
    </row>
    <row r="51" spans="1:18" ht="27.9" customHeight="1">
      <c r="A51" s="3"/>
      <c r="B51" s="3"/>
      <c r="C51" s="35"/>
      <c r="D51" s="35"/>
      <c r="E51" s="35"/>
      <c r="F51" s="3"/>
      <c r="G51" s="3"/>
      <c r="H51" s="3"/>
      <c r="I51" s="3"/>
      <c r="J51" s="3"/>
      <c r="K51" s="3"/>
      <c r="L51" s="3"/>
      <c r="M51" s="3"/>
      <c r="N51" s="3"/>
      <c r="O51" s="3"/>
      <c r="P51" s="3"/>
      <c r="Q51" s="3"/>
      <c r="R51" s="3"/>
    </row>
    <row r="52" spans="1:18" ht="27.9" customHeight="1">
      <c r="A52" s="3"/>
      <c r="B52" s="3"/>
      <c r="C52" s="35"/>
      <c r="D52" s="35"/>
      <c r="E52" s="35"/>
      <c r="F52" s="3"/>
      <c r="G52" s="3"/>
      <c r="H52" s="3"/>
      <c r="I52" s="3"/>
      <c r="J52" s="3"/>
      <c r="K52" s="3"/>
      <c r="L52" s="3"/>
      <c r="M52" s="3"/>
      <c r="N52" s="3"/>
      <c r="O52" s="3"/>
      <c r="P52" s="3"/>
      <c r="Q52" s="3"/>
      <c r="R52" s="3"/>
    </row>
    <row r="53" spans="1:18" ht="27.9" customHeight="1">
      <c r="A53" s="3"/>
      <c r="B53" s="3"/>
      <c r="C53" s="35"/>
      <c r="D53" s="35"/>
      <c r="E53" s="35"/>
      <c r="F53" s="3"/>
      <c r="G53" s="3"/>
      <c r="H53" s="3"/>
      <c r="I53" s="3"/>
      <c r="J53" s="3"/>
      <c r="K53" s="3"/>
      <c r="L53" s="3"/>
      <c r="M53" s="3"/>
      <c r="N53" s="3"/>
      <c r="O53" s="3"/>
      <c r="P53" s="3"/>
      <c r="Q53" s="3"/>
      <c r="R53" s="3"/>
    </row>
    <row r="54" spans="1:18" ht="27.9" customHeight="1">
      <c r="A54" s="3"/>
      <c r="B54" s="3"/>
      <c r="C54" s="35"/>
      <c r="D54" s="35"/>
      <c r="E54" s="35"/>
      <c r="F54" s="3"/>
      <c r="G54" s="3"/>
      <c r="H54" s="3"/>
      <c r="I54" s="3"/>
      <c r="J54" s="3"/>
      <c r="K54" s="3"/>
      <c r="L54" s="3"/>
      <c r="M54" s="3"/>
      <c r="N54" s="3"/>
      <c r="O54" s="3"/>
      <c r="P54" s="3"/>
      <c r="Q54" s="3"/>
      <c r="R54" s="3"/>
    </row>
    <row r="55" spans="1:18" ht="27.9" customHeight="1">
      <c r="A55" s="3"/>
      <c r="B55" s="3"/>
      <c r="C55" s="35"/>
      <c r="D55" s="35"/>
      <c r="E55" s="35"/>
      <c r="F55" s="3"/>
      <c r="G55" s="3"/>
      <c r="H55" s="3"/>
      <c r="I55" s="3"/>
      <c r="J55" s="3"/>
      <c r="K55" s="3"/>
      <c r="L55" s="3"/>
      <c r="M55" s="3"/>
      <c r="N55" s="3"/>
      <c r="O55" s="3"/>
      <c r="P55" s="3"/>
      <c r="Q55" s="3"/>
      <c r="R55" s="3"/>
    </row>
    <row r="56" spans="1:18" ht="27.9" customHeight="1">
      <c r="A56" s="3"/>
      <c r="B56" s="3"/>
      <c r="C56" s="35"/>
      <c r="D56" s="35"/>
      <c r="E56" s="35"/>
      <c r="F56" s="3"/>
      <c r="G56" s="3"/>
      <c r="H56" s="3"/>
      <c r="I56" s="3"/>
      <c r="J56" s="3"/>
      <c r="K56" s="3"/>
      <c r="L56" s="3"/>
      <c r="M56" s="3"/>
      <c r="N56" s="3"/>
      <c r="O56" s="3"/>
      <c r="P56" s="3"/>
      <c r="Q56" s="3"/>
      <c r="R56" s="3"/>
    </row>
    <row r="57" spans="1:18" ht="27.9" customHeight="1">
      <c r="A57" s="3"/>
      <c r="B57" s="3"/>
      <c r="C57" s="35"/>
      <c r="D57" s="35"/>
      <c r="E57" s="35"/>
      <c r="F57" s="3"/>
      <c r="G57" s="3"/>
      <c r="H57" s="3"/>
      <c r="I57" s="3"/>
      <c r="J57" s="3"/>
      <c r="K57" s="3"/>
      <c r="L57" s="3"/>
      <c r="M57" s="3"/>
      <c r="N57" s="3"/>
      <c r="O57" s="3"/>
      <c r="P57" s="3"/>
      <c r="Q57" s="3"/>
      <c r="R57" s="3"/>
    </row>
    <row r="58" spans="1:18" ht="27.9" customHeight="1">
      <c r="A58" s="3"/>
      <c r="B58" s="3"/>
      <c r="C58" s="35"/>
      <c r="D58" s="35"/>
      <c r="E58" s="35"/>
      <c r="F58" s="3"/>
      <c r="G58" s="3"/>
      <c r="H58" s="3"/>
      <c r="I58" s="3"/>
      <c r="J58" s="3"/>
      <c r="K58" s="3"/>
      <c r="L58" s="3"/>
      <c r="M58" s="3"/>
      <c r="N58" s="3"/>
      <c r="O58" s="3"/>
      <c r="P58" s="3"/>
      <c r="Q58" s="3"/>
      <c r="R58" s="3"/>
    </row>
    <row r="59" spans="1:18" ht="27.9" customHeight="1">
      <c r="A59" s="3"/>
      <c r="B59" s="3"/>
      <c r="C59" s="35"/>
      <c r="D59" s="35"/>
      <c r="E59" s="35"/>
      <c r="F59" s="3"/>
      <c r="G59" s="3"/>
      <c r="H59" s="3"/>
      <c r="I59" s="3"/>
      <c r="J59" s="3"/>
      <c r="K59" s="3"/>
      <c r="L59" s="3"/>
      <c r="M59" s="3"/>
      <c r="N59" s="3"/>
      <c r="O59" s="3"/>
      <c r="P59" s="3"/>
      <c r="Q59" s="3"/>
      <c r="R59" s="3"/>
    </row>
    <row r="60" spans="1:18" ht="27.9" customHeight="1">
      <c r="A60" s="3"/>
      <c r="B60" s="3"/>
      <c r="C60" s="35"/>
      <c r="D60" s="35"/>
      <c r="E60" s="35"/>
      <c r="F60" s="3"/>
      <c r="G60" s="3"/>
      <c r="H60" s="3"/>
      <c r="I60" s="3"/>
      <c r="J60" s="3"/>
      <c r="K60" s="3"/>
      <c r="L60" s="3"/>
      <c r="M60" s="3"/>
      <c r="N60" s="3"/>
      <c r="O60" s="3"/>
      <c r="P60" s="3"/>
      <c r="Q60" s="3"/>
      <c r="R60" s="3"/>
    </row>
    <row r="61" spans="1:18" ht="27.9" customHeight="1">
      <c r="A61" s="3"/>
      <c r="B61" s="3"/>
      <c r="C61" s="35"/>
      <c r="D61" s="35"/>
      <c r="E61" s="35"/>
      <c r="F61" s="3"/>
      <c r="G61" s="3"/>
      <c r="H61" s="3"/>
      <c r="I61" s="3"/>
      <c r="J61" s="3"/>
      <c r="K61" s="3"/>
      <c r="L61" s="3"/>
      <c r="M61" s="3"/>
      <c r="N61" s="3"/>
      <c r="O61" s="3"/>
      <c r="P61" s="3"/>
      <c r="Q61" s="3"/>
      <c r="R61" s="3"/>
    </row>
    <row r="62" spans="1:18" ht="27.9" customHeight="1">
      <c r="A62" s="3"/>
      <c r="B62" s="3"/>
      <c r="C62" s="35"/>
      <c r="D62" s="35"/>
      <c r="E62" s="35"/>
      <c r="F62" s="3"/>
      <c r="G62" s="3"/>
      <c r="H62" s="3"/>
      <c r="I62" s="3"/>
      <c r="J62" s="3"/>
      <c r="K62" s="3"/>
      <c r="L62" s="3"/>
      <c r="M62" s="3"/>
      <c r="N62" s="3"/>
      <c r="O62" s="3"/>
      <c r="P62" s="3"/>
      <c r="Q62" s="3"/>
      <c r="R62" s="3"/>
    </row>
    <row r="63" spans="1:18" ht="27.9" customHeight="1">
      <c r="A63" s="3"/>
      <c r="B63" s="3"/>
      <c r="C63" s="35"/>
      <c r="D63" s="35"/>
      <c r="E63" s="35"/>
      <c r="F63" s="3"/>
      <c r="G63" s="3"/>
      <c r="H63" s="3"/>
      <c r="I63" s="3"/>
      <c r="J63" s="3"/>
      <c r="K63" s="3"/>
      <c r="L63" s="3"/>
      <c r="M63" s="3"/>
      <c r="N63" s="3"/>
      <c r="O63" s="3"/>
      <c r="P63" s="3"/>
      <c r="Q63" s="3"/>
      <c r="R63" s="3"/>
    </row>
    <row r="64" spans="1:18" ht="27.9" customHeight="1">
      <c r="A64" s="3"/>
      <c r="B64" s="3"/>
      <c r="C64" s="35"/>
      <c r="D64" s="35"/>
      <c r="E64" s="35"/>
      <c r="F64" s="3"/>
      <c r="G64" s="3"/>
      <c r="H64" s="3"/>
      <c r="I64" s="3"/>
      <c r="J64" s="3"/>
      <c r="K64" s="3"/>
      <c r="L64" s="3"/>
      <c r="M64" s="3"/>
      <c r="N64" s="3"/>
      <c r="O64" s="3"/>
      <c r="P64" s="3"/>
      <c r="Q64" s="3"/>
      <c r="R64" s="3"/>
    </row>
    <row r="65" spans="1:18" ht="27.9" customHeight="1">
      <c r="A65" s="3"/>
      <c r="B65" s="3"/>
      <c r="C65" s="35"/>
      <c r="D65" s="35"/>
      <c r="E65" s="35"/>
      <c r="F65" s="3"/>
      <c r="G65" s="3"/>
      <c r="H65" s="3"/>
      <c r="I65" s="3"/>
      <c r="J65" s="3"/>
      <c r="K65" s="3"/>
      <c r="L65" s="3"/>
      <c r="M65" s="3"/>
      <c r="N65" s="3"/>
      <c r="O65" s="3"/>
      <c r="P65" s="3"/>
      <c r="Q65" s="3"/>
      <c r="R65" s="3"/>
    </row>
    <row r="66" spans="1:18" ht="27.9" customHeight="1">
      <c r="B66" s="3"/>
      <c r="C66" s="35"/>
      <c r="D66" s="35"/>
      <c r="E66" s="35"/>
      <c r="F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2</vt:i4>
      </vt:variant>
    </vt:vector>
  </HeadingPairs>
  <TitlesOfParts>
    <vt:vector size="7" baseType="lpstr">
      <vt:lpstr>一、資產負債</vt:lpstr>
      <vt:lpstr>資產負債結構圖</vt:lpstr>
      <vt:lpstr>二、收支損益</vt:lpstr>
      <vt:lpstr>三、營運比率(一)-(三)</vt:lpstr>
      <vt:lpstr>三、營運比率(四)</vt:lpstr>
      <vt:lpstr>'三、營運比率(一)-(三)'!Print_Area</vt:lpstr>
      <vt:lpstr>資產負債結構圖!Print_Area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簡麗珍</cp:lastModifiedBy>
  <cp:lastPrinted>2017-08-09T08:57:44Z</cp:lastPrinted>
  <dcterms:created xsi:type="dcterms:W3CDTF">2004-03-24T02:54:26Z</dcterms:created>
  <dcterms:modified xsi:type="dcterms:W3CDTF">2017-08-15T06:31:26Z</dcterms:modified>
</cp:coreProperties>
</file>