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G7" i="2"/>
  <c r="F7" i="2"/>
  <c r="E58" i="1"/>
  <c r="E62" i="1" s="1"/>
  <c r="E63" i="1" s="1"/>
  <c r="D58" i="1"/>
  <c r="D59" i="1" s="1"/>
  <c r="C58" i="1"/>
  <c r="C62" i="1" s="1"/>
  <c r="C63" i="1" s="1"/>
  <c r="D62" i="1" l="1"/>
  <c r="D63" i="1" s="1"/>
  <c r="C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<sst xmlns="http://schemas.openxmlformats.org/spreadsheetml/2006/main" count="122" uniqueCount="83">
  <si>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</si>
  <si>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</si>
  <si>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</si>
  <si>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</si>
  <si>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</si>
  <si>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</si>
  <si>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</si>
  <si>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</si>
  <si>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</si>
  <si>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</si>
  <si>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</si>
  <si>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</si>
  <si>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</si>
  <si>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</si>
  <si>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</si>
  <si>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</si>
  <si>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</si>
  <si>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</si>
  <si>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</si>
  <si>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</si>
  <si>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</si>
  <si>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</si>
  <si>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</si>
  <si>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</si>
  <si>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</si>
  <si>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</si>
  <si>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</si>
  <si>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</si>
  <si>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</si>
  <si>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</si>
  <si>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</si>
  <si>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</si>
  <si>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</si>
  <si>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</si>
  <si>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</si>
  <si>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</si>
  <si>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</si>
  <si>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</si>
  <si>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</si>
  <si>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</si>
  <si>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</si>
  <si>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</si>
  <si>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</si>
  <si>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</si>
  <si>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</si>
  <si>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</si>
  <si>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</si>
  <si>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</si>
  <si>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</si>
  <si>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</si>
  <si>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</si>
  <si>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4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</si>
  <si>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</si>
  <si>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</si>
  <si>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</si>
  <si>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</si>
  <si>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</si>
  <si>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</si>
  <si>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</si>
  <si>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</si>
  <si>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</si>
  <si>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</si>
  <si>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</si>
  <si>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</si>
  <si>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</si>
  <si>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</si>
  <si>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</si>
  <si>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</si>
  <si>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</si>
  <si>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</si>
  <si>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</si>
  <si>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</si>
  <si>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</si>
  <si>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</si>
  <si>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</si>
  <si>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</si>
  <si>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</si>
  <si>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</si>
  <si>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</si>
  <si>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</si>
  <si>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</si>
  <si>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4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</si>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</sst>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</cellStyleXfs>
  <cellXfs count="164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2" fillId="0" borderId="4" xfId="0" applyFont="1" applyFill="1" applyBorder="1" applyAlignment="1">
      <alignment horizontal="center" vertical="center" shrinkToFit="1"/>
    </xf>
    <xf numFmtId="49" fontId="14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1" applyNumberFormat="1" applyFont="1" applyFill="1" applyBorder="1" applyAlignment="1" applyProtection="1">
      <alignment horizontal="right" vertical="center"/>
      <protection locked="0"/>
    </xf>
    <xf numFmtId="178" fontId="15" fillId="0" borderId="14" xfId="0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4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5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8" fontId="15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5" fillId="0" borderId="22" xfId="0" applyNumberFormat="1" applyFont="1" applyFill="1" applyBorder="1" applyAlignment="1">
      <alignment horizontal="right" vertical="center"/>
    </xf>
    <xf numFmtId="41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5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4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4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4" fillId="0" borderId="5" xfId="2" applyNumberFormat="1" applyFont="1" applyFill="1" applyBorder="1" applyAlignment="1" applyProtection="1">
      <alignment horizontal="center" vertical="center"/>
      <protection hidden="1"/>
    </xf>
    <xf numFmtId="49" fontId="14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0" fontId="15" fillId="0" borderId="0" xfId="0" applyNumberFormat="1" applyFont="1" applyFill="1" applyBorder="1" applyProtection="1"/>
    <xf numFmtId="10" fontId="15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5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0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4" fillId="0" borderId="31" xfId="2" applyNumberFormat="1" applyFont="1" applyBorder="1" applyAlignment="1" applyProtection="1">
      <alignment horizontal="center" vertical="center" wrapText="1"/>
      <protection hidden="1"/>
    </xf>
    <xf numFmtId="49" fontId="14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</row>
      </sheetData>
      <sheetData sheetId="3">
        <row r="3">
          <cell r="M3" t="str">
            <v>純外幣交易</v>
          </cell>
        </row>
      </sheetData>
      <sheetData sheetId="4">
        <row r="50">
          <cell r="O50">
            <v>72.213964630319012</v>
          </cell>
        </row>
      </sheetData>
      <sheetData sheetId="5" refreshError="1"/>
      <sheetData sheetId="6">
        <row r="6">
          <cell r="M6">
            <v>2733211</v>
          </cell>
          <cell r="N6">
            <v>10.72</v>
          </cell>
        </row>
        <row r="7">
          <cell r="M7">
            <v>1898721</v>
          </cell>
          <cell r="N7">
            <v>7.44</v>
          </cell>
        </row>
        <row r="8">
          <cell r="M8">
            <v>1753937</v>
          </cell>
          <cell r="N8">
            <v>6.88</v>
          </cell>
        </row>
        <row r="9">
          <cell r="M9">
            <v>1521272</v>
          </cell>
          <cell r="N9">
            <v>5.96</v>
          </cell>
        </row>
        <row r="10">
          <cell r="M10">
            <v>1200383</v>
          </cell>
          <cell r="N10">
            <v>4.71</v>
          </cell>
        </row>
        <row r="11">
          <cell r="M11">
            <v>908301</v>
          </cell>
          <cell r="N11">
            <v>3.56</v>
          </cell>
        </row>
        <row r="12">
          <cell r="M12">
            <v>906931</v>
          </cell>
          <cell r="N12">
            <v>3.56</v>
          </cell>
        </row>
        <row r="13">
          <cell r="M13">
            <v>905612</v>
          </cell>
          <cell r="N13">
            <v>3.55</v>
          </cell>
        </row>
        <row r="14">
          <cell r="M14">
            <v>821983</v>
          </cell>
          <cell r="N14">
            <v>3.22</v>
          </cell>
        </row>
        <row r="15">
          <cell r="M15">
            <v>782055</v>
          </cell>
          <cell r="N15">
            <v>3.07</v>
          </cell>
        </row>
        <row r="16">
          <cell r="M16">
            <v>708101</v>
          </cell>
          <cell r="N16">
            <v>2.78</v>
          </cell>
        </row>
        <row r="17">
          <cell r="M17">
            <v>691249</v>
          </cell>
          <cell r="N17">
            <v>2.71</v>
          </cell>
        </row>
        <row r="18">
          <cell r="M18">
            <v>514829</v>
          </cell>
          <cell r="N18">
            <v>2.02</v>
          </cell>
        </row>
        <row r="19">
          <cell r="M19">
            <v>478349</v>
          </cell>
          <cell r="N19">
            <v>1.87</v>
          </cell>
        </row>
        <row r="20">
          <cell r="M20">
            <v>458264</v>
          </cell>
          <cell r="N20">
            <v>1.8</v>
          </cell>
        </row>
        <row r="21">
          <cell r="M21">
            <v>433987</v>
          </cell>
          <cell r="N21">
            <v>1.7</v>
          </cell>
        </row>
        <row r="22">
          <cell r="M22">
            <v>395185</v>
          </cell>
          <cell r="N22">
            <v>1.55</v>
          </cell>
        </row>
        <row r="23">
          <cell r="M23">
            <v>254965</v>
          </cell>
          <cell r="N23">
            <v>1</v>
          </cell>
        </row>
        <row r="24">
          <cell r="M24">
            <v>236097</v>
          </cell>
          <cell r="N24">
            <v>0.93</v>
          </cell>
        </row>
        <row r="25">
          <cell r="M25">
            <v>155946</v>
          </cell>
          <cell r="N25">
            <v>0.61</v>
          </cell>
        </row>
        <row r="26">
          <cell r="M26">
            <v>136405</v>
          </cell>
          <cell r="N26">
            <v>0.53</v>
          </cell>
        </row>
        <row r="27">
          <cell r="M27">
            <v>110096</v>
          </cell>
          <cell r="N27">
            <v>0.43</v>
          </cell>
        </row>
        <row r="28">
          <cell r="M28">
            <v>91485</v>
          </cell>
          <cell r="N28">
            <v>0.36</v>
          </cell>
        </row>
        <row r="29">
          <cell r="M29">
            <v>78593</v>
          </cell>
          <cell r="N29">
            <v>0.31</v>
          </cell>
        </row>
        <row r="30">
          <cell r="M30">
            <v>76226</v>
          </cell>
          <cell r="N30">
            <v>0.3</v>
          </cell>
        </row>
        <row r="31">
          <cell r="M31">
            <v>53045</v>
          </cell>
          <cell r="N31">
            <v>0.21</v>
          </cell>
        </row>
        <row r="32">
          <cell r="M32">
            <v>52563</v>
          </cell>
          <cell r="N32">
            <v>0.21</v>
          </cell>
        </row>
        <row r="33">
          <cell r="M33">
            <v>35051</v>
          </cell>
          <cell r="N33">
            <v>0.14000000000000001</v>
          </cell>
        </row>
        <row r="34">
          <cell r="M34">
            <v>6017</v>
          </cell>
          <cell r="N34">
            <v>0.02</v>
          </cell>
        </row>
        <row r="35">
          <cell r="M35">
            <v>4700</v>
          </cell>
          <cell r="N35">
            <v>0.02</v>
          </cell>
        </row>
        <row r="36">
          <cell r="M36">
            <v>3100</v>
          </cell>
          <cell r="N36">
            <v>0.01</v>
          </cell>
        </row>
        <row r="37">
          <cell r="M37">
            <v>2787</v>
          </cell>
          <cell r="N37">
            <v>0.01</v>
          </cell>
        </row>
        <row r="38">
          <cell r="M38">
            <v>2230</v>
          </cell>
          <cell r="N38">
            <v>0.01</v>
          </cell>
        </row>
        <row r="39">
          <cell r="M39">
            <v>1710</v>
          </cell>
          <cell r="N39">
            <v>0.01</v>
          </cell>
        </row>
        <row r="40">
          <cell r="M40">
            <v>1437</v>
          </cell>
          <cell r="N40">
            <v>0</v>
          </cell>
        </row>
        <row r="41">
          <cell r="M41">
            <v>887</v>
          </cell>
          <cell r="N41">
            <v>0</v>
          </cell>
        </row>
        <row r="42">
          <cell r="M42">
            <v>140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991798</v>
          </cell>
          <cell r="N46">
            <v>3.89</v>
          </cell>
        </row>
        <row r="47">
          <cell r="M47">
            <v>900814</v>
          </cell>
          <cell r="N47">
            <v>3.53</v>
          </cell>
        </row>
        <row r="48">
          <cell r="M48">
            <v>665654</v>
          </cell>
          <cell r="N48">
            <v>2.61</v>
          </cell>
        </row>
        <row r="49">
          <cell r="M49">
            <v>604557</v>
          </cell>
          <cell r="N49">
            <v>2.37</v>
          </cell>
        </row>
        <row r="50">
          <cell r="M50">
            <v>572766</v>
          </cell>
          <cell r="N50">
            <v>2.25</v>
          </cell>
        </row>
        <row r="51">
          <cell r="M51">
            <v>559217</v>
          </cell>
          <cell r="N51">
            <v>2.19</v>
          </cell>
        </row>
        <row r="52">
          <cell r="M52">
            <v>368273</v>
          </cell>
          <cell r="N52">
            <v>1.44</v>
          </cell>
        </row>
        <row r="53">
          <cell r="M53">
            <v>357225</v>
          </cell>
          <cell r="N53">
            <v>1.4</v>
          </cell>
        </row>
        <row r="54">
          <cell r="M54">
            <v>284359</v>
          </cell>
          <cell r="N54">
            <v>1.1200000000000001</v>
          </cell>
        </row>
        <row r="55">
          <cell r="M55">
            <v>270175</v>
          </cell>
          <cell r="N55">
            <v>1.06</v>
          </cell>
        </row>
        <row r="56">
          <cell r="M56">
            <v>261660</v>
          </cell>
          <cell r="N56">
            <v>1.03</v>
          </cell>
        </row>
        <row r="57">
          <cell r="M57">
            <v>192496</v>
          </cell>
          <cell r="N57">
            <v>0.76</v>
          </cell>
        </row>
        <row r="58">
          <cell r="M58">
            <v>155982</v>
          </cell>
          <cell r="N58">
            <v>0.61</v>
          </cell>
        </row>
        <row r="59">
          <cell r="M59">
            <v>155538</v>
          </cell>
          <cell r="N59">
            <v>0.61</v>
          </cell>
        </row>
        <row r="60">
          <cell r="M60">
            <v>153140</v>
          </cell>
          <cell r="N60">
            <v>0.6</v>
          </cell>
        </row>
        <row r="61">
          <cell r="M61">
            <v>133273</v>
          </cell>
          <cell r="N61">
            <v>0.52</v>
          </cell>
        </row>
        <row r="62">
          <cell r="M62">
            <v>130126</v>
          </cell>
          <cell r="N62">
            <v>0.51</v>
          </cell>
        </row>
        <row r="63">
          <cell r="M63">
            <v>105459</v>
          </cell>
          <cell r="N63">
            <v>0.41</v>
          </cell>
        </row>
        <row r="64">
          <cell r="M64">
            <v>91488</v>
          </cell>
          <cell r="N64">
            <v>0.36</v>
          </cell>
        </row>
        <row r="65">
          <cell r="M65">
            <v>80283</v>
          </cell>
          <cell r="N65">
            <v>0.32</v>
          </cell>
        </row>
        <row r="66">
          <cell r="M66">
            <v>25312</v>
          </cell>
          <cell r="N66">
            <v>0.1</v>
          </cell>
        </row>
        <row r="67">
          <cell r="M67">
            <v>19163</v>
          </cell>
          <cell r="N67">
            <v>0.08</v>
          </cell>
        </row>
        <row r="68">
          <cell r="M68">
            <v>3382</v>
          </cell>
          <cell r="N68">
            <v>0.01</v>
          </cell>
        </row>
        <row r="69">
          <cell r="M69">
            <v>2689</v>
          </cell>
          <cell r="N69">
            <v>0.01</v>
          </cell>
        </row>
        <row r="70">
          <cell r="M70">
            <v>1106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B6">
            <v>12119</v>
          </cell>
          <cell r="C6">
            <v>17.920000000000002</v>
          </cell>
          <cell r="G6">
            <v>0</v>
          </cell>
        </row>
        <row r="7">
          <cell r="B7">
            <v>10100</v>
          </cell>
          <cell r="C7">
            <v>14.93</v>
          </cell>
          <cell r="G7">
            <v>0</v>
          </cell>
        </row>
        <row r="8">
          <cell r="B8">
            <v>5737</v>
          </cell>
          <cell r="C8">
            <v>8.48</v>
          </cell>
          <cell r="G8">
            <v>0</v>
          </cell>
        </row>
        <row r="9">
          <cell r="B9">
            <v>2083</v>
          </cell>
          <cell r="C9">
            <v>3.08</v>
          </cell>
          <cell r="G9">
            <v>0</v>
          </cell>
        </row>
        <row r="10">
          <cell r="B10">
            <v>814</v>
          </cell>
          <cell r="C10">
            <v>1.2</v>
          </cell>
          <cell r="G10">
            <v>0</v>
          </cell>
        </row>
        <row r="11">
          <cell r="B11">
            <v>781</v>
          </cell>
          <cell r="C11">
            <v>1.1499999999999999</v>
          </cell>
          <cell r="G11">
            <v>0</v>
          </cell>
        </row>
        <row r="12">
          <cell r="B12">
            <v>650</v>
          </cell>
          <cell r="C12">
            <v>0.96</v>
          </cell>
          <cell r="G12">
            <v>131</v>
          </cell>
        </row>
        <row r="13">
          <cell r="B13">
            <v>553</v>
          </cell>
          <cell r="C13">
            <v>0.82</v>
          </cell>
          <cell r="G13">
            <v>8170</v>
          </cell>
        </row>
        <row r="14">
          <cell r="B14">
            <v>521</v>
          </cell>
          <cell r="C14">
            <v>0.77</v>
          </cell>
          <cell r="G14">
            <v>0</v>
          </cell>
        </row>
        <row r="15">
          <cell r="B15">
            <v>195</v>
          </cell>
          <cell r="C15">
            <v>0.28999999999999998</v>
          </cell>
          <cell r="G15">
            <v>0</v>
          </cell>
        </row>
        <row r="16">
          <cell r="B16">
            <v>130</v>
          </cell>
          <cell r="C16">
            <v>0.19</v>
          </cell>
          <cell r="G16">
            <v>0</v>
          </cell>
        </row>
        <row r="17">
          <cell r="B17">
            <v>130</v>
          </cell>
          <cell r="C17">
            <v>0.19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68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854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532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13394</v>
          </cell>
          <cell r="C46">
            <v>19.8</v>
          </cell>
          <cell r="G46">
            <v>0</v>
          </cell>
        </row>
        <row r="47">
          <cell r="B47">
            <v>5730</v>
          </cell>
          <cell r="C47">
            <v>8.4700000000000006</v>
          </cell>
          <cell r="G47">
            <v>0</v>
          </cell>
        </row>
        <row r="48">
          <cell r="B48">
            <v>4762</v>
          </cell>
          <cell r="C48">
            <v>7.04</v>
          </cell>
          <cell r="G48">
            <v>0</v>
          </cell>
        </row>
        <row r="49">
          <cell r="B49">
            <v>2544</v>
          </cell>
          <cell r="C49">
            <v>3.76</v>
          </cell>
          <cell r="G49">
            <v>0</v>
          </cell>
        </row>
        <row r="50">
          <cell r="B50">
            <v>1956</v>
          </cell>
          <cell r="C50">
            <v>2.89</v>
          </cell>
          <cell r="G50">
            <v>0</v>
          </cell>
        </row>
        <row r="51">
          <cell r="B51">
            <v>1627</v>
          </cell>
          <cell r="C51">
            <v>2.41</v>
          </cell>
          <cell r="G51">
            <v>0</v>
          </cell>
        </row>
        <row r="52">
          <cell r="B52">
            <v>1303</v>
          </cell>
          <cell r="C52">
            <v>1.93</v>
          </cell>
          <cell r="G52">
            <v>0</v>
          </cell>
        </row>
        <row r="53">
          <cell r="B53">
            <v>1301</v>
          </cell>
          <cell r="C53">
            <v>1.92</v>
          </cell>
          <cell r="G53">
            <v>0</v>
          </cell>
        </row>
        <row r="54">
          <cell r="B54">
            <v>489</v>
          </cell>
          <cell r="C54">
            <v>0.72</v>
          </cell>
          <cell r="G54">
            <v>0</v>
          </cell>
        </row>
        <row r="55">
          <cell r="B55">
            <v>326</v>
          </cell>
          <cell r="C55">
            <v>0.48</v>
          </cell>
          <cell r="G55">
            <v>0</v>
          </cell>
        </row>
        <row r="56">
          <cell r="B56">
            <v>176</v>
          </cell>
          <cell r="C56">
            <v>0.26</v>
          </cell>
          <cell r="G56">
            <v>0</v>
          </cell>
        </row>
        <row r="57">
          <cell r="B57">
            <v>163</v>
          </cell>
          <cell r="C57">
            <v>0.24</v>
          </cell>
          <cell r="G57">
            <v>0</v>
          </cell>
        </row>
        <row r="58">
          <cell r="B58">
            <v>65</v>
          </cell>
          <cell r="C58">
            <v>0.1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A46" zoomScale="85" zoomScaleNormal="85" zoomScaleSheetLayoutView="85" zoomScalePageLayoutView="85" workbookViewId="0">
      <selection activeCell="U42" sqref="U42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55" t="s">
        <v>0</v>
      </c>
      <c r="B1" s="155"/>
      <c r="C1" s="155"/>
      <c r="D1" s="155"/>
      <c r="E1" s="155"/>
      <c r="F1" s="1" t="s">
        <v>1</v>
      </c>
    </row>
    <row r="2" spans="1:6" ht="31.15" customHeight="1">
      <c r="A2" s="156" t="s">
        <v>2</v>
      </c>
      <c r="B2" s="156"/>
      <c r="C2" s="156"/>
      <c r="D2" s="156"/>
      <c r="E2" s="156"/>
      <c r="F2" s="3" t="s">
        <v>3</v>
      </c>
    </row>
    <row r="3" spans="1:6" ht="19.5">
      <c r="A3" s="157" t="s">
        <v>80</v>
      </c>
      <c r="B3" s="157"/>
      <c r="C3" s="157"/>
      <c r="D3" s="157"/>
      <c r="E3" s="157"/>
      <c r="F3" s="4"/>
    </row>
    <row r="4" spans="1:6" ht="18" thickBot="1">
      <c r="A4" s="5"/>
      <c r="B4" s="6"/>
      <c r="C4" s="6"/>
      <c r="D4" s="158" t="s">
        <v>4</v>
      </c>
      <c r="E4" s="158"/>
      <c r="F4" s="7"/>
    </row>
    <row r="5" spans="1:6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6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6" s="14" customFormat="1" ht="28.15" customHeight="1" thickBot="1">
      <c r="A7" s="20" t="s">
        <v>12</v>
      </c>
      <c r="B7" s="21">
        <v>905695</v>
      </c>
      <c r="C7" s="22">
        <v>1838355</v>
      </c>
      <c r="D7" s="23">
        <v>2744050</v>
      </c>
      <c r="E7" s="24">
        <v>13.06</v>
      </c>
      <c r="F7" s="25">
        <v>348376</v>
      </c>
    </row>
    <row r="8" spans="1:6" s="14" customFormat="1" ht="28.15" customHeight="1">
      <c r="A8" s="26" t="s">
        <v>13</v>
      </c>
      <c r="B8" s="27">
        <v>905695</v>
      </c>
      <c r="C8" s="27">
        <v>329379</v>
      </c>
      <c r="D8" s="27">
        <v>1235074</v>
      </c>
      <c r="E8" s="28">
        <v>5.88</v>
      </c>
      <c r="F8" s="29">
        <v>324465</v>
      </c>
    </row>
    <row r="9" spans="1:6" s="14" customFormat="1" ht="24" hidden="1" customHeight="1">
      <c r="A9" s="26" t="s">
        <v>14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15</v>
      </c>
      <c r="B10" s="27">
        <v>896417</v>
      </c>
      <c r="C10" s="27">
        <v>316432</v>
      </c>
      <c r="D10" s="27">
        <v>1212849</v>
      </c>
      <c r="E10" s="30">
        <v>5.77</v>
      </c>
      <c r="F10" s="29">
        <v>324465</v>
      </c>
    </row>
    <row r="11" spans="1:6" s="14" customFormat="1" ht="24" hidden="1" customHeight="1">
      <c r="A11" s="26" t="s">
        <v>16</v>
      </c>
      <c r="B11" s="27">
        <v>5920</v>
      </c>
      <c r="C11" s="27">
        <v>5523</v>
      </c>
      <c r="D11" s="27">
        <v>11443</v>
      </c>
      <c r="E11" s="30">
        <v>0.06</v>
      </c>
      <c r="F11" s="29">
        <v>0</v>
      </c>
    </row>
    <row r="12" spans="1:6" s="14" customFormat="1" ht="24" hidden="1" customHeight="1">
      <c r="A12" s="26" t="s">
        <v>17</v>
      </c>
      <c r="B12" s="27">
        <v>3358</v>
      </c>
      <c r="C12" s="27">
        <v>7424</v>
      </c>
      <c r="D12" s="27">
        <v>10782</v>
      </c>
      <c r="E12" s="30">
        <v>0.05</v>
      </c>
      <c r="F12" s="29">
        <v>0</v>
      </c>
    </row>
    <row r="13" spans="1:6" s="14" customFormat="1" ht="24.75" customHeight="1" thickBot="1">
      <c r="A13" s="26" t="s">
        <v>18</v>
      </c>
      <c r="B13" s="27">
        <v>0</v>
      </c>
      <c r="C13" s="27">
        <v>1508976</v>
      </c>
      <c r="D13" s="27">
        <v>1508976</v>
      </c>
      <c r="E13" s="30">
        <v>7.18</v>
      </c>
      <c r="F13" s="29">
        <v>23911</v>
      </c>
    </row>
    <row r="14" spans="1:6" s="14" customFormat="1" ht="24" hidden="1" customHeight="1">
      <c r="A14" s="26" t="s">
        <v>19</v>
      </c>
      <c r="B14" s="27">
        <v>0</v>
      </c>
      <c r="C14" s="27">
        <v>754310</v>
      </c>
      <c r="D14" s="27">
        <v>754310</v>
      </c>
      <c r="E14" s="30">
        <v>3.59</v>
      </c>
      <c r="F14" s="29">
        <v>4378</v>
      </c>
    </row>
    <row r="15" spans="1:6" s="14" customFormat="1" ht="24" hidden="1" customHeight="1">
      <c r="A15" s="26" t="s">
        <v>20</v>
      </c>
      <c r="B15" s="27">
        <v>0</v>
      </c>
      <c r="C15" s="27">
        <v>754666</v>
      </c>
      <c r="D15" s="27">
        <v>754666</v>
      </c>
      <c r="E15" s="30">
        <v>3.59</v>
      </c>
      <c r="F15" s="29">
        <v>19533</v>
      </c>
    </row>
    <row r="16" spans="1:6" s="14" customFormat="1" ht="24" hidden="1" customHeight="1">
      <c r="A16" s="26" t="s">
        <v>21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22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23</v>
      </c>
      <c r="B18" s="21">
        <v>6776310</v>
      </c>
      <c r="C18" s="22">
        <v>11385264</v>
      </c>
      <c r="D18" s="23">
        <v>18161574</v>
      </c>
      <c r="E18" s="24">
        <v>86.43</v>
      </c>
      <c r="F18" s="25">
        <v>3496142</v>
      </c>
    </row>
    <row r="19" spans="1:6" s="14" customFormat="1" ht="30" customHeight="1">
      <c r="A19" s="34" t="s">
        <v>24</v>
      </c>
      <c r="B19" s="27">
        <v>6776310</v>
      </c>
      <c r="C19" s="27">
        <v>11383458</v>
      </c>
      <c r="D19" s="27">
        <v>18159768</v>
      </c>
      <c r="E19" s="30">
        <v>86.42</v>
      </c>
      <c r="F19" s="29">
        <v>3474556</v>
      </c>
    </row>
    <row r="20" spans="1:6" s="14" customFormat="1" ht="24" hidden="1" customHeight="1">
      <c r="A20" s="26" t="s">
        <v>25</v>
      </c>
      <c r="B20" s="27">
        <v>256391</v>
      </c>
      <c r="C20" s="27">
        <v>1404582</v>
      </c>
      <c r="D20" s="27">
        <v>1660973</v>
      </c>
      <c r="E20" s="30">
        <v>7.9</v>
      </c>
      <c r="F20" s="29">
        <v>299570</v>
      </c>
    </row>
    <row r="21" spans="1:6" s="14" customFormat="1" ht="24" hidden="1" customHeight="1">
      <c r="A21" s="26" t="s">
        <v>26</v>
      </c>
      <c r="B21" s="27">
        <v>6421375</v>
      </c>
      <c r="C21" s="27">
        <v>9278977</v>
      </c>
      <c r="D21" s="27">
        <v>15700352</v>
      </c>
      <c r="E21" s="30">
        <v>74.72</v>
      </c>
      <c r="F21" s="29">
        <v>2894391</v>
      </c>
    </row>
    <row r="22" spans="1:6" s="14" customFormat="1" ht="24" hidden="1" customHeight="1">
      <c r="A22" s="26" t="s">
        <v>27</v>
      </c>
      <c r="B22" s="27">
        <v>39056</v>
      </c>
      <c r="C22" s="27">
        <v>12455</v>
      </c>
      <c r="D22" s="27">
        <v>51511</v>
      </c>
      <c r="E22" s="30">
        <v>0.25</v>
      </c>
      <c r="F22" s="29">
        <v>37034</v>
      </c>
    </row>
    <row r="23" spans="1:6" s="14" customFormat="1" ht="24" hidden="1" customHeight="1">
      <c r="A23" s="26" t="s">
        <v>28</v>
      </c>
      <c r="B23" s="27">
        <v>30264</v>
      </c>
      <c r="C23" s="27">
        <v>334286</v>
      </c>
      <c r="D23" s="27">
        <v>364550</v>
      </c>
      <c r="E23" s="30">
        <v>1.73</v>
      </c>
      <c r="F23" s="29">
        <v>123383</v>
      </c>
    </row>
    <row r="24" spans="1:6" s="14" customFormat="1" ht="24" hidden="1" customHeight="1">
      <c r="A24" s="26" t="s">
        <v>29</v>
      </c>
      <c r="B24" s="27">
        <v>29224</v>
      </c>
      <c r="C24" s="27">
        <v>353158</v>
      </c>
      <c r="D24" s="27">
        <v>382382</v>
      </c>
      <c r="E24" s="30">
        <v>1.82</v>
      </c>
      <c r="F24" s="29">
        <v>120178</v>
      </c>
    </row>
    <row r="25" spans="1:6" s="14" customFormat="1" ht="26.65" customHeight="1" thickBot="1">
      <c r="A25" s="26" t="s">
        <v>30</v>
      </c>
      <c r="B25" s="27">
        <v>0</v>
      </c>
      <c r="C25" s="27">
        <v>1806</v>
      </c>
      <c r="D25" s="27">
        <v>1806</v>
      </c>
      <c r="E25" s="30">
        <v>0.01</v>
      </c>
      <c r="F25" s="29">
        <v>21586</v>
      </c>
    </row>
    <row r="26" spans="1:6" s="14" customFormat="1" ht="24" hidden="1" customHeight="1">
      <c r="A26" s="26" t="s">
        <v>19</v>
      </c>
      <c r="B26" s="27">
        <v>0</v>
      </c>
      <c r="C26" s="27">
        <v>709</v>
      </c>
      <c r="D26" s="27">
        <v>709</v>
      </c>
      <c r="E26" s="30">
        <v>0</v>
      </c>
      <c r="F26" s="29">
        <v>9984</v>
      </c>
    </row>
    <row r="27" spans="1:6" s="14" customFormat="1" ht="24" hidden="1" customHeight="1">
      <c r="A27" s="26" t="s">
        <v>31</v>
      </c>
      <c r="B27" s="27">
        <v>0</v>
      </c>
      <c r="C27" s="27">
        <v>1097</v>
      </c>
      <c r="D27" s="27">
        <v>1097</v>
      </c>
      <c r="E27" s="30">
        <v>0.01</v>
      </c>
      <c r="F27" s="29">
        <v>11602</v>
      </c>
    </row>
    <row r="28" spans="1:6" s="14" customFormat="1" ht="24" hidden="1" customHeight="1">
      <c r="A28" s="26" t="s">
        <v>16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17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32</v>
      </c>
      <c r="B30" s="23">
        <v>72947</v>
      </c>
      <c r="C30" s="23">
        <v>21862</v>
      </c>
      <c r="D30" s="23">
        <v>94809</v>
      </c>
      <c r="E30" s="24">
        <v>0.45</v>
      </c>
      <c r="F30" s="25">
        <v>2400</v>
      </c>
    </row>
    <row r="31" spans="1:6" s="14" customFormat="1" ht="30" customHeight="1" thickBot="1">
      <c r="A31" s="36" t="s">
        <v>13</v>
      </c>
      <c r="B31" s="27">
        <v>0</v>
      </c>
      <c r="C31" s="27">
        <v>5105</v>
      </c>
      <c r="D31" s="27">
        <v>5105</v>
      </c>
      <c r="E31" s="28">
        <v>0.02</v>
      </c>
      <c r="F31" s="37">
        <v>19</v>
      </c>
    </row>
    <row r="32" spans="1:6" s="14" customFormat="1" ht="30" customHeight="1" thickBot="1">
      <c r="A32" s="31" t="s">
        <v>18</v>
      </c>
      <c r="B32" s="32">
        <v>72947</v>
      </c>
      <c r="C32" s="32">
        <v>16757</v>
      </c>
      <c r="D32" s="32">
        <v>89704</v>
      </c>
      <c r="E32" s="30">
        <v>0.43</v>
      </c>
      <c r="F32" s="38">
        <v>2381</v>
      </c>
    </row>
    <row r="33" spans="1:6" s="14" customFormat="1" ht="30" customHeight="1" thickBot="1">
      <c r="A33" s="33" t="s">
        <v>33</v>
      </c>
      <c r="B33" s="23">
        <v>0</v>
      </c>
      <c r="C33" s="23">
        <v>9768</v>
      </c>
      <c r="D33" s="23">
        <v>9768</v>
      </c>
      <c r="E33" s="24">
        <v>0.05</v>
      </c>
      <c r="F33" s="25">
        <v>0</v>
      </c>
    </row>
    <row r="34" spans="1:6" s="14" customFormat="1" ht="30" customHeight="1">
      <c r="A34" s="36" t="s">
        <v>13</v>
      </c>
      <c r="B34" s="27">
        <v>0</v>
      </c>
      <c r="C34" s="27">
        <v>4656</v>
      </c>
      <c r="D34" s="27">
        <v>4656</v>
      </c>
      <c r="E34" s="30">
        <v>0.02</v>
      </c>
      <c r="F34" s="29">
        <v>0</v>
      </c>
    </row>
    <row r="35" spans="1:6" s="14" customFormat="1" ht="30" customHeight="1" thickBot="1">
      <c r="A35" s="31" t="s">
        <v>18</v>
      </c>
      <c r="B35" s="32">
        <v>0</v>
      </c>
      <c r="C35" s="32">
        <v>5112</v>
      </c>
      <c r="D35" s="32">
        <v>5112</v>
      </c>
      <c r="E35" s="30">
        <v>0.03</v>
      </c>
      <c r="F35" s="35">
        <v>0</v>
      </c>
    </row>
    <row r="36" spans="1:6" s="14" customFormat="1" ht="30" customHeight="1" thickBot="1">
      <c r="A36" s="39" t="s">
        <v>34</v>
      </c>
      <c r="B36" s="23">
        <v>7754952</v>
      </c>
      <c r="C36" s="23">
        <v>13255249</v>
      </c>
      <c r="D36" s="23">
        <v>21010201</v>
      </c>
      <c r="E36" s="24">
        <v>99.99</v>
      </c>
      <c r="F36" s="25">
        <v>3846918</v>
      </c>
    </row>
    <row r="37" spans="1:6" s="14" customFormat="1" ht="30" customHeight="1" thickBot="1">
      <c r="A37" s="40" t="s">
        <v>35</v>
      </c>
      <c r="B37" s="23">
        <v>0</v>
      </c>
      <c r="C37" s="23">
        <v>1302</v>
      </c>
      <c r="D37" s="23">
        <v>1302</v>
      </c>
      <c r="E37" s="24">
        <v>0.01</v>
      </c>
      <c r="F37" s="41">
        <v>0</v>
      </c>
    </row>
    <row r="38" spans="1:6" s="14" customFormat="1" ht="24" hidden="1" customHeight="1">
      <c r="A38" s="42" t="s">
        <v>36</v>
      </c>
      <c r="B38" s="27">
        <v>0</v>
      </c>
      <c r="C38" s="27">
        <v>1302</v>
      </c>
      <c r="D38" s="27">
        <v>1302</v>
      </c>
      <c r="E38" s="28">
        <v>0.01</v>
      </c>
      <c r="F38" s="43">
        <v>0</v>
      </c>
    </row>
    <row r="39" spans="1:6" s="14" customFormat="1" ht="24" hidden="1" customHeight="1">
      <c r="A39" s="26" t="s">
        <v>37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38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39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40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41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42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43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44</v>
      </c>
      <c r="B46" s="23">
        <v>7754952</v>
      </c>
      <c r="C46" s="23">
        <v>13256551</v>
      </c>
      <c r="D46" s="23">
        <v>21011503</v>
      </c>
      <c r="E46" s="24">
        <v>100</v>
      </c>
      <c r="F46" s="41">
        <v>3846918</v>
      </c>
    </row>
    <row r="47" spans="1:6" ht="21" customHeight="1">
      <c r="A47" s="5" t="s">
        <v>45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59" t="s">
        <v>46</v>
      </c>
      <c r="B55" s="159"/>
      <c r="C55" s="159"/>
      <c r="D55" s="159"/>
      <c r="E55" s="159"/>
    </row>
    <row r="56" spans="1:6" ht="26.25" thickBot="1">
      <c r="A56" s="55"/>
      <c r="B56" s="56"/>
      <c r="C56" s="56"/>
      <c r="D56" s="158" t="s">
        <v>4</v>
      </c>
      <c r="E56" s="158"/>
    </row>
    <row r="57" spans="1:6" ht="41.65" customHeight="1">
      <c r="A57" s="150" t="s">
        <v>47</v>
      </c>
      <c r="B57" s="151"/>
      <c r="C57" s="57" t="s">
        <v>48</v>
      </c>
      <c r="D57" s="58" t="s">
        <v>49</v>
      </c>
      <c r="E57" s="59" t="s">
        <v>50</v>
      </c>
    </row>
    <row r="58" spans="1:6" ht="35.65" customHeight="1">
      <c r="A58" s="152" t="s">
        <v>51</v>
      </c>
      <c r="B58" s="60" t="s">
        <v>52</v>
      </c>
      <c r="C58" s="61">
        <f>+B46</f>
        <v>7754952</v>
      </c>
      <c r="D58" s="61">
        <f>+C46</f>
        <v>13256551</v>
      </c>
      <c r="E58" s="62">
        <f>+D46</f>
        <v>21011503</v>
      </c>
    </row>
    <row r="59" spans="1:6" ht="35.65" customHeight="1">
      <c r="A59" s="153"/>
      <c r="B59" s="60" t="s">
        <v>53</v>
      </c>
      <c r="C59" s="63">
        <f>+C58/E58*100</f>
        <v>36.908125991748427</v>
      </c>
      <c r="D59" s="63">
        <f>+D58/E58*100</f>
        <v>63.09187400825158</v>
      </c>
      <c r="E59" s="64">
        <v>100</v>
      </c>
    </row>
    <row r="60" spans="1:6" ht="35.65" customHeight="1">
      <c r="A60" s="152" t="s">
        <v>54</v>
      </c>
      <c r="B60" s="60" t="s">
        <v>52</v>
      </c>
      <c r="C60" s="61">
        <v>8621290</v>
      </c>
      <c r="D60" s="61">
        <v>12731304</v>
      </c>
      <c r="E60" s="62">
        <v>21352594</v>
      </c>
      <c r="F60" s="7"/>
    </row>
    <row r="61" spans="1:6" ht="35.65" customHeight="1">
      <c r="A61" s="153"/>
      <c r="B61" s="65" t="s">
        <v>53</v>
      </c>
      <c r="C61" s="63">
        <v>40.375843796777104</v>
      </c>
      <c r="D61" s="63">
        <v>59.624156203222903</v>
      </c>
      <c r="E61" s="64">
        <v>100</v>
      </c>
      <c r="F61" s="66"/>
    </row>
    <row r="62" spans="1:6" ht="35.65" customHeight="1">
      <c r="A62" s="152" t="s">
        <v>55</v>
      </c>
      <c r="B62" s="67" t="s">
        <v>56</v>
      </c>
      <c r="C62" s="68">
        <f>+C58-C60</f>
        <v>-866338</v>
      </c>
      <c r="D62" s="68">
        <f>+D58-D60</f>
        <v>525247</v>
      </c>
      <c r="E62" s="69">
        <f>+E58-E60</f>
        <v>-341091</v>
      </c>
      <c r="F62" s="7"/>
    </row>
    <row r="63" spans="1:6" ht="35.65" customHeight="1" thickBot="1">
      <c r="A63" s="154"/>
      <c r="B63" s="70" t="s">
        <v>57</v>
      </c>
      <c r="C63" s="71">
        <f>+C62/C60*100</f>
        <v>-10.048821000105553</v>
      </c>
      <c r="D63" s="71">
        <f>+D62/D60*100</f>
        <v>4.1256339492011183</v>
      </c>
      <c r="E63" s="72">
        <f>+E62/E60*100</f>
        <v>-1.5974218401754841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activeCell="B5" sqref="B5:E5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49" customWidth="1"/>
    <col min="6" max="6" width="13.21875" style="85" customWidth="1"/>
    <col min="7" max="7" width="10.77734375" style="80" customWidth="1"/>
    <col min="8" max="16384" width="8.77734375" style="80"/>
  </cols>
  <sheetData>
    <row r="1" spans="1:7" ht="30">
      <c r="A1" s="160" t="s">
        <v>58</v>
      </c>
      <c r="B1" s="160"/>
      <c r="C1" s="160"/>
      <c r="D1" s="160"/>
      <c r="E1" s="160"/>
      <c r="F1" s="160"/>
      <c r="G1" s="160"/>
    </row>
    <row r="2" spans="1:7">
      <c r="A2" s="161"/>
      <c r="B2" s="161"/>
      <c r="C2" s="161"/>
      <c r="D2" s="161"/>
      <c r="E2" s="161"/>
      <c r="F2" s="161"/>
      <c r="G2" s="161"/>
    </row>
    <row r="3" spans="1:7">
      <c r="A3" s="81"/>
      <c r="B3" s="82"/>
      <c r="C3" s="82"/>
      <c r="D3" s="83"/>
      <c r="E3" s="84"/>
    </row>
    <row r="4" spans="1:7" ht="18" thickBot="1">
      <c r="E4" s="89"/>
      <c r="F4" s="158" t="s">
        <v>4</v>
      </c>
      <c r="G4" s="158"/>
    </row>
    <row r="5" spans="1:7" s="93" customFormat="1" ht="21">
      <c r="A5" s="90" t="s">
        <v>59</v>
      </c>
      <c r="B5" s="162" t="s">
        <v>81</v>
      </c>
      <c r="C5" s="163"/>
      <c r="D5" s="162" t="s">
        <v>82</v>
      </c>
      <c r="E5" s="163"/>
      <c r="F5" s="91" t="s">
        <v>60</v>
      </c>
      <c r="G5" s="92"/>
    </row>
    <row r="6" spans="1:7" s="93" customFormat="1" ht="17.25" thickBot="1">
      <c r="A6" s="94"/>
      <c r="B6" s="95" t="s">
        <v>61</v>
      </c>
      <c r="C6" s="96" t="s">
        <v>11</v>
      </c>
      <c r="D6" s="95" t="s">
        <v>61</v>
      </c>
      <c r="E6" s="97" t="s">
        <v>11</v>
      </c>
      <c r="F6" s="98" t="s">
        <v>62</v>
      </c>
      <c r="G6" s="99" t="s">
        <v>63</v>
      </c>
    </row>
    <row r="7" spans="1:7" s="93" customFormat="1" ht="24" customHeight="1" thickBot="1">
      <c r="A7" s="100" t="s">
        <v>64</v>
      </c>
      <c r="B7" s="101">
        <v>2744050</v>
      </c>
      <c r="C7" s="102">
        <v>13.06</v>
      </c>
      <c r="D7" s="101">
        <v>2612395</v>
      </c>
      <c r="E7" s="102">
        <v>12.23</v>
      </c>
      <c r="F7" s="103">
        <f t="shared" ref="F7:F46" si="0">B7-D7</f>
        <v>131655</v>
      </c>
      <c r="G7" s="104">
        <f t="shared" ref="G7:G38" si="1">(F7/D7)*100</f>
        <v>5.039628386978233</v>
      </c>
    </row>
    <row r="8" spans="1:7" s="93" customFormat="1" ht="24" customHeight="1">
      <c r="A8" s="105" t="s">
        <v>24</v>
      </c>
      <c r="B8" s="106">
        <v>1235074</v>
      </c>
      <c r="C8" s="107">
        <v>5.88</v>
      </c>
      <c r="D8" s="106">
        <v>1562826</v>
      </c>
      <c r="E8" s="107">
        <v>7.32</v>
      </c>
      <c r="F8" s="108">
        <f t="shared" si="0"/>
        <v>-327752</v>
      </c>
      <c r="G8" s="109">
        <f t="shared" si="1"/>
        <v>-20.971752453568087</v>
      </c>
    </row>
    <row r="9" spans="1:7" s="93" customFormat="1" ht="24" customHeight="1">
      <c r="A9" s="110" t="s">
        <v>14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15</v>
      </c>
      <c r="B10" s="115">
        <v>1212849</v>
      </c>
      <c r="C10" s="116">
        <v>5.77</v>
      </c>
      <c r="D10" s="115">
        <v>1537420</v>
      </c>
      <c r="E10" s="116">
        <v>7.2</v>
      </c>
      <c r="F10" s="113">
        <f t="shared" si="0"/>
        <v>-324571</v>
      </c>
      <c r="G10" s="117">
        <f t="shared" si="1"/>
        <v>-21.111407422825256</v>
      </c>
    </row>
    <row r="11" spans="1:7" s="93" customFormat="1" ht="24" customHeight="1">
      <c r="A11" s="110" t="s">
        <v>21</v>
      </c>
      <c r="B11" s="115">
        <v>11443</v>
      </c>
      <c r="C11" s="116">
        <v>0.06</v>
      </c>
      <c r="D11" s="115">
        <v>13263</v>
      </c>
      <c r="E11" s="116">
        <v>0.06</v>
      </c>
      <c r="F11" s="113">
        <f t="shared" si="0"/>
        <v>-1820</v>
      </c>
      <c r="G11" s="118">
        <f t="shared" si="1"/>
        <v>-13.722385583955365</v>
      </c>
    </row>
    <row r="12" spans="1:7" s="93" customFormat="1" ht="24" customHeight="1">
      <c r="A12" s="110" t="s">
        <v>17</v>
      </c>
      <c r="B12" s="115">
        <v>10782</v>
      </c>
      <c r="C12" s="116">
        <v>0.05</v>
      </c>
      <c r="D12" s="115">
        <v>12143</v>
      </c>
      <c r="E12" s="116">
        <v>0.06</v>
      </c>
      <c r="F12" s="113">
        <f t="shared" si="0"/>
        <v>-1361</v>
      </c>
      <c r="G12" s="118">
        <f t="shared" si="1"/>
        <v>-11.208103434077247</v>
      </c>
    </row>
    <row r="13" spans="1:7" s="93" customFormat="1" ht="24" customHeight="1">
      <c r="A13" s="110" t="s">
        <v>18</v>
      </c>
      <c r="B13" s="115">
        <v>1508976</v>
      </c>
      <c r="C13" s="116">
        <v>7.18</v>
      </c>
      <c r="D13" s="115">
        <v>1049569</v>
      </c>
      <c r="E13" s="116">
        <v>4.91</v>
      </c>
      <c r="F13" s="113">
        <f t="shared" si="0"/>
        <v>459407</v>
      </c>
      <c r="G13" s="117">
        <f t="shared" si="1"/>
        <v>43.771014578365026</v>
      </c>
    </row>
    <row r="14" spans="1:7" s="93" customFormat="1" ht="24" customHeight="1">
      <c r="A14" s="110" t="s">
        <v>65</v>
      </c>
      <c r="B14" s="115">
        <v>754310</v>
      </c>
      <c r="C14" s="116">
        <v>3.59</v>
      </c>
      <c r="D14" s="115">
        <v>468818</v>
      </c>
      <c r="E14" s="116">
        <v>2.19</v>
      </c>
      <c r="F14" s="113">
        <f t="shared" si="0"/>
        <v>285492</v>
      </c>
      <c r="G14" s="119">
        <f t="shared" si="1"/>
        <v>60.89612600198798</v>
      </c>
    </row>
    <row r="15" spans="1:7" s="93" customFormat="1" ht="24" customHeight="1">
      <c r="A15" s="110" t="s">
        <v>66</v>
      </c>
      <c r="B15" s="115">
        <v>754666</v>
      </c>
      <c r="C15" s="116">
        <v>3.59</v>
      </c>
      <c r="D15" s="115">
        <v>580751</v>
      </c>
      <c r="E15" s="116">
        <v>2.72</v>
      </c>
      <c r="F15" s="113">
        <f t="shared" si="0"/>
        <v>173915</v>
      </c>
      <c r="G15" s="119">
        <f t="shared" si="1"/>
        <v>29.946569183694905</v>
      </c>
    </row>
    <row r="16" spans="1:7" s="93" customFormat="1" ht="24" customHeight="1">
      <c r="A16" s="110" t="s">
        <v>16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17</v>
      </c>
      <c r="B17" s="121">
        <v>0</v>
      </c>
      <c r="C17" s="122">
        <v>0</v>
      </c>
      <c r="D17" s="121">
        <v>0</v>
      </c>
      <c r="E17" s="122">
        <v>0</v>
      </c>
      <c r="F17" s="123">
        <f t="shared" si="0"/>
        <v>0</v>
      </c>
      <c r="G17" s="122">
        <v>0</v>
      </c>
    </row>
    <row r="18" spans="1:7" s="93" customFormat="1" ht="24" customHeight="1" thickBot="1">
      <c r="A18" s="100" t="s">
        <v>67</v>
      </c>
      <c r="B18" s="101">
        <v>18161574</v>
      </c>
      <c r="C18" s="102">
        <v>86.43</v>
      </c>
      <c r="D18" s="101">
        <v>18628228</v>
      </c>
      <c r="E18" s="102">
        <v>87.24</v>
      </c>
      <c r="F18" s="103">
        <f t="shared" si="0"/>
        <v>-466654</v>
      </c>
      <c r="G18" s="104">
        <f t="shared" si="1"/>
        <v>-2.5050906613339712</v>
      </c>
    </row>
    <row r="19" spans="1:7" s="93" customFormat="1" ht="24" customHeight="1">
      <c r="A19" s="105" t="s">
        <v>24</v>
      </c>
      <c r="B19" s="106">
        <v>18159768</v>
      </c>
      <c r="C19" s="107">
        <v>86.42</v>
      </c>
      <c r="D19" s="106">
        <v>18624382</v>
      </c>
      <c r="E19" s="107">
        <v>87.22</v>
      </c>
      <c r="F19" s="124">
        <f t="shared" si="0"/>
        <v>-464614</v>
      </c>
      <c r="G19" s="117">
        <f t="shared" si="1"/>
        <v>-2.4946545877334345</v>
      </c>
    </row>
    <row r="20" spans="1:7" s="93" customFormat="1" ht="24" customHeight="1">
      <c r="A20" s="110" t="s">
        <v>25</v>
      </c>
      <c r="B20" s="115">
        <v>1660973</v>
      </c>
      <c r="C20" s="116">
        <v>7.9</v>
      </c>
      <c r="D20" s="115">
        <v>2361006</v>
      </c>
      <c r="E20" s="116">
        <v>11.05</v>
      </c>
      <c r="F20" s="108">
        <f t="shared" si="0"/>
        <v>-700033</v>
      </c>
      <c r="G20" s="117">
        <f t="shared" si="1"/>
        <v>-29.649776408869776</v>
      </c>
    </row>
    <row r="21" spans="1:7" s="93" customFormat="1" ht="24" customHeight="1">
      <c r="A21" s="110" t="s">
        <v>26</v>
      </c>
      <c r="B21" s="115">
        <v>15700352</v>
      </c>
      <c r="C21" s="116">
        <v>74.72</v>
      </c>
      <c r="D21" s="115">
        <v>15367551</v>
      </c>
      <c r="E21" s="116">
        <v>71.97</v>
      </c>
      <c r="F21" s="113">
        <f t="shared" si="0"/>
        <v>332801</v>
      </c>
      <c r="G21" s="117">
        <f t="shared" si="1"/>
        <v>2.1656085605312128</v>
      </c>
    </row>
    <row r="22" spans="1:7" s="93" customFormat="1" ht="24" customHeight="1">
      <c r="A22" s="110" t="s">
        <v>27</v>
      </c>
      <c r="B22" s="115">
        <v>51511</v>
      </c>
      <c r="C22" s="116">
        <v>0.25</v>
      </c>
      <c r="D22" s="115">
        <v>50878</v>
      </c>
      <c r="E22" s="116">
        <v>0.24</v>
      </c>
      <c r="F22" s="113">
        <f t="shared" si="0"/>
        <v>633</v>
      </c>
      <c r="G22" s="117">
        <f t="shared" si="1"/>
        <v>1.2441526789575061</v>
      </c>
    </row>
    <row r="23" spans="1:7" s="93" customFormat="1" ht="24" customHeight="1">
      <c r="A23" s="110" t="s">
        <v>28</v>
      </c>
      <c r="B23" s="115">
        <v>364550</v>
      </c>
      <c r="C23" s="116">
        <v>1.73</v>
      </c>
      <c r="D23" s="115">
        <v>413694</v>
      </c>
      <c r="E23" s="116">
        <v>1.94</v>
      </c>
      <c r="F23" s="113">
        <f t="shared" si="0"/>
        <v>-49144</v>
      </c>
      <c r="G23" s="117">
        <f t="shared" si="1"/>
        <v>-11.879311761833627</v>
      </c>
    </row>
    <row r="24" spans="1:7" s="93" customFormat="1" ht="24" customHeight="1">
      <c r="A24" s="110" t="s">
        <v>29</v>
      </c>
      <c r="B24" s="115">
        <v>382382</v>
      </c>
      <c r="C24" s="116">
        <v>1.82</v>
      </c>
      <c r="D24" s="115">
        <v>431253</v>
      </c>
      <c r="E24" s="116">
        <v>2.02</v>
      </c>
      <c r="F24" s="113">
        <f t="shared" si="0"/>
        <v>-48871</v>
      </c>
      <c r="G24" s="117">
        <f t="shared" si="1"/>
        <v>-11.332326963522572</v>
      </c>
    </row>
    <row r="25" spans="1:7" s="93" customFormat="1" ht="24" customHeight="1">
      <c r="A25" s="110" t="s">
        <v>30</v>
      </c>
      <c r="B25" s="115">
        <v>1806</v>
      </c>
      <c r="C25" s="116">
        <v>0.01</v>
      </c>
      <c r="D25" s="115">
        <v>3846</v>
      </c>
      <c r="E25" s="116">
        <v>0.02</v>
      </c>
      <c r="F25" s="113">
        <f t="shared" si="0"/>
        <v>-2040</v>
      </c>
      <c r="G25" s="117">
        <f t="shared" si="1"/>
        <v>-53.042121684867396</v>
      </c>
    </row>
    <row r="26" spans="1:7" s="93" customFormat="1" ht="24" customHeight="1">
      <c r="A26" s="110" t="s">
        <v>65</v>
      </c>
      <c r="B26" s="115">
        <v>709</v>
      </c>
      <c r="C26" s="116">
        <v>0</v>
      </c>
      <c r="D26" s="115">
        <v>2177</v>
      </c>
      <c r="E26" s="116">
        <v>0.01</v>
      </c>
      <c r="F26" s="113">
        <f t="shared" si="0"/>
        <v>-1468</v>
      </c>
      <c r="G26" s="117">
        <f t="shared" si="1"/>
        <v>-67.432246210381265</v>
      </c>
    </row>
    <row r="27" spans="1:7" s="93" customFormat="1" ht="24" customHeight="1">
      <c r="A27" s="110" t="s">
        <v>66</v>
      </c>
      <c r="B27" s="115">
        <v>1097</v>
      </c>
      <c r="C27" s="116">
        <v>0.01</v>
      </c>
      <c r="D27" s="115">
        <v>1669</v>
      </c>
      <c r="E27" s="116">
        <v>0.01</v>
      </c>
      <c r="F27" s="113">
        <f t="shared" si="0"/>
        <v>-572</v>
      </c>
      <c r="G27" s="117">
        <f t="shared" si="1"/>
        <v>-34.272019173157581</v>
      </c>
    </row>
    <row r="28" spans="1:7" s="93" customFormat="1" ht="24" customHeight="1">
      <c r="A28" s="110" t="s">
        <v>16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17</v>
      </c>
      <c r="B29" s="125">
        <v>0</v>
      </c>
      <c r="C29" s="122">
        <v>0</v>
      </c>
      <c r="D29" s="125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68</v>
      </c>
      <c r="B30" s="101">
        <v>94809</v>
      </c>
      <c r="C30" s="102">
        <v>0.45</v>
      </c>
      <c r="D30" s="101">
        <v>102263</v>
      </c>
      <c r="E30" s="102">
        <v>0.48</v>
      </c>
      <c r="F30" s="103">
        <f t="shared" si="0"/>
        <v>-7454</v>
      </c>
      <c r="G30" s="104">
        <f t="shared" si="1"/>
        <v>-7.289048825088253</v>
      </c>
    </row>
    <row r="31" spans="1:7" s="93" customFormat="1" ht="24" customHeight="1">
      <c r="A31" s="105" t="s">
        <v>24</v>
      </c>
      <c r="B31" s="106">
        <v>5105</v>
      </c>
      <c r="C31" s="107">
        <v>0.02</v>
      </c>
      <c r="D31" s="106">
        <v>8843</v>
      </c>
      <c r="E31" s="107">
        <v>0.04</v>
      </c>
      <c r="F31" s="108">
        <f t="shared" si="0"/>
        <v>-3738</v>
      </c>
      <c r="G31" s="117">
        <f t="shared" si="1"/>
        <v>-42.270722605450636</v>
      </c>
    </row>
    <row r="32" spans="1:7" s="93" customFormat="1" ht="24" customHeight="1" thickBot="1">
      <c r="A32" s="120" t="s">
        <v>18</v>
      </c>
      <c r="B32" s="126">
        <v>89704</v>
      </c>
      <c r="C32" s="127">
        <v>0.43</v>
      </c>
      <c r="D32" s="126">
        <v>93420</v>
      </c>
      <c r="E32" s="127">
        <v>0.44</v>
      </c>
      <c r="F32" s="113">
        <f t="shared" si="0"/>
        <v>-3716</v>
      </c>
      <c r="G32" s="128">
        <f t="shared" si="1"/>
        <v>-3.9777349603939203</v>
      </c>
    </row>
    <row r="33" spans="1:7" s="93" customFormat="1" ht="24" customHeight="1" thickBot="1">
      <c r="A33" s="100" t="s">
        <v>69</v>
      </c>
      <c r="B33" s="101">
        <v>9768</v>
      </c>
      <c r="C33" s="102">
        <v>0.05</v>
      </c>
      <c r="D33" s="101">
        <v>8058</v>
      </c>
      <c r="E33" s="102">
        <v>0.04</v>
      </c>
      <c r="F33" s="103">
        <f t="shared" si="0"/>
        <v>1710</v>
      </c>
      <c r="G33" s="104">
        <f t="shared" si="1"/>
        <v>21.221146686522712</v>
      </c>
    </row>
    <row r="34" spans="1:7" s="93" customFormat="1" ht="24" customHeight="1">
      <c r="A34" s="105" t="s">
        <v>24</v>
      </c>
      <c r="B34" s="106">
        <v>4656</v>
      </c>
      <c r="C34" s="107">
        <v>0.02</v>
      </c>
      <c r="D34" s="106">
        <v>2874</v>
      </c>
      <c r="E34" s="107">
        <v>0.01</v>
      </c>
      <c r="F34" s="113">
        <f t="shared" si="0"/>
        <v>1782</v>
      </c>
      <c r="G34" s="109">
        <f t="shared" si="1"/>
        <v>62.004175365344473</v>
      </c>
    </row>
    <row r="35" spans="1:7" s="93" customFormat="1" ht="24" customHeight="1" thickBot="1">
      <c r="A35" s="120" t="s">
        <v>30</v>
      </c>
      <c r="B35" s="126">
        <v>5112</v>
      </c>
      <c r="C35" s="116">
        <v>0.03</v>
      </c>
      <c r="D35" s="126">
        <v>5184</v>
      </c>
      <c r="E35" s="116">
        <v>0.03</v>
      </c>
      <c r="F35" s="113">
        <f t="shared" si="0"/>
        <v>-72</v>
      </c>
      <c r="G35" s="128">
        <f t="shared" si="1"/>
        <v>-1.3888888888888888</v>
      </c>
    </row>
    <row r="36" spans="1:7" s="93" customFormat="1" ht="24" customHeight="1" thickBot="1">
      <c r="A36" s="129" t="s">
        <v>70</v>
      </c>
      <c r="B36" s="101">
        <v>21010201</v>
      </c>
      <c r="C36" s="102">
        <v>99.99</v>
      </c>
      <c r="D36" s="101">
        <v>21350944</v>
      </c>
      <c r="E36" s="102">
        <v>99.99</v>
      </c>
      <c r="F36" s="103">
        <f t="shared" si="0"/>
        <v>-340743</v>
      </c>
      <c r="G36" s="104">
        <f t="shared" si="1"/>
        <v>-1.595915384350219</v>
      </c>
    </row>
    <row r="37" spans="1:7" s="131" customFormat="1" ht="24" customHeight="1" thickBot="1">
      <c r="A37" s="130" t="s">
        <v>35</v>
      </c>
      <c r="B37" s="101">
        <v>1302</v>
      </c>
      <c r="C37" s="102">
        <v>0.01</v>
      </c>
      <c r="D37" s="101">
        <v>1650</v>
      </c>
      <c r="E37" s="102">
        <v>0.01</v>
      </c>
      <c r="F37" s="103">
        <f t="shared" si="0"/>
        <v>-348</v>
      </c>
      <c r="G37" s="104">
        <f t="shared" si="1"/>
        <v>-21.09090909090909</v>
      </c>
    </row>
    <row r="38" spans="1:7" s="93" customFormat="1" ht="24" customHeight="1">
      <c r="A38" s="132" t="s">
        <v>71</v>
      </c>
      <c r="B38" s="133">
        <v>1302</v>
      </c>
      <c r="C38" s="107">
        <v>0.01</v>
      </c>
      <c r="D38" s="133">
        <v>1650</v>
      </c>
      <c r="E38" s="107">
        <v>0.01</v>
      </c>
      <c r="F38" s="108">
        <f t="shared" si="0"/>
        <v>-348</v>
      </c>
      <c r="G38" s="109">
        <f t="shared" si="1"/>
        <v>-21.09090909090909</v>
      </c>
    </row>
    <row r="39" spans="1:7" s="93" customFormat="1" ht="24" customHeight="1">
      <c r="A39" s="110" t="s">
        <v>72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73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74</v>
      </c>
      <c r="B41" s="125">
        <v>0</v>
      </c>
      <c r="C41" s="122">
        <v>0</v>
      </c>
      <c r="D41" s="125">
        <v>0</v>
      </c>
      <c r="E41" s="122">
        <v>0</v>
      </c>
      <c r="F41" s="123">
        <f t="shared" si="0"/>
        <v>0</v>
      </c>
      <c r="G41" s="114">
        <v>0</v>
      </c>
    </row>
    <row r="42" spans="1:7" s="93" customFormat="1" ht="24" customHeight="1" thickBot="1">
      <c r="A42" s="100" t="s">
        <v>75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25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76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77</v>
      </c>
      <c r="B45" s="126">
        <v>0</v>
      </c>
      <c r="C45" s="122">
        <v>0</v>
      </c>
      <c r="D45" s="126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78</v>
      </c>
      <c r="B46" s="101">
        <v>21011503</v>
      </c>
      <c r="C46" s="102">
        <v>100</v>
      </c>
      <c r="D46" s="101">
        <v>21352594</v>
      </c>
      <c r="E46" s="102">
        <v>100</v>
      </c>
      <c r="F46" s="103">
        <f t="shared" si="0"/>
        <v>-341091</v>
      </c>
      <c r="G46" s="104">
        <f>(F46/D46)*100</f>
        <v>-1.5974218401754841</v>
      </c>
    </row>
    <row r="47" spans="1:7" s="146" customFormat="1">
      <c r="A47" s="141" t="s">
        <v>79</v>
      </c>
      <c r="B47" s="142"/>
      <c r="C47" s="142"/>
      <c r="D47" s="143"/>
      <c r="E47" s="144"/>
      <c r="F47" s="142"/>
      <c r="G47" s="145"/>
    </row>
    <row r="48" spans="1:7" s="146" customFormat="1" ht="15.75">
      <c r="A48" s="54"/>
      <c r="B48" s="147"/>
      <c r="C48" s="147"/>
      <c r="D48" s="148"/>
      <c r="E48" s="148"/>
      <c r="F48" s="147"/>
      <c r="G48" s="145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2024-05-27T01:20:23Z</dcterms:created>
  <dcterms:modified xsi:type="dcterms:W3CDTF">2024-05-27T01:40:02Z</dcterms:modified>
</cp:coreProperties>
</file>