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8" windowWidth="14952" windowHeight="5172"/>
  </bookViews>
  <sheets>
    <sheet name="附表1 " sheetId="33" r:id="rId1"/>
    <sheet name="附表2 " sheetId="34" r:id="rId2"/>
    <sheet name="工作表4" sheetId="32" state="hidden" r:id="rId3"/>
    <sheet name="附圖1" sheetId="43" r:id="rId4"/>
    <sheet name="附圖2" sheetId="47" r:id="rId5"/>
  </sheets>
  <externalReferences>
    <externalReference r:id="rId6"/>
  </externalReferences>
  <definedNames>
    <definedName name="_xlnm.Print_Area" localSheetId="0">'附表1 '!$A:$I</definedName>
    <definedName name="_xlnm.Print_Area" localSheetId="1">'附表2 '!$A$1:$G$17</definedName>
    <definedName name="_xlnm.Print_Area" localSheetId="4">附圖2!$A$1:$N$30</definedName>
  </definedNames>
  <calcPr calcId="145621"/>
</workbook>
</file>

<file path=xl/calcChain.xml><?xml version="1.0" encoding="utf-8"?>
<calcChain xmlns="http://schemas.openxmlformats.org/spreadsheetml/2006/main">
  <c r="A3" i="47" l="1"/>
  <c r="F7" i="34"/>
  <c r="G7" i="34" s="1"/>
  <c r="F8" i="34"/>
  <c r="G8" i="34"/>
  <c r="F9" i="34"/>
  <c r="G9" i="34" s="1"/>
  <c r="F10" i="34"/>
  <c r="G10" i="34"/>
  <c r="F11" i="34"/>
  <c r="G11" i="34" s="1"/>
  <c r="F12" i="34"/>
  <c r="G12" i="34"/>
  <c r="F13" i="34"/>
  <c r="G13" i="34" s="1"/>
  <c r="F14" i="34"/>
  <c r="G14" i="34"/>
  <c r="F15" i="34"/>
  <c r="G15" i="34" s="1"/>
  <c r="F16" i="34"/>
  <c r="G16" i="34"/>
  <c r="F6" i="34"/>
  <c r="G6" i="34" s="1"/>
</calcChain>
</file>

<file path=xl/sharedStrings.xml><?xml version="1.0" encoding="utf-8"?>
<sst xmlns="http://schemas.openxmlformats.org/spreadsheetml/2006/main" count="78" uniqueCount="53">
  <si>
    <t>項目</t>
  </si>
  <si>
    <t>利率有關契約</t>
  </si>
  <si>
    <t>權益證券有關契約</t>
  </si>
  <si>
    <t>商品有關契約</t>
  </si>
  <si>
    <t>單位：新臺幣百萬元；%</t>
    <phoneticPr fontId="11" type="noConversion"/>
  </si>
  <si>
    <t>金額</t>
    <phoneticPr fontId="11" type="noConversion"/>
  </si>
  <si>
    <t>比重</t>
    <phoneticPr fontId="11" type="noConversion"/>
  </si>
  <si>
    <t>變動率</t>
    <phoneticPr fontId="11" type="noConversion"/>
  </si>
  <si>
    <t xml:space="preserve"> </t>
    <phoneticPr fontId="11" type="noConversion"/>
  </si>
  <si>
    <t>單位：新臺幣百萬元；%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</si>
  <si>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</si>
  <si>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</si>
  <si>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</si>
  <si>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</si>
  <si>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</si>
  <si>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t>比較增減</t>
    <phoneticPr fontId="12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</si>
  <si>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</si>
  <si>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銀行衍生性金融商品未結清契約名目本金餘額比較</t>
    </r>
    <phoneticPr fontId="11" type="noConversion"/>
  </si>
  <si>
    <t xml:space="preserve">  (一)遠期契約(Forwards)</t>
    <phoneticPr fontId="18" type="noConversion"/>
  </si>
  <si>
    <t xml:space="preserve">  (二)交換(Swaps)</t>
    <phoneticPr fontId="18" type="noConversion"/>
  </si>
  <si>
    <t xml:space="preserve">  (三)買入選擇權(Bought Options)</t>
    <phoneticPr fontId="18" type="noConversion"/>
  </si>
  <si>
    <t xml:space="preserve">  (四)賣出選擇權(Sold Options)</t>
    <phoneticPr fontId="18" type="noConversion"/>
  </si>
  <si>
    <t xml:space="preserve">  (三)買入選擇權(Bought Options)</t>
    <phoneticPr fontId="4" type="noConversion"/>
  </si>
  <si>
    <t>市   場   別</t>
    <phoneticPr fontId="18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</si>
  <si>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</si>
  <si>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</si>
  <si>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 xml:space="preserve">  (二)期貨-短部位(Futures-Short Positions)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</si>
  <si>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18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</si>
  <si>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18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</si>
  <si>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18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</si>
  <si>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18" type="noConversion"/>
  </si>
  <si>
    <t>合      計</t>
    <phoneticPr fontId="18" type="noConversion"/>
  </si>
  <si>
    <t>目   的   別</t>
    <phoneticPr fontId="18" type="noConversion"/>
  </si>
  <si>
    <t>商品種類別</t>
  </si>
  <si>
    <t>幣別</t>
  </si>
  <si>
    <t>銀行類別</t>
  </si>
  <si>
    <t>匯率契約</t>
  </si>
  <si>
    <t>店頭市場</t>
  </si>
  <si>
    <t>本國銀行</t>
  </si>
  <si>
    <t>利率契約</t>
  </si>
  <si>
    <t>交易所</t>
  </si>
  <si>
    <t>權益證券契約</t>
  </si>
  <si>
    <t>商品契約</t>
  </si>
  <si>
    <t>信用契約</t>
  </si>
  <si>
    <t>註： 本表資料包括本國銀行(總行、國內外分行及國際金融業務分行)及外國與大陸地區銀行(在台一般分行及國際金融業務分行)。</t>
    <phoneticPr fontId="4" type="noConversion"/>
  </si>
  <si>
    <t>註： 本表資料包括本國銀行(總行、國內外分行及國際金融業務分行)及外國與大陸地區銀行(在台一般分行及國際金融業務分行)。</t>
    <phoneticPr fontId="11" type="noConversion"/>
  </si>
  <si>
    <t>105年9月底</t>
    <phoneticPr fontId="11" type="noConversion"/>
  </si>
  <si>
    <t>105年12月底</t>
    <phoneticPr fontId="11" type="noConversion"/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</si>
  <si>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</si>
  <si>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外國及大陸地區銀行在台分行</t>
    <phoneticPr fontId="28" type="noConversion"/>
  </si>
  <si>
    <t>風險類別</t>
    <phoneticPr fontId="4" type="noConversion"/>
  </si>
  <si>
    <t>銀行類別</t>
    <phoneticPr fontId="4" type="noConversion"/>
  </si>
  <si>
    <t>105年12月底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</si>
</sst>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 "/>
    <numFmt numFmtId="180" formatCode="0.00_);[Red]\(0.00\)"/>
    <numFmt numFmtId="181" formatCode="#,##0.0000000"/>
  </numFmts>
  <fonts count="30">
    <font>
      <sz val="12"/>
      <color theme="1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i/>
      <sz val="18"/>
      <name val="華康楷書體W5"/>
      <family val="1"/>
      <charset val="136"/>
    </font>
    <font>
      <sz val="9"/>
      <name val="新細明體"/>
      <family val="1"/>
      <charset val="136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1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6" fillId="0" borderId="0" xfId="2" applyFont="1"/>
    <xf numFmtId="177" fontId="6" fillId="0" borderId="0" xfId="2" applyNumberFormat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/>
    <xf numFmtId="0" fontId="6" fillId="0" borderId="0" xfId="2" applyFont="1" applyAlignment="1">
      <alignment horizontal="center" vertical="center" wrapText="1"/>
    </xf>
    <xf numFmtId="178" fontId="6" fillId="0" borderId="1" xfId="4" applyNumberFormat="1" applyFont="1" applyBorder="1" applyAlignment="1">
      <alignment horizontal="right" vertical="center"/>
    </xf>
    <xf numFmtId="180" fontId="6" fillId="0" borderId="2" xfId="2" applyNumberFormat="1" applyFont="1" applyBorder="1" applyAlignment="1">
      <alignment horizontal="right" vertical="center" wrapText="1"/>
    </xf>
    <xf numFmtId="178" fontId="6" fillId="0" borderId="3" xfId="2" applyNumberFormat="1" applyFont="1" applyBorder="1" applyAlignment="1">
      <alignment horizontal="right" vertical="center"/>
    </xf>
    <xf numFmtId="178" fontId="6" fillId="0" borderId="4" xfId="4" applyNumberFormat="1" applyFont="1" applyBorder="1" applyAlignment="1">
      <alignment horizontal="right" vertical="center"/>
    </xf>
    <xf numFmtId="180" fontId="6" fillId="0" borderId="5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4" applyNumberFormat="1" applyFont="1"/>
    <xf numFmtId="177" fontId="6" fillId="0" borderId="0" xfId="2" applyNumberFormat="1" applyFont="1" applyAlignment="1">
      <alignment horizontal="center" vertical="center" wrapText="1"/>
    </xf>
    <xf numFmtId="0" fontId="6" fillId="0" borderId="6" xfId="2" applyFont="1" applyBorder="1"/>
    <xf numFmtId="0" fontId="9" fillId="0" borderId="7" xfId="2" applyFont="1" applyBorder="1" applyAlignment="1">
      <alignment horizontal="distributed" vertical="top"/>
    </xf>
    <xf numFmtId="177" fontId="7" fillId="0" borderId="8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left" vertical="center"/>
    </xf>
    <xf numFmtId="3" fontId="6" fillId="0" borderId="11" xfId="2" applyNumberFormat="1" applyFont="1" applyBorder="1" applyAlignment="1">
      <alignment horizontal="right" vertical="center"/>
    </xf>
    <xf numFmtId="179" fontId="6" fillId="0" borderId="12" xfId="2" applyNumberFormat="1" applyFont="1" applyBorder="1" applyAlignment="1">
      <alignment horizontal="right" vertical="center" wrapText="1"/>
    </xf>
    <xf numFmtId="178" fontId="6" fillId="0" borderId="13" xfId="2" applyNumberFormat="1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/>
    </xf>
    <xf numFmtId="179" fontId="6" fillId="0" borderId="2" xfId="2" applyNumberFormat="1" applyFont="1" applyBorder="1" applyAlignment="1">
      <alignment horizontal="right" vertical="center" wrapText="1"/>
    </xf>
    <xf numFmtId="179" fontId="6" fillId="0" borderId="5" xfId="2" applyNumberFormat="1" applyFont="1" applyBorder="1" applyAlignment="1">
      <alignment horizontal="right" vertical="center" wrapText="1"/>
    </xf>
    <xf numFmtId="177" fontId="6" fillId="0" borderId="0" xfId="4" applyNumberFormat="1" applyFont="1"/>
    <xf numFmtId="178" fontId="10" fillId="0" borderId="9" xfId="2" applyNumberFormat="1" applyFont="1" applyBorder="1" applyAlignment="1">
      <alignment horizontal="right" vertical="center"/>
    </xf>
    <xf numFmtId="180" fontId="10" fillId="0" borderId="8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 applyAlignment="1">
      <alignment horizontal="center"/>
    </xf>
    <xf numFmtId="177" fontId="6" fillId="0" borderId="0" xfId="2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/>
    <xf numFmtId="0" fontId="6" fillId="0" borderId="0" xfId="0" applyFont="1" applyAlignment="1"/>
    <xf numFmtId="3" fontId="6" fillId="0" borderId="0" xfId="0" applyNumberFormat="1" applyFont="1" applyAlignment="1">
      <alignment horizontal="centerContinuous"/>
    </xf>
    <xf numFmtId="177" fontId="6" fillId="0" borderId="0" xfId="0" applyNumberFormat="1" applyFont="1" applyAlignment="1">
      <alignment horizontal="centerContinuous"/>
    </xf>
    <xf numFmtId="176" fontId="7" fillId="0" borderId="14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178" fontId="10" fillId="0" borderId="17" xfId="0" applyNumberFormat="1" applyFont="1" applyBorder="1" applyAlignment="1">
      <alignment horizontal="right" vertical="center"/>
    </xf>
    <xf numFmtId="178" fontId="10" fillId="0" borderId="18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80" fontId="10" fillId="0" borderId="16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left" vertical="center"/>
    </xf>
    <xf numFmtId="178" fontId="6" fillId="0" borderId="20" xfId="0" applyNumberFormat="1" applyFont="1" applyBorder="1" applyAlignment="1">
      <alignment horizontal="right" vertical="center"/>
    </xf>
    <xf numFmtId="178" fontId="6" fillId="0" borderId="12" xfId="0" applyNumberFormat="1" applyFont="1" applyBorder="1" applyAlignment="1">
      <alignment horizontal="right" vertical="center"/>
    </xf>
    <xf numFmtId="180" fontId="6" fillId="0" borderId="12" xfId="0" applyNumberFormat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horizontal="right" vertical="center" wrapText="1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21" xfId="0" applyNumberFormat="1" applyFont="1" applyBorder="1" applyAlignment="1">
      <alignment horizontal="right" vertical="center"/>
    </xf>
    <xf numFmtId="180" fontId="6" fillId="0" borderId="5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left" vertical="center"/>
    </xf>
    <xf numFmtId="177" fontId="6" fillId="0" borderId="0" xfId="4" applyNumberFormat="1" applyFont="1" applyAlignment="1">
      <alignment horizontal="center"/>
    </xf>
    <xf numFmtId="178" fontId="6" fillId="0" borderId="22" xfId="0" applyNumberFormat="1" applyFont="1" applyBorder="1" applyAlignment="1">
      <alignment horizontal="right" vertical="center"/>
    </xf>
    <xf numFmtId="178" fontId="6" fillId="0" borderId="23" xfId="4" applyNumberFormat="1" applyFont="1" applyBorder="1" applyAlignment="1">
      <alignment horizontal="right" vertical="center"/>
    </xf>
    <xf numFmtId="178" fontId="6" fillId="0" borderId="24" xfId="0" applyNumberFormat="1" applyFont="1" applyBorder="1" applyAlignment="1">
      <alignment horizontal="right" vertical="center"/>
    </xf>
    <xf numFmtId="180" fontId="6" fillId="0" borderId="24" xfId="0" applyNumberFormat="1" applyFont="1" applyBorder="1" applyAlignment="1">
      <alignment horizontal="right" vertical="center" wrapText="1"/>
    </xf>
    <xf numFmtId="0" fontId="9" fillId="0" borderId="25" xfId="0" applyFont="1" applyBorder="1" applyAlignment="1">
      <alignment horizontal="distributed" vertical="center"/>
    </xf>
    <xf numFmtId="49" fontId="7" fillId="0" borderId="12" xfId="0" applyNumberFormat="1" applyFont="1" applyBorder="1" applyAlignment="1">
      <alignment horizontal="center" vertical="center" wrapText="1"/>
    </xf>
    <xf numFmtId="177" fontId="7" fillId="0" borderId="25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178" fontId="6" fillId="0" borderId="28" xfId="2" applyNumberFormat="1" applyFont="1" applyBorder="1" applyAlignment="1">
      <alignment horizontal="right" vertical="center"/>
    </xf>
    <xf numFmtId="180" fontId="6" fillId="0" borderId="29" xfId="2" applyNumberFormat="1" applyFont="1" applyBorder="1" applyAlignment="1">
      <alignment horizontal="right" vertical="center" wrapText="1"/>
    </xf>
    <xf numFmtId="3" fontId="6" fillId="0" borderId="30" xfId="2" applyNumberFormat="1" applyFont="1" applyBorder="1" applyAlignment="1">
      <alignment horizontal="right" vertical="center"/>
    </xf>
    <xf numFmtId="3" fontId="10" fillId="0" borderId="16" xfId="2" applyNumberFormat="1" applyFont="1" applyBorder="1" applyAlignment="1">
      <alignment horizontal="right" vertical="center"/>
    </xf>
    <xf numFmtId="49" fontId="7" fillId="0" borderId="31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/>
    </xf>
    <xf numFmtId="0" fontId="9" fillId="0" borderId="16" xfId="0" applyFont="1" applyBorder="1" applyAlignment="1">
      <alignment horizontal="distributed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181" fontId="6" fillId="0" borderId="0" xfId="2" applyNumberFormat="1" applyFont="1"/>
    <xf numFmtId="4" fontId="6" fillId="0" borderId="0" xfId="2" applyNumberFormat="1" applyFont="1"/>
    <xf numFmtId="0" fontId="5" fillId="0" borderId="0" xfId="1">
      <alignment vertical="center"/>
    </xf>
    <xf numFmtId="179" fontId="5" fillId="0" borderId="0" xfId="1" applyNumberFormat="1">
      <alignment vertical="center"/>
    </xf>
    <xf numFmtId="179" fontId="10" fillId="0" borderId="16" xfId="2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3" xfId="0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33" xfId="2" applyNumberFormat="1" applyFont="1" applyBorder="1" applyAlignment="1">
      <alignment horizontal="center" vertical="center" wrapText="1"/>
    </xf>
    <xf numFmtId="3" fontId="6" fillId="0" borderId="34" xfId="2" applyNumberFormat="1" applyFont="1" applyBorder="1" applyAlignment="1">
      <alignment horizontal="center"/>
    </xf>
    <xf numFmtId="0" fontId="23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</cellXfs>
  <cellStyles count="6">
    <cellStyle name="一般" xfId="0" builtinId="0"/>
    <cellStyle name="一般 2" xfId="1"/>
    <cellStyle name="一般 3" xfId="2"/>
    <cellStyle name="好_10303新聞稿附檔2" xfId="3"/>
    <cellStyle name="百分比 2" xfId="4"/>
    <cellStyle name="壞_10303新聞稿附檔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942701127455E-2"/>
          <c:y val="0.13764719719818194"/>
          <c:w val="0.90674474833177277"/>
          <c:h val="0.7541184051626891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[1]附圖1!$P$7:$P$55</c:f>
              <c:strCache>
                <c:ptCount val="49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</c:strCache>
            </c:strRef>
          </c:cat>
          <c:val>
            <c:numRef>
              <c:f>[1]附圖1!$T$7:$T$55</c:f>
              <c:numCache>
                <c:formatCode>General</c:formatCode>
                <c:ptCount val="49"/>
                <c:pt idx="0">
                  <c:v>21777.919000000002</c:v>
                </c:pt>
                <c:pt idx="1">
                  <c:v>23646.477999999999</c:v>
                </c:pt>
                <c:pt idx="2">
                  <c:v>25644.074000000001</c:v>
                </c:pt>
                <c:pt idx="3">
                  <c:v>28322.041000000001</c:v>
                </c:pt>
                <c:pt idx="4">
                  <c:v>30020.098999999998</c:v>
                </c:pt>
                <c:pt idx="5">
                  <c:v>32290.956999999999</c:v>
                </c:pt>
                <c:pt idx="6">
                  <c:v>36349.067000000003</c:v>
                </c:pt>
                <c:pt idx="7">
                  <c:v>38368.673000000003</c:v>
                </c:pt>
                <c:pt idx="8">
                  <c:v>40531.800999999999</c:v>
                </c:pt>
                <c:pt idx="9">
                  <c:v>43308.309000000001</c:v>
                </c:pt>
                <c:pt idx="10">
                  <c:v>49575.317000000003</c:v>
                </c:pt>
                <c:pt idx="11">
                  <c:v>52785.697999999997</c:v>
                </c:pt>
                <c:pt idx="12">
                  <c:v>54684.14</c:v>
                </c:pt>
                <c:pt idx="13">
                  <c:v>57720.819000000003</c:v>
                </c:pt>
                <c:pt idx="14">
                  <c:v>57821.733</c:v>
                </c:pt>
                <c:pt idx="15">
                  <c:v>61006.601000000002</c:v>
                </c:pt>
                <c:pt idx="16">
                  <c:v>59679.044000000002</c:v>
                </c:pt>
                <c:pt idx="17">
                  <c:v>63533.237999999998</c:v>
                </c:pt>
                <c:pt idx="18">
                  <c:v>66819.123999999996</c:v>
                </c:pt>
                <c:pt idx="19">
                  <c:v>64890.724000000002</c:v>
                </c:pt>
                <c:pt idx="20">
                  <c:v>63474.364000000001</c:v>
                </c:pt>
                <c:pt idx="21">
                  <c:v>58202.082999999999</c:v>
                </c:pt>
                <c:pt idx="22">
                  <c:v>60790.055999999997</c:v>
                </c:pt>
                <c:pt idx="23">
                  <c:v>53319.06</c:v>
                </c:pt>
                <c:pt idx="24">
                  <c:v>51244.186000000002</c:v>
                </c:pt>
                <c:pt idx="25">
                  <c:v>51898.088000000003</c:v>
                </c:pt>
                <c:pt idx="26">
                  <c:v>51154.078999999998</c:v>
                </c:pt>
                <c:pt idx="27">
                  <c:v>55691.252999999997</c:v>
                </c:pt>
                <c:pt idx="28">
                  <c:v>49047.224999999999</c:v>
                </c:pt>
                <c:pt idx="29">
                  <c:v>48993</c:v>
                </c:pt>
                <c:pt idx="30">
                  <c:v>48982</c:v>
                </c:pt>
                <c:pt idx="31">
                  <c:v>47274</c:v>
                </c:pt>
                <c:pt idx="32">
                  <c:v>45912</c:v>
                </c:pt>
                <c:pt idx="33">
                  <c:v>49184</c:v>
                </c:pt>
                <c:pt idx="34">
                  <c:v>51583</c:v>
                </c:pt>
                <c:pt idx="35">
                  <c:v>51121.457000000002</c:v>
                </c:pt>
                <c:pt idx="36">
                  <c:v>49276.37</c:v>
                </c:pt>
                <c:pt idx="37">
                  <c:v>58657</c:v>
                </c:pt>
                <c:pt idx="38">
                  <c:v>54320</c:v>
                </c:pt>
                <c:pt idx="39">
                  <c:v>57018</c:v>
                </c:pt>
                <c:pt idx="40">
                  <c:v>55550</c:v>
                </c:pt>
                <c:pt idx="41">
                  <c:v>56204</c:v>
                </c:pt>
                <c:pt idx="42">
                  <c:v>55484</c:v>
                </c:pt>
                <c:pt idx="43">
                  <c:v>58259</c:v>
                </c:pt>
                <c:pt idx="44">
                  <c:v>55974</c:v>
                </c:pt>
                <c:pt idx="45">
                  <c:v>54843</c:v>
                </c:pt>
                <c:pt idx="46">
                  <c:v>53555</c:v>
                </c:pt>
                <c:pt idx="47">
                  <c:v>50020</c:v>
                </c:pt>
                <c:pt idx="48">
                  <c:v>49927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[1]附圖1!$P$7:$P$55</c:f>
              <c:strCache>
                <c:ptCount val="49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</c:strCache>
            </c:strRef>
          </c:cat>
          <c:val>
            <c:numRef>
              <c:f>[1]附圖1!$U$7:$U$55</c:f>
              <c:numCache>
                <c:formatCode>General</c:formatCode>
                <c:ptCount val="49"/>
                <c:pt idx="0">
                  <c:v>9870.3449999999993</c:v>
                </c:pt>
                <c:pt idx="1">
                  <c:v>10296.388999999999</c:v>
                </c:pt>
                <c:pt idx="2">
                  <c:v>10437.227999999999</c:v>
                </c:pt>
                <c:pt idx="3">
                  <c:v>10662.016</c:v>
                </c:pt>
                <c:pt idx="4">
                  <c:v>10783.615</c:v>
                </c:pt>
                <c:pt idx="5">
                  <c:v>10700.362999999999</c:v>
                </c:pt>
                <c:pt idx="6">
                  <c:v>11382.486000000001</c:v>
                </c:pt>
                <c:pt idx="7">
                  <c:v>11832.316999999999</c:v>
                </c:pt>
                <c:pt idx="8">
                  <c:v>13038.044</c:v>
                </c:pt>
                <c:pt idx="9">
                  <c:v>14421.726000000001</c:v>
                </c:pt>
                <c:pt idx="10">
                  <c:v>15087.186</c:v>
                </c:pt>
                <c:pt idx="11">
                  <c:v>14713.857</c:v>
                </c:pt>
                <c:pt idx="12">
                  <c:v>15405.253000000001</c:v>
                </c:pt>
                <c:pt idx="13">
                  <c:v>17653.291000000001</c:v>
                </c:pt>
                <c:pt idx="14">
                  <c:v>17307.802</c:v>
                </c:pt>
                <c:pt idx="15">
                  <c:v>18717.831999999999</c:v>
                </c:pt>
                <c:pt idx="16">
                  <c:v>16301.507</c:v>
                </c:pt>
                <c:pt idx="17">
                  <c:v>16627.867999999999</c:v>
                </c:pt>
                <c:pt idx="18">
                  <c:v>16947.608</c:v>
                </c:pt>
                <c:pt idx="19">
                  <c:v>17210.243999999999</c:v>
                </c:pt>
                <c:pt idx="20">
                  <c:v>16683.876</c:v>
                </c:pt>
                <c:pt idx="21">
                  <c:v>18736.919999999998</c:v>
                </c:pt>
                <c:pt idx="22">
                  <c:v>25021.464</c:v>
                </c:pt>
                <c:pt idx="23">
                  <c:v>19875.010999999999</c:v>
                </c:pt>
                <c:pt idx="24">
                  <c:v>18873.206999999999</c:v>
                </c:pt>
                <c:pt idx="25">
                  <c:v>19393.262999999999</c:v>
                </c:pt>
                <c:pt idx="26">
                  <c:v>20702.843000000001</c:v>
                </c:pt>
                <c:pt idx="27">
                  <c:v>23241.022000000001</c:v>
                </c:pt>
                <c:pt idx="28">
                  <c:v>20761.248</c:v>
                </c:pt>
                <c:pt idx="29">
                  <c:v>21696</c:v>
                </c:pt>
                <c:pt idx="30">
                  <c:v>23614</c:v>
                </c:pt>
                <c:pt idx="31">
                  <c:v>23147</c:v>
                </c:pt>
                <c:pt idx="32">
                  <c:v>22476</c:v>
                </c:pt>
                <c:pt idx="33">
                  <c:v>27083</c:v>
                </c:pt>
                <c:pt idx="34">
                  <c:v>29782</c:v>
                </c:pt>
                <c:pt idx="35">
                  <c:v>30306.394</c:v>
                </c:pt>
                <c:pt idx="36">
                  <c:v>29547.505000000001</c:v>
                </c:pt>
                <c:pt idx="37">
                  <c:v>39011</c:v>
                </c:pt>
                <c:pt idx="38">
                  <c:v>36216</c:v>
                </c:pt>
                <c:pt idx="39">
                  <c:v>39051</c:v>
                </c:pt>
                <c:pt idx="40">
                  <c:v>39359</c:v>
                </c:pt>
                <c:pt idx="41">
                  <c:v>40369</c:v>
                </c:pt>
                <c:pt idx="42">
                  <c:v>40577</c:v>
                </c:pt>
                <c:pt idx="43">
                  <c:v>43161</c:v>
                </c:pt>
                <c:pt idx="44">
                  <c:v>40951</c:v>
                </c:pt>
                <c:pt idx="45">
                  <c:v>38826</c:v>
                </c:pt>
                <c:pt idx="46">
                  <c:v>38280</c:v>
                </c:pt>
                <c:pt idx="47">
                  <c:v>34982</c:v>
                </c:pt>
                <c:pt idx="48">
                  <c:v>34396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[1]附圖1!$P$7:$P$55</c:f>
              <c:strCache>
                <c:ptCount val="49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</c:strCache>
            </c:strRef>
          </c:cat>
          <c:val>
            <c:numRef>
              <c:f>[1]附圖1!$V$7:$V$55</c:f>
              <c:numCache>
                <c:formatCode>General</c:formatCode>
                <c:ptCount val="49"/>
                <c:pt idx="0">
                  <c:v>11675.498</c:v>
                </c:pt>
                <c:pt idx="1">
                  <c:v>13089.11</c:v>
                </c:pt>
                <c:pt idx="2">
                  <c:v>14926.505999999999</c:v>
                </c:pt>
                <c:pt idx="3">
                  <c:v>17372.736000000001</c:v>
                </c:pt>
                <c:pt idx="4">
                  <c:v>18923.399000000001</c:v>
                </c:pt>
                <c:pt idx="5">
                  <c:v>21295.772000000001</c:v>
                </c:pt>
                <c:pt idx="6">
                  <c:v>24693.243999999999</c:v>
                </c:pt>
                <c:pt idx="7">
                  <c:v>26299.881000000001</c:v>
                </c:pt>
                <c:pt idx="8">
                  <c:v>27206.375</c:v>
                </c:pt>
                <c:pt idx="9">
                  <c:v>28511.672999999999</c:v>
                </c:pt>
                <c:pt idx="10">
                  <c:v>34067.366000000002</c:v>
                </c:pt>
                <c:pt idx="11">
                  <c:v>37723.101999999999</c:v>
                </c:pt>
                <c:pt idx="12">
                  <c:v>38907.877999999997</c:v>
                </c:pt>
                <c:pt idx="13">
                  <c:v>39658.116000000002</c:v>
                </c:pt>
                <c:pt idx="14">
                  <c:v>40091.497000000003</c:v>
                </c:pt>
                <c:pt idx="15">
                  <c:v>41812.597000000002</c:v>
                </c:pt>
                <c:pt idx="16">
                  <c:v>42872.152999999998</c:v>
                </c:pt>
                <c:pt idx="17">
                  <c:v>46388.284</c:v>
                </c:pt>
                <c:pt idx="18">
                  <c:v>49400.28</c:v>
                </c:pt>
                <c:pt idx="19">
                  <c:v>47252.620999999999</c:v>
                </c:pt>
                <c:pt idx="20">
                  <c:v>46406.686000000002</c:v>
                </c:pt>
                <c:pt idx="21">
                  <c:v>39140.298000000003</c:v>
                </c:pt>
                <c:pt idx="22">
                  <c:v>35507.978999999999</c:v>
                </c:pt>
                <c:pt idx="23">
                  <c:v>33255.548000000003</c:v>
                </c:pt>
                <c:pt idx="24">
                  <c:v>32217.315999999999</c:v>
                </c:pt>
                <c:pt idx="25">
                  <c:v>32335.001</c:v>
                </c:pt>
                <c:pt idx="26">
                  <c:v>30263.745999999999</c:v>
                </c:pt>
                <c:pt idx="27">
                  <c:v>32213.88</c:v>
                </c:pt>
                <c:pt idx="28">
                  <c:v>28066.21</c:v>
                </c:pt>
                <c:pt idx="29">
                  <c:v>27074</c:v>
                </c:pt>
                <c:pt idx="30">
                  <c:v>25167</c:v>
                </c:pt>
                <c:pt idx="31">
                  <c:v>23958</c:v>
                </c:pt>
                <c:pt idx="32">
                  <c:v>23288</c:v>
                </c:pt>
                <c:pt idx="33">
                  <c:v>21931</c:v>
                </c:pt>
                <c:pt idx="34">
                  <c:v>21630</c:v>
                </c:pt>
                <c:pt idx="35">
                  <c:v>20650.188999999998</c:v>
                </c:pt>
                <c:pt idx="36">
                  <c:v>19566.816999999999</c:v>
                </c:pt>
                <c:pt idx="37">
                  <c:v>19465</c:v>
                </c:pt>
                <c:pt idx="38">
                  <c:v>17912</c:v>
                </c:pt>
                <c:pt idx="39">
                  <c:v>17783</c:v>
                </c:pt>
                <c:pt idx="40">
                  <c:v>16025</c:v>
                </c:pt>
                <c:pt idx="41">
                  <c:v>15673</c:v>
                </c:pt>
                <c:pt idx="42">
                  <c:v>14771</c:v>
                </c:pt>
                <c:pt idx="43">
                  <c:v>14936</c:v>
                </c:pt>
                <c:pt idx="44">
                  <c:v>14890</c:v>
                </c:pt>
                <c:pt idx="45">
                  <c:v>15865</c:v>
                </c:pt>
                <c:pt idx="46">
                  <c:v>15149</c:v>
                </c:pt>
                <c:pt idx="47">
                  <c:v>14928</c:v>
                </c:pt>
                <c:pt idx="48">
                  <c:v>15430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8560"/>
        <c:axId val="60277120"/>
      </c:lineChart>
      <c:catAx>
        <c:axId val="60258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6027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60277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60258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匯率契約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68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89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利率契約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30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90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70071223306164E-4"/>
                  <c:y val="-0.38035086407805829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權益證券契約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 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05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商品契約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05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信用契約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11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附圖2!$AE$2:$AE$6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附圖2!$AF$2:$AF$6</c:f>
              <c:numCache>
                <c:formatCode>0.00_ </c:formatCode>
                <c:ptCount val="5"/>
                <c:pt idx="0">
                  <c:v>68.891918617146032</c:v>
                </c:pt>
                <c:pt idx="1">
                  <c:v>30.904646279893615</c:v>
                </c:pt>
                <c:pt idx="2">
                  <c:v>5.2542217741055178E-2</c:v>
                </c:pt>
                <c:pt idx="3">
                  <c:v>4.5449929667976369E-2</c:v>
                </c:pt>
                <c:pt idx="4">
                  <c:v>0.10544295555132274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27841650598975"/>
          <c:y val="0.15452571943492915"/>
          <c:w val="0.58333506408074642"/>
          <c:h val="0.7417234532876597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28883404638E-2"/>
                  <c:y val="-6.0321602381334077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68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23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4309082239080015E-3"/>
                  <c:y val="-7.7194185626007633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外國及大陸地區銀行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在台分行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31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77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附圖2!$AK$2:$AK$3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附圖2!$AL$2:$AL$3</c:f>
              <c:numCache>
                <c:formatCode>0.00_ </c:formatCode>
                <c:ptCount val="2"/>
                <c:pt idx="0">
                  <c:v>68.230290859921411</c:v>
                </c:pt>
                <c:pt idx="1">
                  <c:v>31.7697091400786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601980</xdr:colOff>
      <xdr:row>31</xdr:row>
      <xdr:rowOff>22860</xdr:rowOff>
    </xdr:to>
    <xdr:graphicFrame macro="">
      <xdr:nvGraphicFramePr>
        <xdr:cNvPr id="62500" name="圖表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615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0.22526</cdr:x>
      <cdr:y>0</cdr:y>
    </cdr:from>
    <cdr:to>
      <cdr:x>0.22773</cdr:x>
      <cdr:y>0</cdr:y>
    </cdr:to>
    <cdr:sp macro="" textlink="">
      <cdr:nvSpPr>
        <cdr:cNvPr id="615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1553" y="0"/>
          <a:ext cx="7148984" cy="440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64008" tIns="5943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0.34075</cdr:x>
      <cdr:y>0.5396</cdr:y>
    </cdr:from>
    <cdr:to>
      <cdr:x>0.47706</cdr:x>
      <cdr:y>0.5943</cdr:y>
    </cdr:to>
    <cdr:sp macro="" textlink="">
      <cdr:nvSpPr>
        <cdr:cNvPr id="61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9027" y="3454083"/>
          <a:ext cx="1242266" cy="350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利率有關契約</a:t>
          </a:r>
        </a:p>
      </cdr:txBody>
    </cdr:sp>
  </cdr:relSizeAnchor>
  <cdr:relSizeAnchor xmlns:cdr="http://schemas.openxmlformats.org/drawingml/2006/chartDrawing">
    <cdr:from>
      <cdr:x>0.49606</cdr:x>
      <cdr:y>0.41791</cdr:y>
    </cdr:from>
    <cdr:to>
      <cdr:x>0.54807</cdr:x>
      <cdr:y>0.48635</cdr:y>
    </cdr:to>
    <cdr:sp macro="" textlink="">
      <cdr:nvSpPr>
        <cdr:cNvPr id="61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32586" y="2676398"/>
          <a:ext cx="475227" cy="438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99/12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51,244</a:t>
          </a:r>
        </a:p>
      </cdr:txBody>
    </cdr:sp>
  </cdr:relSizeAnchor>
  <cdr:relSizeAnchor xmlns:cdr="http://schemas.openxmlformats.org/drawingml/2006/chartDrawing">
    <cdr:from>
      <cdr:x>0.46846</cdr:x>
      <cdr:y>0.07575</cdr:y>
    </cdr:from>
    <cdr:to>
      <cdr:x>0.62016</cdr:x>
      <cdr:y>0.11855</cdr:y>
    </cdr:to>
    <cdr:sp macro="" textlink="">
      <cdr:nvSpPr>
        <cdr:cNvPr id="61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5427" y="478866"/>
          <a:ext cx="1369168" cy="267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657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5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年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12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月底</a:t>
          </a:r>
          <a:endParaRPr lang="zh-TW" altLang="en-US" sz="1600" b="0" i="0" u="none" strike="noStrike" baseline="0">
            <a:solidFill>
              <a:srgbClr val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cdr:txBody>
    </cdr:sp>
  </cdr:relSizeAnchor>
  <cdr:relSizeAnchor xmlns:cdr="http://schemas.openxmlformats.org/drawingml/2006/chartDrawing">
    <cdr:from>
      <cdr:x>0.92993</cdr:x>
      <cdr:y>0.4236</cdr:y>
    </cdr:from>
    <cdr:to>
      <cdr:x>0.98673</cdr:x>
      <cdr:y>0.48182</cdr:y>
    </cdr:to>
    <cdr:sp macro="" textlink="">
      <cdr:nvSpPr>
        <cdr:cNvPr id="61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9895" y="2712816"/>
          <a:ext cx="518562" cy="3728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/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927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0.21626</cdr:x>
      <cdr:y>0.00397</cdr:y>
    </cdr:from>
    <cdr:to>
      <cdr:x>0.92909</cdr:x>
      <cdr:y>0.07471</cdr:y>
    </cdr:to>
    <cdr:sp macro="" textlink="">
      <cdr:nvSpPr>
        <cdr:cNvPr id="2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8936" y="25398"/>
          <a:ext cx="6421857" cy="448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64008" tIns="59436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0.38184</cdr:x>
      <cdr:y>0.18914</cdr:y>
    </cdr:from>
    <cdr:to>
      <cdr:x>0.43136</cdr:x>
      <cdr:y>0.25833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88965" y="1211313"/>
          <a:ext cx="452475" cy="443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66,819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0.38839</cdr:x>
      <cdr:y>0.36904</cdr:y>
    </cdr:from>
    <cdr:to>
      <cdr:x>0.44512</cdr:x>
      <cdr:y>0.43548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8843" y="2363401"/>
          <a:ext cx="518355" cy="425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49,400</a:t>
          </a:r>
        </a:p>
      </cdr:txBody>
    </cdr:sp>
  </cdr:relSizeAnchor>
  <cdr:relSizeAnchor xmlns:cdr="http://schemas.openxmlformats.org/drawingml/2006/chartDrawing">
    <cdr:from>
      <cdr:x>0.56908</cdr:x>
      <cdr:y>0.43536</cdr:y>
    </cdr:from>
    <cdr:to>
      <cdr:x>0.62636</cdr:x>
      <cdr:y>0.51103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99816" y="2788114"/>
          <a:ext cx="523380" cy="484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100/12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49,047</a:t>
          </a:r>
        </a:p>
      </cdr:txBody>
    </cdr:sp>
  </cdr:relSizeAnchor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0.13553</cdr:x>
      <cdr:y>0.37499</cdr:y>
    </cdr:from>
    <cdr:to>
      <cdr:x>0.26186</cdr:x>
      <cdr:y>0.42972</cdr:y>
    </cdr:to>
    <cdr:sp macro="" textlink="">
      <cdr:nvSpPr>
        <cdr:cNvPr id="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6731" y="2366973"/>
          <a:ext cx="1156554" cy="3388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0080"/>
              </a:solidFill>
              <a:latin typeface="標楷體"/>
              <a:ea typeface="標楷體"/>
            </a:rPr>
            <a:t>契約總餘額</a:t>
          </a:r>
        </a:p>
      </cdr:txBody>
    </cdr:sp>
  </cdr:relSizeAnchor>
  <cdr:relSizeAnchor xmlns:cdr="http://schemas.openxmlformats.org/drawingml/2006/chartDrawing">
    <cdr:from>
      <cdr:x>0.51284</cdr:x>
      <cdr:y>0.73327</cdr:y>
    </cdr:from>
    <cdr:to>
      <cdr:x>0.66219</cdr:x>
      <cdr:y>0.78572</cdr:y>
    </cdr:to>
    <cdr:sp macro="" textlink="">
      <cdr:nvSpPr>
        <cdr:cNvPr id="9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5969" y="4695970"/>
          <a:ext cx="1364644" cy="33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匯率有關契約</a:t>
          </a:r>
        </a:p>
      </cdr:txBody>
    </cdr:sp>
  </cdr:relSizeAnchor>
  <cdr:relSizeAnchor xmlns:cdr="http://schemas.openxmlformats.org/drawingml/2006/chartDrawing">
    <cdr:from>
      <cdr:x>0.91506</cdr:x>
      <cdr:y>0.94753</cdr:y>
    </cdr:from>
    <cdr:to>
      <cdr:x>0.97581</cdr:x>
      <cdr:y>0.98111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2776" y="6066568"/>
          <a:ext cx="554623" cy="2166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年/月</a:t>
          </a:r>
        </a:p>
      </cdr:txBody>
    </cdr:sp>
  </cdr:relSizeAnchor>
  <cdr:relSizeAnchor xmlns:cdr="http://schemas.openxmlformats.org/drawingml/2006/chartDrawing">
    <cdr:from>
      <cdr:x>0.79653</cdr:x>
      <cdr:y>0.37485</cdr:y>
    </cdr:from>
    <cdr:to>
      <cdr:x>0.85833</cdr:x>
      <cdr:y>0.4458</cdr:y>
    </cdr:to>
    <cdr:sp macro="" textlink="">
      <cdr:nvSpPr>
        <cdr:cNvPr id="11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8083" y="2400636"/>
          <a:ext cx="564681" cy="4543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103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,5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0.06684</cdr:x>
      <cdr:y>0.60141</cdr:y>
    </cdr:from>
    <cdr:to>
      <cdr:x>0.11811</cdr:x>
      <cdr:y>0.6701</cdr:y>
    </cdr:to>
    <cdr:sp macro="" textlink="">
      <cdr:nvSpPr>
        <cdr:cNvPr id="12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0728" y="3851541"/>
          <a:ext cx="468465" cy="4399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93/12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21,778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0.11809</cdr:x>
      <cdr:y>0.54335</cdr:y>
    </cdr:from>
    <cdr:to>
      <cdr:x>0.17336</cdr:x>
      <cdr:y>0.61553</cdr:y>
    </cdr:to>
    <cdr:sp macro="" textlink="">
      <cdr:nvSpPr>
        <cdr:cNvPr id="13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7125" y="3467121"/>
          <a:ext cx="495555" cy="465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94/12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30,020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0.18916</cdr:x>
      <cdr:y>0.44315</cdr:y>
    </cdr:from>
    <cdr:to>
      <cdr:x>0.23546</cdr:x>
      <cdr:y>0.50564</cdr:y>
    </cdr:to>
    <cdr:sp macro="" textlink="">
      <cdr:nvSpPr>
        <cdr:cNvPr id="14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8366" y="2838002"/>
          <a:ext cx="423053" cy="400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95/12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40,532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0.25877</cdr:x>
      <cdr:y>0.31293</cdr:y>
    </cdr:from>
    <cdr:to>
      <cdr:x>0.30506</cdr:x>
      <cdr:y>0.38217</cdr:y>
    </cdr:to>
    <cdr:sp macro="" textlink="">
      <cdr:nvSpPr>
        <cdr:cNvPr id="15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6036" y="1989896"/>
          <a:ext cx="422518" cy="4481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96/12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54,684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0.34891</cdr:x>
      <cdr:y>0.33545</cdr:y>
    </cdr:from>
    <cdr:to>
      <cdr:x>0.39644</cdr:x>
      <cdr:y>0.40942</cdr:y>
    </cdr:to>
    <cdr:sp macro="" textlink="">
      <cdr:nvSpPr>
        <cdr:cNvPr id="16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8073" y="2148271"/>
          <a:ext cx="434292" cy="473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97/12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59,679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0.4349</cdr:x>
      <cdr:y>0.23098</cdr:y>
    </cdr:from>
    <cdr:to>
      <cdr:x>0.4952</cdr:x>
      <cdr:y>0.3019</cdr:y>
    </cdr:to>
    <cdr:sp macro="" textlink="">
      <cdr:nvSpPr>
        <cdr:cNvPr id="17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3818" y="1479253"/>
          <a:ext cx="550974" cy="454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 98/12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63,474</a:t>
          </a:r>
        </a:p>
      </cdr:txBody>
    </cdr:sp>
  </cdr:relSizeAnchor>
  <cdr:relSizeAnchor xmlns:cdr="http://schemas.openxmlformats.org/drawingml/2006/chartDrawing">
    <cdr:from>
      <cdr:x>0.64708</cdr:x>
      <cdr:y>0.46538</cdr:y>
    </cdr:from>
    <cdr:to>
      <cdr:x>0.70439</cdr:x>
      <cdr:y>0.52336</cdr:y>
    </cdr:to>
    <cdr:sp macro="" textlink="">
      <cdr:nvSpPr>
        <cdr:cNvPr id="20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2521" y="2980381"/>
          <a:ext cx="523655" cy="3713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101/12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45,912</a:t>
          </a:r>
        </a:p>
      </cdr:txBody>
    </cdr:sp>
  </cdr:relSizeAnchor>
  <cdr:relSizeAnchor xmlns:cdr="http://schemas.openxmlformats.org/drawingml/2006/chartDrawing">
    <cdr:from>
      <cdr:x>0.93195</cdr:x>
      <cdr:y>0.7594</cdr:y>
    </cdr:from>
    <cdr:to>
      <cdr:x>0.98289</cdr:x>
      <cdr:y>0.83543</cdr:y>
    </cdr:to>
    <cdr:sp macro="" textlink="">
      <cdr:nvSpPr>
        <cdr:cNvPr id="21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2587" y="4858593"/>
          <a:ext cx="469536" cy="4821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430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0.92911</cdr:x>
      <cdr:y>0.56727</cdr:y>
    </cdr:from>
    <cdr:to>
      <cdr:x>0.98094</cdr:x>
      <cdr:y>0.63782</cdr:y>
    </cdr:to>
    <cdr:sp macro="" textlink="">
      <cdr:nvSpPr>
        <cdr:cNvPr id="2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4605" y="3636062"/>
          <a:ext cx="468805" cy="4502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396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0.72434</cdr:x>
      <cdr:y>0.43741</cdr:y>
    </cdr:from>
    <cdr:to>
      <cdr:x>0.77761</cdr:x>
      <cdr:y>0.49417</cdr:y>
    </cdr:to>
    <cdr:sp macro="" textlink="">
      <cdr:nvSpPr>
        <cdr:cNvPr id="2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8463" y="2801282"/>
          <a:ext cx="486741" cy="363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102/12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49,276</a:t>
          </a:r>
        </a:p>
      </cdr:txBody>
    </cdr:sp>
  </cdr:relSizeAnchor>
  <cdr:relSizeAnchor xmlns:cdr="http://schemas.openxmlformats.org/drawingml/2006/chartDrawing">
    <cdr:from>
      <cdr:x>0.00099</cdr:x>
      <cdr:y>0.0386</cdr:y>
    </cdr:from>
    <cdr:to>
      <cdr:x>0.14588</cdr:x>
      <cdr:y>0.10345</cdr:y>
    </cdr:to>
    <cdr:sp macro="" textlink="">
      <cdr:nvSpPr>
        <cdr:cNvPr id="51" name="文字方塊 1"/>
        <cdr:cNvSpPr txBox="1"/>
      </cdr:nvSpPr>
      <cdr:spPr>
        <a:xfrm xmlns:a="http://schemas.openxmlformats.org/drawingml/2006/main">
          <a:off x="6755" y="245601"/>
          <a:ext cx="1325052" cy="412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400" b="1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0.84838</cdr:x>
      <cdr:y>0.41874</cdr:y>
    </cdr:from>
    <cdr:to>
      <cdr:x>0.90196</cdr:x>
      <cdr:y>0.48878</cdr:y>
    </cdr:to>
    <cdr:sp macro="" textlink="">
      <cdr:nvSpPr>
        <cdr:cNvPr id="31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1883" y="2681663"/>
          <a:ext cx="489573" cy="448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0.8797</cdr:x>
      <cdr:y>0.29575</cdr:y>
    </cdr:from>
    <cdr:to>
      <cdr:x>0.941</cdr:x>
      <cdr:y>0.36743</cdr:y>
    </cdr:to>
    <cdr:sp macro="" textlink="">
      <cdr:nvSpPr>
        <cdr:cNvPr id="3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37997" y="1894025"/>
          <a:ext cx="560112" cy="4590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104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6</xdr:row>
      <xdr:rowOff>190500</xdr:rowOff>
    </xdr:from>
    <xdr:to>
      <xdr:col>7</xdr:col>
      <xdr:colOff>106680</xdr:colOff>
      <xdr:row>23</xdr:row>
      <xdr:rowOff>38100</xdr:rowOff>
    </xdr:to>
    <xdr:graphicFrame macro="">
      <xdr:nvGraphicFramePr>
        <xdr:cNvPr id="126985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350520</xdr:colOff>
      <xdr:row>6</xdr:row>
      <xdr:rowOff>175260</xdr:rowOff>
    </xdr:from>
    <xdr:to>
      <xdr:col>13</xdr:col>
      <xdr:colOff>548640</xdr:colOff>
      <xdr:row>23</xdr:row>
      <xdr:rowOff>53340</xdr:rowOff>
    </xdr:to>
    <xdr:graphicFrame macro="">
      <xdr:nvGraphicFramePr>
        <xdr:cNvPr id="126986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彙總表(比外二)"/>
      <sheetName val="附圖1"/>
      <sheetName val="附圖2"/>
      <sheetName val="彙總表 (值)一"/>
      <sheetName val="彙總表 (比)二 "/>
      <sheetName val="銀行統計一 (值)三"/>
      <sheetName val="銀行統計二(值)四"/>
      <sheetName val="圖表1 "/>
      <sheetName val="圖表2"/>
      <sheetName val="圖表3"/>
      <sheetName val="工作表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105年12月底</v>
          </cell>
        </row>
      </sheetData>
      <sheetData sheetId="9" refreshError="1"/>
      <sheetData sheetId="10" refreshError="1"/>
      <sheetData sheetId="11">
        <row r="7">
          <cell r="P7" t="str">
            <v>93/12</v>
          </cell>
          <cell r="T7">
            <v>21777.919000000002</v>
          </cell>
          <cell r="U7">
            <v>9870.3449999999993</v>
          </cell>
          <cell r="V7">
            <v>11675.498</v>
          </cell>
        </row>
        <row r="8">
          <cell r="P8" t="str">
            <v>94/3</v>
          </cell>
          <cell r="T8">
            <v>23646.477999999999</v>
          </cell>
          <cell r="U8">
            <v>10296.388999999999</v>
          </cell>
          <cell r="V8">
            <v>13089.11</v>
          </cell>
        </row>
        <row r="9">
          <cell r="P9" t="str">
            <v>94/6</v>
          </cell>
          <cell r="T9">
            <v>25644.074000000001</v>
          </cell>
          <cell r="U9">
            <v>10437.227999999999</v>
          </cell>
          <cell r="V9">
            <v>14926.505999999999</v>
          </cell>
        </row>
        <row r="10">
          <cell r="P10" t="str">
            <v>94/9</v>
          </cell>
          <cell r="T10">
            <v>28322.041000000001</v>
          </cell>
          <cell r="U10">
            <v>10662.016</v>
          </cell>
          <cell r="V10">
            <v>17372.736000000001</v>
          </cell>
        </row>
        <row r="11">
          <cell r="P11" t="str">
            <v>94/12</v>
          </cell>
          <cell r="T11">
            <v>30020.098999999998</v>
          </cell>
          <cell r="U11">
            <v>10783.615</v>
          </cell>
          <cell r="V11">
            <v>18923.399000000001</v>
          </cell>
        </row>
        <row r="12">
          <cell r="P12" t="str">
            <v>95/3</v>
          </cell>
          <cell r="T12">
            <v>32290.956999999999</v>
          </cell>
          <cell r="U12">
            <v>10700.362999999999</v>
          </cell>
          <cell r="V12">
            <v>21295.772000000001</v>
          </cell>
        </row>
        <row r="13">
          <cell r="P13" t="str">
            <v>95/6</v>
          </cell>
          <cell r="T13">
            <v>36349.067000000003</v>
          </cell>
          <cell r="U13">
            <v>11382.486000000001</v>
          </cell>
          <cell r="V13">
            <v>24693.243999999999</v>
          </cell>
        </row>
        <row r="14">
          <cell r="P14" t="str">
            <v>95/9</v>
          </cell>
          <cell r="T14">
            <v>38368.673000000003</v>
          </cell>
          <cell r="U14">
            <v>11832.316999999999</v>
          </cell>
          <cell r="V14">
            <v>26299.881000000001</v>
          </cell>
        </row>
        <row r="15">
          <cell r="P15" t="str">
            <v>95/12</v>
          </cell>
          <cell r="T15">
            <v>40531.800999999999</v>
          </cell>
          <cell r="U15">
            <v>13038.044</v>
          </cell>
          <cell r="V15">
            <v>27206.375</v>
          </cell>
        </row>
        <row r="16">
          <cell r="P16" t="str">
            <v>96/3</v>
          </cell>
          <cell r="T16">
            <v>43308.309000000001</v>
          </cell>
          <cell r="U16">
            <v>14421.726000000001</v>
          </cell>
          <cell r="V16">
            <v>28511.672999999999</v>
          </cell>
        </row>
        <row r="17">
          <cell r="P17" t="str">
            <v>96/6</v>
          </cell>
          <cell r="T17">
            <v>49575.317000000003</v>
          </cell>
          <cell r="U17">
            <v>15087.186</v>
          </cell>
          <cell r="V17">
            <v>34067.366000000002</v>
          </cell>
        </row>
        <row r="18">
          <cell r="P18" t="str">
            <v>96/9</v>
          </cell>
          <cell r="T18">
            <v>52785.697999999997</v>
          </cell>
          <cell r="U18">
            <v>14713.857</v>
          </cell>
          <cell r="V18">
            <v>37723.101999999999</v>
          </cell>
        </row>
        <row r="19">
          <cell r="P19" t="str">
            <v>96/12</v>
          </cell>
          <cell r="T19">
            <v>54684.14</v>
          </cell>
          <cell r="U19">
            <v>15405.253000000001</v>
          </cell>
          <cell r="V19">
            <v>38907.877999999997</v>
          </cell>
        </row>
        <row r="20">
          <cell r="P20" t="str">
            <v>97/3</v>
          </cell>
          <cell r="T20">
            <v>57720.819000000003</v>
          </cell>
          <cell r="U20">
            <v>17653.291000000001</v>
          </cell>
          <cell r="V20">
            <v>39658.116000000002</v>
          </cell>
        </row>
        <row r="21">
          <cell r="P21" t="str">
            <v>97/6</v>
          </cell>
          <cell r="T21">
            <v>57821.733</v>
          </cell>
          <cell r="U21">
            <v>17307.802</v>
          </cell>
          <cell r="V21">
            <v>40091.497000000003</v>
          </cell>
        </row>
        <row r="22">
          <cell r="P22" t="str">
            <v>97/9</v>
          </cell>
          <cell r="T22">
            <v>61006.601000000002</v>
          </cell>
          <cell r="U22">
            <v>18717.831999999999</v>
          </cell>
          <cell r="V22">
            <v>41812.597000000002</v>
          </cell>
        </row>
        <row r="23">
          <cell r="P23" t="str">
            <v>97/12</v>
          </cell>
          <cell r="T23">
            <v>59679.044000000002</v>
          </cell>
          <cell r="U23">
            <v>16301.507</v>
          </cell>
          <cell r="V23">
            <v>42872.152999999998</v>
          </cell>
        </row>
        <row r="24">
          <cell r="P24" t="str">
            <v>98/3</v>
          </cell>
          <cell r="T24">
            <v>63533.237999999998</v>
          </cell>
          <cell r="U24">
            <v>16627.867999999999</v>
          </cell>
          <cell r="V24">
            <v>46388.284</v>
          </cell>
        </row>
        <row r="25">
          <cell r="P25" t="str">
            <v>98/6</v>
          </cell>
          <cell r="T25">
            <v>66819.123999999996</v>
          </cell>
          <cell r="U25">
            <v>16947.608</v>
          </cell>
          <cell r="V25">
            <v>49400.28</v>
          </cell>
        </row>
        <row r="26">
          <cell r="P26" t="str">
            <v>98/9</v>
          </cell>
          <cell r="T26">
            <v>64890.724000000002</v>
          </cell>
          <cell r="U26">
            <v>17210.243999999999</v>
          </cell>
          <cell r="V26">
            <v>47252.620999999999</v>
          </cell>
        </row>
        <row r="27">
          <cell r="P27" t="str">
            <v>98/12</v>
          </cell>
          <cell r="T27">
            <v>63474.364000000001</v>
          </cell>
          <cell r="U27">
            <v>16683.876</v>
          </cell>
          <cell r="V27">
            <v>46406.686000000002</v>
          </cell>
        </row>
        <row r="28">
          <cell r="P28" t="str">
            <v>99/3</v>
          </cell>
          <cell r="T28">
            <v>58202.082999999999</v>
          </cell>
          <cell r="U28">
            <v>18736.919999999998</v>
          </cell>
          <cell r="V28">
            <v>39140.298000000003</v>
          </cell>
        </row>
        <row r="29">
          <cell r="P29" t="str">
            <v>99/6</v>
          </cell>
          <cell r="T29">
            <v>60790.055999999997</v>
          </cell>
          <cell r="U29">
            <v>25021.464</v>
          </cell>
          <cell r="V29">
            <v>35507.978999999999</v>
          </cell>
        </row>
        <row r="30">
          <cell r="P30" t="str">
            <v>99/9</v>
          </cell>
          <cell r="T30">
            <v>53319.06</v>
          </cell>
          <cell r="U30">
            <v>19875.010999999999</v>
          </cell>
          <cell r="V30">
            <v>33255.548000000003</v>
          </cell>
        </row>
        <row r="31">
          <cell r="P31" t="str">
            <v>99/12</v>
          </cell>
          <cell r="T31">
            <v>51244.186000000002</v>
          </cell>
          <cell r="U31">
            <v>18873.206999999999</v>
          </cell>
          <cell r="V31">
            <v>32217.315999999999</v>
          </cell>
        </row>
        <row r="32">
          <cell r="P32" t="str">
            <v>100/3</v>
          </cell>
          <cell r="T32">
            <v>51898.088000000003</v>
          </cell>
          <cell r="U32">
            <v>19393.262999999999</v>
          </cell>
          <cell r="V32">
            <v>32335.001</v>
          </cell>
        </row>
        <row r="33">
          <cell r="P33" t="str">
            <v>100/6</v>
          </cell>
          <cell r="T33">
            <v>51154.078999999998</v>
          </cell>
          <cell r="U33">
            <v>20702.843000000001</v>
          </cell>
          <cell r="V33">
            <v>30263.745999999999</v>
          </cell>
        </row>
        <row r="34">
          <cell r="P34" t="str">
            <v>100/9</v>
          </cell>
          <cell r="T34">
            <v>55691.252999999997</v>
          </cell>
          <cell r="U34">
            <v>23241.022000000001</v>
          </cell>
          <cell r="V34">
            <v>32213.88</v>
          </cell>
        </row>
        <row r="35">
          <cell r="P35" t="str">
            <v>100/12</v>
          </cell>
          <cell r="T35">
            <v>49047.224999999999</v>
          </cell>
          <cell r="U35">
            <v>20761.248</v>
          </cell>
          <cell r="V35">
            <v>28066.21</v>
          </cell>
        </row>
        <row r="36">
          <cell r="P36" t="str">
            <v>101/3</v>
          </cell>
          <cell r="T36">
            <v>48993</v>
          </cell>
          <cell r="U36">
            <v>21696</v>
          </cell>
          <cell r="V36">
            <v>27074</v>
          </cell>
        </row>
        <row r="37">
          <cell r="P37" t="str">
            <v>101/6</v>
          </cell>
          <cell r="T37">
            <v>48982</v>
          </cell>
          <cell r="U37">
            <v>23614</v>
          </cell>
          <cell r="V37">
            <v>25167</v>
          </cell>
        </row>
        <row r="38">
          <cell r="P38" t="str">
            <v>101/9</v>
          </cell>
          <cell r="T38">
            <v>47274</v>
          </cell>
          <cell r="U38">
            <v>23147</v>
          </cell>
          <cell r="V38">
            <v>23958</v>
          </cell>
        </row>
        <row r="39">
          <cell r="P39" t="str">
            <v>101/12</v>
          </cell>
          <cell r="T39">
            <v>45912</v>
          </cell>
          <cell r="U39">
            <v>22476</v>
          </cell>
          <cell r="V39">
            <v>23288</v>
          </cell>
        </row>
        <row r="40">
          <cell r="P40" t="str">
            <v>102/3</v>
          </cell>
          <cell r="T40">
            <v>49184</v>
          </cell>
          <cell r="U40">
            <v>27083</v>
          </cell>
          <cell r="V40">
            <v>21931</v>
          </cell>
        </row>
        <row r="41">
          <cell r="P41" t="str">
            <v>102/6</v>
          </cell>
          <cell r="T41">
            <v>51583</v>
          </cell>
          <cell r="U41">
            <v>29782</v>
          </cell>
          <cell r="V41">
            <v>21630</v>
          </cell>
        </row>
        <row r="42">
          <cell r="P42" t="str">
            <v>102/9</v>
          </cell>
          <cell r="T42">
            <v>51121.457000000002</v>
          </cell>
          <cell r="U42">
            <v>30306.394</v>
          </cell>
          <cell r="V42">
            <v>20650.188999999998</v>
          </cell>
        </row>
        <row r="43">
          <cell r="P43" t="str">
            <v>102/12</v>
          </cell>
          <cell r="T43">
            <v>49276.37</v>
          </cell>
          <cell r="U43">
            <v>29547.505000000001</v>
          </cell>
          <cell r="V43">
            <v>19566.816999999999</v>
          </cell>
        </row>
        <row r="44">
          <cell r="P44" t="str">
            <v>103/03</v>
          </cell>
          <cell r="T44">
            <v>58657</v>
          </cell>
          <cell r="U44">
            <v>39011</v>
          </cell>
          <cell r="V44">
            <v>19465</v>
          </cell>
        </row>
        <row r="45">
          <cell r="P45" t="str">
            <v>103/06</v>
          </cell>
          <cell r="T45">
            <v>54320</v>
          </cell>
          <cell r="U45">
            <v>36216</v>
          </cell>
          <cell r="V45">
            <v>17912</v>
          </cell>
        </row>
        <row r="46">
          <cell r="P46" t="str">
            <v>103/09</v>
          </cell>
          <cell r="T46">
            <v>57018</v>
          </cell>
          <cell r="U46">
            <v>39051</v>
          </cell>
          <cell r="V46">
            <v>17783</v>
          </cell>
        </row>
        <row r="47">
          <cell r="P47" t="str">
            <v>103/12</v>
          </cell>
          <cell r="T47">
            <v>55550</v>
          </cell>
          <cell r="U47">
            <v>39359</v>
          </cell>
          <cell r="V47">
            <v>16025</v>
          </cell>
        </row>
        <row r="48">
          <cell r="P48" t="str">
            <v>104/03</v>
          </cell>
          <cell r="T48">
            <v>56204</v>
          </cell>
          <cell r="U48">
            <v>40369</v>
          </cell>
          <cell r="V48">
            <v>15673</v>
          </cell>
        </row>
        <row r="49">
          <cell r="P49" t="str">
            <v>104/06</v>
          </cell>
          <cell r="T49">
            <v>55484</v>
          </cell>
          <cell r="U49">
            <v>40577</v>
          </cell>
          <cell r="V49">
            <v>14771</v>
          </cell>
        </row>
        <row r="50">
          <cell r="P50" t="str">
            <v>104/09</v>
          </cell>
          <cell r="T50">
            <v>58259</v>
          </cell>
          <cell r="U50">
            <v>43161</v>
          </cell>
          <cell r="V50">
            <v>14936</v>
          </cell>
        </row>
        <row r="51">
          <cell r="P51" t="str">
            <v>104/12</v>
          </cell>
          <cell r="T51">
            <v>55974</v>
          </cell>
          <cell r="U51">
            <v>40951</v>
          </cell>
          <cell r="V51">
            <v>14890</v>
          </cell>
        </row>
        <row r="52">
          <cell r="P52" t="str">
            <v>105/03</v>
          </cell>
          <cell r="T52">
            <v>54843</v>
          </cell>
          <cell r="U52">
            <v>38826</v>
          </cell>
          <cell r="V52">
            <v>15865</v>
          </cell>
        </row>
        <row r="53">
          <cell r="P53" t="str">
            <v>105/06</v>
          </cell>
          <cell r="T53">
            <v>53555</v>
          </cell>
          <cell r="U53">
            <v>38280</v>
          </cell>
          <cell r="V53">
            <v>15149</v>
          </cell>
        </row>
        <row r="54">
          <cell r="P54" t="str">
            <v>105/09</v>
          </cell>
          <cell r="T54">
            <v>50020</v>
          </cell>
          <cell r="U54">
            <v>34982</v>
          </cell>
          <cell r="V54">
            <v>14928</v>
          </cell>
        </row>
        <row r="55">
          <cell r="P55" t="str">
            <v>105/12</v>
          </cell>
          <cell r="T55">
            <v>49927</v>
          </cell>
          <cell r="U55">
            <v>34396</v>
          </cell>
          <cell r="V55">
            <v>15430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80" zoomScaleNormal="80" workbookViewId="0">
      <selection sqref="A1:I1"/>
    </sheetView>
  </sheetViews>
  <sheetFormatPr defaultColWidth="10" defaultRowHeight="16.2"/>
  <cols>
    <col min="1" max="1" width="47.77734375" style="3" customWidth="1"/>
    <col min="2" max="2" width="20.77734375" style="4" customWidth="1"/>
    <col min="3" max="3" width="20.5546875" style="4" customWidth="1"/>
    <col min="4" max="4" width="17.44140625" style="4" customWidth="1"/>
    <col min="5" max="7" width="17.88671875" style="12" customWidth="1"/>
    <col min="8" max="8" width="20.5546875" style="4" customWidth="1"/>
    <col min="9" max="9" width="15.44140625" style="2" customWidth="1"/>
    <col min="10" max="16384" width="10" style="1"/>
  </cols>
  <sheetData>
    <row r="1" spans="1:9" ht="39">
      <c r="A1" s="88" t="s">
        <v>16</v>
      </c>
      <c r="B1" s="88"/>
      <c r="C1" s="88"/>
      <c r="D1" s="88"/>
      <c r="E1" s="88"/>
      <c r="F1" s="88"/>
      <c r="G1" s="88"/>
      <c r="H1" s="88"/>
      <c r="I1" s="88"/>
    </row>
    <row r="2" spans="1:9" ht="22.2">
      <c r="A2" s="89" t="s">
        <v>52</v>
      </c>
      <c r="B2" s="89"/>
      <c r="C2" s="89"/>
      <c r="D2" s="89"/>
      <c r="E2" s="89"/>
      <c r="F2" s="89"/>
      <c r="G2" s="89"/>
      <c r="H2" s="89"/>
      <c r="I2" s="89"/>
    </row>
    <row r="3" spans="1:9" ht="22.2">
      <c r="A3" s="90" t="s">
        <v>23</v>
      </c>
      <c r="B3" s="90"/>
      <c r="C3" s="90"/>
      <c r="D3" s="90"/>
      <c r="E3" s="90"/>
      <c r="F3" s="90"/>
      <c r="G3" s="90"/>
      <c r="H3" s="90"/>
      <c r="I3" s="90"/>
    </row>
    <row r="4" spans="1:9" ht="16.8" thickBot="1">
      <c r="A4" s="31"/>
      <c r="B4" s="32"/>
      <c r="C4" s="32"/>
      <c r="D4" s="32"/>
      <c r="E4" s="33"/>
      <c r="F4" s="33"/>
      <c r="G4" s="33"/>
      <c r="H4" s="34" t="s">
        <v>9</v>
      </c>
      <c r="I4" s="35"/>
    </row>
    <row r="5" spans="1:9" s="5" customFormat="1" ht="39.9" customHeight="1" thickBot="1">
      <c r="A5" s="73" t="s">
        <v>0</v>
      </c>
      <c r="B5" s="74" t="s">
        <v>1</v>
      </c>
      <c r="C5" s="75" t="s">
        <v>10</v>
      </c>
      <c r="D5" s="75" t="s">
        <v>2</v>
      </c>
      <c r="E5" s="76" t="s">
        <v>3</v>
      </c>
      <c r="F5" s="76" t="s">
        <v>11</v>
      </c>
      <c r="G5" s="77" t="s">
        <v>12</v>
      </c>
      <c r="H5" s="71" t="s">
        <v>13</v>
      </c>
      <c r="I5" s="39" t="s">
        <v>14</v>
      </c>
    </row>
    <row r="6" spans="1:9" s="5" customFormat="1" ht="30" customHeight="1">
      <c r="A6" s="72" t="s">
        <v>27</v>
      </c>
      <c r="B6" s="57">
        <v>15328222</v>
      </c>
      <c r="C6" s="57">
        <v>34379151</v>
      </c>
      <c r="D6" s="57">
        <v>20036</v>
      </c>
      <c r="E6" s="58">
        <v>22341</v>
      </c>
      <c r="F6" s="58">
        <v>52645</v>
      </c>
      <c r="G6" s="58">
        <v>0</v>
      </c>
      <c r="H6" s="47">
        <v>49802395</v>
      </c>
      <c r="I6" s="48">
        <v>99.749486605269595</v>
      </c>
    </row>
    <row r="7" spans="1:9" s="5" customFormat="1" ht="30" customHeight="1">
      <c r="A7" s="45" t="s">
        <v>18</v>
      </c>
      <c r="B7" s="46">
        <v>3874</v>
      </c>
      <c r="C7" s="46">
        <v>27895135</v>
      </c>
      <c r="D7" s="46">
        <v>0</v>
      </c>
      <c r="E7" s="6">
        <v>190</v>
      </c>
      <c r="F7" s="6">
        <v>0</v>
      </c>
      <c r="G7" s="6">
        <v>0</v>
      </c>
      <c r="H7" s="49">
        <v>27899199</v>
      </c>
      <c r="I7" s="50">
        <v>55.879456739946967</v>
      </c>
    </row>
    <row r="8" spans="1:9" s="5" customFormat="1" ht="30" customHeight="1">
      <c r="A8" s="45" t="s">
        <v>19</v>
      </c>
      <c r="B8" s="46">
        <v>14779116</v>
      </c>
      <c r="C8" s="46">
        <v>2492775</v>
      </c>
      <c r="D8" s="46">
        <v>13723</v>
      </c>
      <c r="E8" s="6">
        <v>15412</v>
      </c>
      <c r="F8" s="6">
        <v>52645</v>
      </c>
      <c r="G8" s="6">
        <v>0</v>
      </c>
      <c r="H8" s="49">
        <v>17353671</v>
      </c>
      <c r="I8" s="50">
        <v>34.757761608990002</v>
      </c>
    </row>
    <row r="9" spans="1:9" s="5" customFormat="1" ht="30" customHeight="1">
      <c r="A9" s="45" t="s">
        <v>20</v>
      </c>
      <c r="B9" s="46">
        <v>175884</v>
      </c>
      <c r="C9" s="46">
        <v>1993723</v>
      </c>
      <c r="D9" s="46">
        <v>2085</v>
      </c>
      <c r="E9" s="6">
        <v>3300</v>
      </c>
      <c r="F9" s="6">
        <v>0</v>
      </c>
      <c r="G9" s="6">
        <v>0</v>
      </c>
      <c r="H9" s="49">
        <v>2174992</v>
      </c>
      <c r="I9" s="50">
        <v>4.3563032534995267</v>
      </c>
    </row>
    <row r="10" spans="1:9" s="5" customFormat="1" ht="30" customHeight="1">
      <c r="A10" s="45" t="s">
        <v>21</v>
      </c>
      <c r="B10" s="46">
        <v>369348</v>
      </c>
      <c r="C10" s="46">
        <v>1997518</v>
      </c>
      <c r="D10" s="46">
        <v>4228</v>
      </c>
      <c r="E10" s="6">
        <v>3439</v>
      </c>
      <c r="F10" s="6">
        <v>0</v>
      </c>
      <c r="G10" s="6">
        <v>0</v>
      </c>
      <c r="H10" s="49">
        <v>2374533</v>
      </c>
      <c r="I10" s="50">
        <v>4.75</v>
      </c>
    </row>
    <row r="11" spans="1:9" s="5" customFormat="1" ht="30" customHeight="1">
      <c r="A11" s="64" t="s">
        <v>28</v>
      </c>
      <c r="B11" s="46">
        <v>101686</v>
      </c>
      <c r="C11" s="46">
        <v>16841</v>
      </c>
      <c r="D11" s="46">
        <v>6197</v>
      </c>
      <c r="E11" s="6">
        <v>351</v>
      </c>
      <c r="F11" s="6">
        <v>0</v>
      </c>
      <c r="G11" s="6">
        <v>0</v>
      </c>
      <c r="H11" s="49">
        <v>125075</v>
      </c>
      <c r="I11" s="50">
        <v>0.25051339473039591</v>
      </c>
    </row>
    <row r="12" spans="1:9" s="5" customFormat="1" ht="30" customHeight="1">
      <c r="A12" s="45" t="s">
        <v>24</v>
      </c>
      <c r="B12" s="46">
        <v>47046</v>
      </c>
      <c r="C12" s="46">
        <v>4367</v>
      </c>
      <c r="D12" s="46">
        <v>302</v>
      </c>
      <c r="E12" s="6">
        <v>83</v>
      </c>
      <c r="F12" s="6">
        <v>0</v>
      </c>
      <c r="G12" s="6">
        <v>0</v>
      </c>
      <c r="H12" s="49">
        <v>51798</v>
      </c>
      <c r="I12" s="50">
        <v>0.11</v>
      </c>
    </row>
    <row r="13" spans="1:9" s="5" customFormat="1" ht="30" customHeight="1">
      <c r="A13" s="45" t="s">
        <v>26</v>
      </c>
      <c r="B13" s="46">
        <v>54317</v>
      </c>
      <c r="C13" s="46">
        <v>5642</v>
      </c>
      <c r="D13" s="46">
        <v>554</v>
      </c>
      <c r="E13" s="6">
        <v>255</v>
      </c>
      <c r="F13" s="6">
        <v>0</v>
      </c>
      <c r="G13" s="6">
        <v>0</v>
      </c>
      <c r="H13" s="49">
        <v>60768</v>
      </c>
      <c r="I13" s="50">
        <v>0.12171255623407314</v>
      </c>
    </row>
    <row r="14" spans="1:9" s="5" customFormat="1" ht="30" customHeight="1">
      <c r="A14" s="45" t="s">
        <v>22</v>
      </c>
      <c r="B14" s="46">
        <v>323</v>
      </c>
      <c r="C14" s="46">
        <v>3263</v>
      </c>
      <c r="D14" s="46">
        <v>3024</v>
      </c>
      <c r="E14" s="6">
        <v>6</v>
      </c>
      <c r="F14" s="6">
        <v>0</v>
      </c>
      <c r="G14" s="6">
        <v>0</v>
      </c>
      <c r="H14" s="49">
        <v>6616</v>
      </c>
      <c r="I14" s="50">
        <v>1.325122222295662E-2</v>
      </c>
    </row>
    <row r="15" spans="1:9" s="5" customFormat="1" ht="30" customHeight="1" thickBot="1">
      <c r="A15" s="45" t="s">
        <v>21</v>
      </c>
      <c r="B15" s="46">
        <v>0</v>
      </c>
      <c r="C15" s="46">
        <v>3569</v>
      </c>
      <c r="D15" s="46">
        <v>2317</v>
      </c>
      <c r="E15" s="6">
        <v>7</v>
      </c>
      <c r="F15" s="6">
        <v>0</v>
      </c>
      <c r="G15" s="6">
        <v>0</v>
      </c>
      <c r="H15" s="51">
        <v>5893</v>
      </c>
      <c r="I15" s="50">
        <v>1.1803121608204863E-2</v>
      </c>
    </row>
    <row r="16" spans="1:9" s="5" customFormat="1" ht="35.1" customHeight="1" thickBot="1">
      <c r="A16" s="40" t="s">
        <v>31</v>
      </c>
      <c r="B16" s="41">
        <v>15429908</v>
      </c>
      <c r="C16" s="41">
        <v>34395992</v>
      </c>
      <c r="D16" s="41">
        <v>26233</v>
      </c>
      <c r="E16" s="42">
        <v>22692</v>
      </c>
      <c r="F16" s="42">
        <v>52645</v>
      </c>
      <c r="G16" s="42">
        <v>0</v>
      </c>
      <c r="H16" s="43">
        <v>49927470</v>
      </c>
      <c r="I16" s="44">
        <v>100</v>
      </c>
    </row>
    <row r="17" spans="1:9" s="5" customFormat="1" ht="35.1" customHeight="1" thickBot="1">
      <c r="A17" s="91" t="s">
        <v>32</v>
      </c>
      <c r="B17" s="91"/>
      <c r="C17" s="91"/>
      <c r="D17" s="91"/>
      <c r="E17" s="91"/>
      <c r="F17" s="91"/>
      <c r="G17" s="91"/>
      <c r="H17" s="91"/>
      <c r="I17" s="91"/>
    </row>
    <row r="18" spans="1:9" s="5" customFormat="1" ht="35.1" customHeight="1">
      <c r="A18" s="61" t="s">
        <v>0</v>
      </c>
      <c r="B18" s="36" t="s">
        <v>1</v>
      </c>
      <c r="C18" s="37" t="s">
        <v>10</v>
      </c>
      <c r="D18" s="37" t="s">
        <v>2</v>
      </c>
      <c r="E18" s="38" t="s">
        <v>3</v>
      </c>
      <c r="F18" s="38" t="s">
        <v>11</v>
      </c>
      <c r="G18" s="38" t="s">
        <v>12</v>
      </c>
      <c r="H18" s="62" t="s">
        <v>13</v>
      </c>
      <c r="I18" s="63" t="s">
        <v>14</v>
      </c>
    </row>
    <row r="19" spans="1:9" s="5" customFormat="1" ht="30" customHeight="1">
      <c r="A19" s="65" t="s">
        <v>29</v>
      </c>
      <c r="B19" s="57">
        <v>15305051</v>
      </c>
      <c r="C19" s="57">
        <v>34345093</v>
      </c>
      <c r="D19" s="57">
        <v>26053</v>
      </c>
      <c r="E19" s="58">
        <v>22692</v>
      </c>
      <c r="F19" s="58">
        <v>52645</v>
      </c>
      <c r="G19" s="58">
        <v>0</v>
      </c>
      <c r="H19" s="59">
        <v>49751534</v>
      </c>
      <c r="I19" s="60">
        <v>99.647616832977917</v>
      </c>
    </row>
    <row r="20" spans="1:9" s="5" customFormat="1" ht="30" customHeight="1" thickBot="1">
      <c r="A20" s="66" t="s">
        <v>30</v>
      </c>
      <c r="B20" s="52">
        <v>124857</v>
      </c>
      <c r="C20" s="53">
        <v>50899</v>
      </c>
      <c r="D20" s="53">
        <v>180</v>
      </c>
      <c r="E20" s="9">
        <v>0</v>
      </c>
      <c r="F20" s="9">
        <v>0</v>
      </c>
      <c r="G20" s="9">
        <v>0</v>
      </c>
      <c r="H20" s="51">
        <v>175936</v>
      </c>
      <c r="I20" s="54">
        <v>0.35238316702208222</v>
      </c>
    </row>
    <row r="21" spans="1:9" s="5" customFormat="1" ht="35.1" customHeight="1" thickBot="1">
      <c r="A21" s="40" t="s">
        <v>31</v>
      </c>
      <c r="B21" s="41">
        <v>15429908</v>
      </c>
      <c r="C21" s="41">
        <v>34395992</v>
      </c>
      <c r="D21" s="41">
        <v>26233</v>
      </c>
      <c r="E21" s="42">
        <v>22692</v>
      </c>
      <c r="F21" s="42">
        <v>52645</v>
      </c>
      <c r="G21" s="42">
        <v>0</v>
      </c>
      <c r="H21" s="43">
        <v>49927470</v>
      </c>
      <c r="I21" s="44">
        <v>100</v>
      </c>
    </row>
    <row r="22" spans="1:9" s="5" customFormat="1" ht="30" customHeight="1">
      <c r="A22" s="55" t="s">
        <v>44</v>
      </c>
      <c r="B22" s="4"/>
      <c r="C22" s="4"/>
      <c r="D22" s="4"/>
      <c r="E22" s="12"/>
      <c r="F22" s="12"/>
      <c r="G22" s="12"/>
      <c r="H22" s="4"/>
      <c r="I22" s="13"/>
    </row>
    <row r="23" spans="1:9" s="5" customFormat="1" ht="30" customHeight="1">
      <c r="A23" s="11"/>
      <c r="B23" s="79"/>
      <c r="C23" s="79"/>
      <c r="D23" s="79"/>
      <c r="E23" s="79"/>
      <c r="F23" s="79"/>
      <c r="G23" s="79"/>
      <c r="H23" s="79"/>
      <c r="I23" s="79"/>
    </row>
    <row r="24" spans="1:9" s="5" customFormat="1" ht="30" customHeight="1">
      <c r="B24" s="4"/>
      <c r="C24" s="4"/>
      <c r="D24" s="4"/>
      <c r="E24" s="12"/>
      <c r="F24" s="12"/>
      <c r="G24" s="12"/>
      <c r="H24" s="4"/>
      <c r="I24" s="2"/>
    </row>
    <row r="25" spans="1:9" s="5" customFormat="1" ht="30" customHeight="1">
      <c r="A25" s="11"/>
      <c r="B25" s="78"/>
      <c r="C25" s="78"/>
      <c r="D25" s="78"/>
      <c r="E25" s="78"/>
      <c r="F25" s="78"/>
      <c r="G25" s="78"/>
      <c r="H25" s="78"/>
      <c r="I25" s="2"/>
    </row>
    <row r="26" spans="1:9" s="5" customFormat="1" ht="30" customHeight="1">
      <c r="A26" s="11"/>
      <c r="B26" s="4"/>
      <c r="C26" s="4"/>
      <c r="D26" s="4"/>
      <c r="E26" s="12"/>
      <c r="F26" s="12"/>
      <c r="G26" s="12"/>
      <c r="H26" s="4"/>
      <c r="I26" s="2"/>
    </row>
    <row r="27" spans="1:9" s="5" customFormat="1" ht="30" customHeight="1">
      <c r="A27" s="11"/>
      <c r="B27" s="4"/>
      <c r="C27" s="4"/>
      <c r="D27" s="4"/>
      <c r="E27" s="12"/>
      <c r="F27" s="12"/>
      <c r="G27" s="12"/>
      <c r="H27" s="4"/>
      <c r="I27" s="2"/>
    </row>
    <row r="28" spans="1:9" s="5" customFormat="1" ht="30" customHeight="1">
      <c r="A28" s="3"/>
      <c r="B28" s="4"/>
      <c r="C28" s="4"/>
      <c r="D28" s="4"/>
      <c r="E28" s="12"/>
      <c r="F28" s="12"/>
      <c r="G28" s="12"/>
      <c r="H28" s="4"/>
      <c r="I28" s="2"/>
    </row>
    <row r="29" spans="1:9" s="5" customFormat="1" ht="35.1" customHeight="1">
      <c r="A29" s="3"/>
      <c r="B29" s="4"/>
      <c r="C29" s="4"/>
      <c r="D29" s="4"/>
      <c r="E29" s="12"/>
      <c r="F29" s="12"/>
      <c r="G29" s="12"/>
      <c r="H29" s="4"/>
      <c r="I29" s="2"/>
    </row>
    <row r="30" spans="1:9" s="5" customFormat="1" ht="30" customHeight="1">
      <c r="A30" s="3"/>
      <c r="B30" s="4"/>
      <c r="C30" s="4"/>
      <c r="D30" s="4"/>
      <c r="E30" s="12"/>
      <c r="F30" s="12"/>
      <c r="G30" s="12"/>
      <c r="H30" s="4"/>
      <c r="I30" s="2"/>
    </row>
    <row r="31" spans="1:9" s="5" customFormat="1" ht="30" customHeight="1">
      <c r="A31" s="3"/>
      <c r="B31" s="4"/>
      <c r="C31" s="4"/>
      <c r="D31" s="4"/>
      <c r="E31" s="12"/>
      <c r="F31" s="12"/>
      <c r="G31" s="12"/>
      <c r="H31" s="4"/>
      <c r="I31" s="2"/>
    </row>
    <row r="32" spans="1:9" s="5" customFormat="1" ht="30" customHeight="1">
      <c r="A32" s="3"/>
      <c r="B32" s="4"/>
      <c r="C32" s="4"/>
      <c r="D32" s="4"/>
      <c r="E32" s="12"/>
      <c r="F32" s="12"/>
      <c r="G32" s="12"/>
      <c r="H32" s="4"/>
      <c r="I32" s="2"/>
    </row>
    <row r="33" spans="1:9" s="5" customFormat="1" ht="30" customHeight="1">
      <c r="A33" s="3"/>
      <c r="B33" s="4"/>
      <c r="C33" s="4"/>
      <c r="D33" s="4"/>
      <c r="E33" s="12"/>
      <c r="F33" s="12"/>
      <c r="G33" s="12"/>
      <c r="H33" s="4"/>
      <c r="I33" s="2"/>
    </row>
    <row r="34" spans="1:9" s="5" customFormat="1" ht="24" customHeight="1">
      <c r="A34" s="3"/>
      <c r="B34" s="4"/>
      <c r="C34" s="4"/>
      <c r="D34" s="4"/>
      <c r="E34" s="12"/>
      <c r="F34" s="12"/>
      <c r="G34" s="12"/>
      <c r="H34" s="4"/>
      <c r="I34" s="2"/>
    </row>
    <row r="35" spans="1:9" s="5" customFormat="1" ht="24" customHeight="1">
      <c r="A35" s="3"/>
      <c r="B35" s="4"/>
      <c r="C35" s="4"/>
      <c r="D35" s="4"/>
      <c r="E35" s="12"/>
      <c r="F35" s="12"/>
      <c r="G35" s="12"/>
      <c r="H35" s="4"/>
      <c r="I35" s="2"/>
    </row>
    <row r="36" spans="1:9" s="5" customFormat="1" ht="24" customHeight="1">
      <c r="A36" s="3"/>
      <c r="B36" s="4"/>
      <c r="C36" s="4"/>
      <c r="D36" s="4"/>
      <c r="E36" s="12"/>
      <c r="F36" s="12"/>
      <c r="G36" s="12"/>
      <c r="H36" s="4"/>
      <c r="I36" s="2"/>
    </row>
    <row r="37" spans="1:9" s="5" customFormat="1" ht="24" customHeight="1">
      <c r="A37" s="3"/>
      <c r="B37" s="4"/>
      <c r="C37" s="4"/>
      <c r="D37" s="4"/>
      <c r="E37" s="12"/>
      <c r="F37" s="12"/>
      <c r="G37" s="12"/>
      <c r="H37" s="4"/>
      <c r="I37" s="2"/>
    </row>
  </sheetData>
  <mergeCells count="4">
    <mergeCell ref="A1:I1"/>
    <mergeCell ref="A2:I2"/>
    <mergeCell ref="A3:I3"/>
    <mergeCell ref="A17:I17"/>
  </mergeCells>
  <phoneticPr fontId="18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70" zoomScaleNormal="70" workbookViewId="0">
      <selection sqref="A1:I1"/>
    </sheetView>
  </sheetViews>
  <sheetFormatPr defaultColWidth="10" defaultRowHeight="16.2"/>
  <cols>
    <col min="1" max="1" width="51" style="3" customWidth="1"/>
    <col min="2" max="2" width="19" style="4" customWidth="1"/>
    <col min="3" max="3" width="13" style="2" customWidth="1"/>
    <col min="4" max="4" width="18.33203125" style="4" customWidth="1"/>
    <col min="5" max="5" width="13" style="25" customWidth="1"/>
    <col min="6" max="6" width="21.77734375" style="4" customWidth="1"/>
    <col min="7" max="7" width="14.33203125" style="2" customWidth="1"/>
    <col min="8" max="16384" width="10" style="1"/>
  </cols>
  <sheetData>
    <row r="1" spans="1:7" ht="30.6">
      <c r="A1" s="92" t="s">
        <v>17</v>
      </c>
      <c r="B1" s="92"/>
      <c r="C1" s="92"/>
      <c r="D1" s="92"/>
      <c r="E1" s="92"/>
      <c r="F1" s="92"/>
      <c r="G1" s="92"/>
    </row>
    <row r="2" spans="1:7">
      <c r="A2" s="28"/>
      <c r="B2" s="29"/>
      <c r="C2" s="30"/>
      <c r="D2" s="29"/>
      <c r="E2" s="56"/>
      <c r="F2" s="29"/>
    </row>
    <row r="3" spans="1:7" ht="16.8" thickBot="1">
      <c r="F3" s="97" t="s">
        <v>4</v>
      </c>
      <c r="G3" s="97"/>
    </row>
    <row r="4" spans="1:7" s="5" customFormat="1" ht="39.9" customHeight="1" thickBot="1">
      <c r="A4" s="14"/>
      <c r="B4" s="93" t="s">
        <v>47</v>
      </c>
      <c r="C4" s="94"/>
      <c r="D4" s="93" t="s">
        <v>46</v>
      </c>
      <c r="E4" s="94"/>
      <c r="F4" s="95" t="s">
        <v>15</v>
      </c>
      <c r="G4" s="96"/>
    </row>
    <row r="5" spans="1:7" s="5" customFormat="1" ht="39.9" customHeight="1" thickBot="1">
      <c r="A5" s="15" t="s">
        <v>0</v>
      </c>
      <c r="B5" s="17" t="s">
        <v>5</v>
      </c>
      <c r="C5" s="16" t="s">
        <v>6</v>
      </c>
      <c r="D5" s="17" t="s">
        <v>5</v>
      </c>
      <c r="E5" s="16" t="s">
        <v>6</v>
      </c>
      <c r="F5" s="17" t="s">
        <v>5</v>
      </c>
      <c r="G5" s="16" t="s">
        <v>7</v>
      </c>
    </row>
    <row r="6" spans="1:7" s="5" customFormat="1" ht="27" customHeight="1">
      <c r="A6" s="64" t="s">
        <v>27</v>
      </c>
      <c r="B6" s="67">
        <v>49802395</v>
      </c>
      <c r="C6" s="68">
        <v>99.749486605269595</v>
      </c>
      <c r="D6" s="67">
        <v>49872711</v>
      </c>
      <c r="E6" s="68">
        <v>99.705047438090418</v>
      </c>
      <c r="F6" s="19">
        <f>B6-D6</f>
        <v>-70316</v>
      </c>
      <c r="G6" s="20">
        <f>F6/D6*100</f>
        <v>-0.14099093189459863</v>
      </c>
    </row>
    <row r="7" spans="1:7" s="5" customFormat="1" ht="27" customHeight="1">
      <c r="A7" s="45" t="s">
        <v>18</v>
      </c>
      <c r="B7" s="21">
        <v>27899199</v>
      </c>
      <c r="C7" s="68">
        <v>55.879456739946967</v>
      </c>
      <c r="D7" s="21">
        <v>26802157</v>
      </c>
      <c r="E7" s="68">
        <v>53.582616255373551</v>
      </c>
      <c r="F7" s="22">
        <f t="shared" ref="F7:F16" si="0">B7-D7</f>
        <v>1097042</v>
      </c>
      <c r="G7" s="23">
        <f t="shared" ref="G7:G16" si="1">F7/D7*100</f>
        <v>4.0931108641741032</v>
      </c>
    </row>
    <row r="8" spans="1:7" s="5" customFormat="1" ht="27" customHeight="1">
      <c r="A8" s="45" t="s">
        <v>19</v>
      </c>
      <c r="B8" s="21">
        <v>17353671</v>
      </c>
      <c r="C8" s="68">
        <v>34.757761608990002</v>
      </c>
      <c r="D8" s="21">
        <v>16935273</v>
      </c>
      <c r="E8" s="68">
        <v>33.856836012824964</v>
      </c>
      <c r="F8" s="22">
        <f t="shared" si="0"/>
        <v>418398</v>
      </c>
      <c r="G8" s="23">
        <f t="shared" si="1"/>
        <v>2.470571333571062</v>
      </c>
    </row>
    <row r="9" spans="1:7" s="5" customFormat="1" ht="27" customHeight="1">
      <c r="A9" s="45" t="s">
        <v>20</v>
      </c>
      <c r="B9" s="21">
        <v>2174992</v>
      </c>
      <c r="C9" s="68">
        <v>4.3563032534995267</v>
      </c>
      <c r="D9" s="21">
        <v>2957818</v>
      </c>
      <c r="E9" s="68">
        <v>5.92</v>
      </c>
      <c r="F9" s="22">
        <f t="shared" si="0"/>
        <v>-782826</v>
      </c>
      <c r="G9" s="23">
        <f t="shared" si="1"/>
        <v>-26.46633430454477</v>
      </c>
    </row>
    <row r="10" spans="1:7" s="5" customFormat="1" ht="27" customHeight="1">
      <c r="A10" s="45" t="s">
        <v>21</v>
      </c>
      <c r="B10" s="21">
        <v>2374533</v>
      </c>
      <c r="C10" s="68">
        <v>4.75</v>
      </c>
      <c r="D10" s="21">
        <v>3177463</v>
      </c>
      <c r="E10" s="68">
        <v>6.3523536779016707</v>
      </c>
      <c r="F10" s="22">
        <f t="shared" si="0"/>
        <v>-802930</v>
      </c>
      <c r="G10" s="23">
        <f t="shared" si="1"/>
        <v>-25.269531069283889</v>
      </c>
    </row>
    <row r="11" spans="1:7" s="5" customFormat="1" ht="27" customHeight="1">
      <c r="A11" s="64" t="s">
        <v>28</v>
      </c>
      <c r="B11" s="21">
        <v>125075</v>
      </c>
      <c r="C11" s="7">
        <v>0.25051339473039591</v>
      </c>
      <c r="D11" s="21">
        <v>147536</v>
      </c>
      <c r="E11" s="7">
        <v>0.29495256190958036</v>
      </c>
      <c r="F11" s="22">
        <f t="shared" si="0"/>
        <v>-22461</v>
      </c>
      <c r="G11" s="23">
        <f t="shared" si="1"/>
        <v>-15.224080902288256</v>
      </c>
    </row>
    <row r="12" spans="1:7" s="5" customFormat="1" ht="27" customHeight="1">
      <c r="A12" s="45" t="s">
        <v>24</v>
      </c>
      <c r="B12" s="21">
        <v>51798</v>
      </c>
      <c r="C12" s="7">
        <v>0.11</v>
      </c>
      <c r="D12" s="21">
        <v>23070</v>
      </c>
      <c r="E12" s="7">
        <v>4.6121323631208778E-2</v>
      </c>
      <c r="F12" s="22">
        <f t="shared" si="0"/>
        <v>28728</v>
      </c>
      <c r="G12" s="23">
        <f t="shared" si="1"/>
        <v>124.52535760728219</v>
      </c>
    </row>
    <row r="13" spans="1:7" s="5" customFormat="1" ht="27" customHeight="1">
      <c r="A13" s="45" t="s">
        <v>25</v>
      </c>
      <c r="B13" s="21">
        <v>60768</v>
      </c>
      <c r="C13" s="7">
        <v>0.12171255623407314</v>
      </c>
      <c r="D13" s="21">
        <v>109910</v>
      </c>
      <c r="E13" s="7">
        <v>0.21973102211990275</v>
      </c>
      <c r="F13" s="22">
        <f t="shared" si="0"/>
        <v>-49142</v>
      </c>
      <c r="G13" s="23">
        <f t="shared" si="1"/>
        <v>-44.71112728596124</v>
      </c>
    </row>
    <row r="14" spans="1:7" s="5" customFormat="1" ht="27" customHeight="1">
      <c r="A14" s="45" t="s">
        <v>22</v>
      </c>
      <c r="B14" s="21">
        <v>6616</v>
      </c>
      <c r="C14" s="7">
        <v>1.325122222295662E-2</v>
      </c>
      <c r="D14" s="21">
        <v>6857</v>
      </c>
      <c r="E14" s="7">
        <v>1.370844890070215E-2</v>
      </c>
      <c r="F14" s="22">
        <f t="shared" si="0"/>
        <v>-241</v>
      </c>
      <c r="G14" s="23">
        <f t="shared" si="1"/>
        <v>-3.514656555344903</v>
      </c>
    </row>
    <row r="15" spans="1:7" s="5" customFormat="1" ht="27" customHeight="1" thickBot="1">
      <c r="A15" s="45" t="s">
        <v>21</v>
      </c>
      <c r="B15" s="8">
        <v>5893</v>
      </c>
      <c r="C15" s="10">
        <v>1.1803121608204863E-2</v>
      </c>
      <c r="D15" s="8">
        <v>7699</v>
      </c>
      <c r="E15" s="10">
        <v>0.01</v>
      </c>
      <c r="F15" s="69">
        <f t="shared" si="0"/>
        <v>-1806</v>
      </c>
      <c r="G15" s="24">
        <f t="shared" si="1"/>
        <v>-23.457591895051305</v>
      </c>
    </row>
    <row r="16" spans="1:7" s="5" customFormat="1" ht="27" customHeight="1" thickBot="1">
      <c r="A16" s="18" t="s">
        <v>31</v>
      </c>
      <c r="B16" s="26">
        <v>49927470</v>
      </c>
      <c r="C16" s="27">
        <v>100</v>
      </c>
      <c r="D16" s="26">
        <v>50020247</v>
      </c>
      <c r="E16" s="27">
        <v>100</v>
      </c>
      <c r="F16" s="70">
        <f t="shared" si="0"/>
        <v>-92777</v>
      </c>
      <c r="G16" s="82">
        <f t="shared" si="1"/>
        <v>-0.18547889217740168</v>
      </c>
    </row>
    <row r="17" spans="1:7" s="5" customFormat="1" ht="20.25" customHeight="1">
      <c r="A17" s="3" t="s">
        <v>45</v>
      </c>
      <c r="B17" s="4"/>
      <c r="C17" s="2"/>
      <c r="D17" s="4"/>
      <c r="E17" s="25"/>
      <c r="F17" s="4"/>
      <c r="G17" s="13"/>
    </row>
    <row r="18" spans="1:7" ht="20.25" customHeight="1"/>
    <row r="19" spans="1:7" ht="20.25" customHeight="1">
      <c r="A19" s="3" t="s">
        <v>8</v>
      </c>
    </row>
    <row r="20" spans="1:7" ht="20.25" customHeight="1"/>
    <row r="21" spans="1:7" ht="20.25" customHeight="1"/>
    <row r="22" spans="1:7" ht="20.25" customHeight="1"/>
    <row r="23" spans="1:7" ht="20.25" customHeight="1"/>
    <row r="24" spans="1:7" ht="20.25" customHeight="1"/>
  </sheetData>
  <mergeCells count="5">
    <mergeCell ref="A1:G1"/>
    <mergeCell ref="B4:C4"/>
    <mergeCell ref="D4:E4"/>
    <mergeCell ref="F4:G4"/>
    <mergeCell ref="F3:G3"/>
  </mergeCells>
  <phoneticPr fontId="18" type="noConversion"/>
  <printOptions horizontalCentered="1" verticalCentered="1"/>
  <pageMargins left="0" right="0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I1"/>
    </sheetView>
  </sheetViews>
  <sheetFormatPr defaultRowHeight="16.2"/>
  <sheetData/>
  <phoneticPr fontId="27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21"/>
  <sheetViews>
    <sheetView showGridLines="0" zoomScale="90" zoomScaleNormal="90" zoomScaleSheetLayoutView="85" workbookViewId="0">
      <selection activeCell="AD1" sqref="AD1:AM8"/>
    </sheetView>
  </sheetViews>
  <sheetFormatPr defaultColWidth="9.5546875" defaultRowHeight="16.2"/>
  <cols>
    <col min="1" max="8" width="9.5546875" style="80" customWidth="1"/>
    <col min="9" max="9" width="12.6640625" style="80" customWidth="1"/>
    <col min="10" max="13" width="9.5546875" style="80" customWidth="1"/>
    <col min="14" max="30" width="9.44140625" style="80" customWidth="1"/>
    <col min="31" max="31" width="9.5546875" style="80" customWidth="1"/>
    <col min="32" max="32" width="9.5546875" style="81" customWidth="1"/>
    <col min="33" max="33" width="2.6640625" style="80" customWidth="1"/>
    <col min="34" max="34" width="9.5546875" style="80" customWidth="1"/>
    <col min="35" max="35" width="9.5546875" style="81" customWidth="1"/>
    <col min="36" max="36" width="1.77734375" style="80" customWidth="1"/>
    <col min="37" max="37" width="9.5546875" style="80" customWidth="1"/>
    <col min="38" max="38" width="9.5546875" style="81" customWidth="1"/>
    <col min="39" max="16384" width="9.5546875" style="80"/>
  </cols>
  <sheetData>
    <row r="1" spans="1:38">
      <c r="AE1" s="80" t="s">
        <v>33</v>
      </c>
      <c r="AH1" s="80" t="s">
        <v>34</v>
      </c>
      <c r="AK1" s="80" t="s">
        <v>35</v>
      </c>
    </row>
    <row r="2" spans="1:38" ht="36" customHeight="1">
      <c r="A2" s="98" t="s">
        <v>48</v>
      </c>
      <c r="B2" s="99"/>
      <c r="C2" s="99"/>
      <c r="D2" s="99"/>
      <c r="E2" s="99"/>
      <c r="F2" s="99"/>
      <c r="G2" s="99"/>
      <c r="H2" s="99"/>
      <c r="I2" s="99"/>
      <c r="J2" s="100"/>
      <c r="K2" s="100"/>
      <c r="L2" s="100"/>
      <c r="M2" s="100"/>
      <c r="N2" s="100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0" t="s">
        <v>36</v>
      </c>
      <c r="AF2" s="81">
        <v>68.891918617146032</v>
      </c>
      <c r="AH2" s="80" t="s">
        <v>37</v>
      </c>
      <c r="AI2" s="81">
        <v>99.75</v>
      </c>
      <c r="AK2" s="80" t="s">
        <v>38</v>
      </c>
      <c r="AL2" s="81">
        <v>68.230290859921411</v>
      </c>
    </row>
    <row r="3" spans="1:38" ht="26.1" customHeight="1">
      <c r="A3" s="101" t="str">
        <f>[1]彙總表!A2</f>
        <v>105年12月底</v>
      </c>
      <c r="B3" s="101"/>
      <c r="C3" s="101"/>
      <c r="D3" s="101"/>
      <c r="E3" s="101"/>
      <c r="F3" s="101"/>
      <c r="G3" s="101"/>
      <c r="H3" s="101"/>
      <c r="I3" s="101"/>
      <c r="J3" s="102"/>
      <c r="K3" s="102"/>
      <c r="L3" s="102"/>
      <c r="M3" s="102"/>
      <c r="N3" s="102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0" t="s">
        <v>39</v>
      </c>
      <c r="AF3" s="81">
        <v>30.904646279893615</v>
      </c>
      <c r="AH3" s="80" t="s">
        <v>40</v>
      </c>
      <c r="AI3" s="81">
        <v>0.25</v>
      </c>
      <c r="AK3" s="80" t="s">
        <v>49</v>
      </c>
      <c r="AL3" s="81">
        <v>31.7697091400786</v>
      </c>
    </row>
    <row r="4" spans="1:38" ht="16.5" customHeight="1">
      <c r="A4" s="83"/>
      <c r="B4" s="83"/>
      <c r="C4" s="83"/>
      <c r="D4" s="83"/>
      <c r="E4" s="83"/>
      <c r="F4" s="83"/>
      <c r="G4" s="83"/>
      <c r="H4" s="83"/>
      <c r="I4" s="83"/>
      <c r="J4" s="84"/>
      <c r="K4" s="84"/>
      <c r="L4" s="84"/>
      <c r="M4" s="84"/>
      <c r="N4" s="84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0" t="s">
        <v>41</v>
      </c>
      <c r="AF4" s="81">
        <v>5.2542217741055178E-2</v>
      </c>
    </row>
    <row r="5" spans="1:38">
      <c r="AE5" s="80" t="s">
        <v>42</v>
      </c>
      <c r="AF5" s="81">
        <v>4.5449929667976369E-2</v>
      </c>
    </row>
    <row r="6" spans="1:38" ht="22.2">
      <c r="B6" s="85"/>
      <c r="C6" s="103" t="s">
        <v>50</v>
      </c>
      <c r="D6" s="104"/>
      <c r="E6" s="85"/>
      <c r="F6" s="85"/>
      <c r="G6" s="85"/>
      <c r="H6" s="85"/>
      <c r="I6" s="85"/>
      <c r="J6" s="103" t="s">
        <v>51</v>
      </c>
      <c r="K6" s="105"/>
      <c r="AE6" s="80" t="s">
        <v>43</v>
      </c>
      <c r="AF6" s="81">
        <v>0.10544295555132274</v>
      </c>
    </row>
    <row r="21" spans="2:9" ht="22.2">
      <c r="B21" s="85"/>
      <c r="C21" s="85"/>
      <c r="D21" s="85"/>
      <c r="E21" s="85"/>
      <c r="F21" s="85"/>
      <c r="G21" s="85"/>
      <c r="H21" s="85"/>
      <c r="I21" s="85"/>
    </row>
  </sheetData>
  <mergeCells count="4">
    <mergeCell ref="A2:N2"/>
    <mergeCell ref="A3:N3"/>
    <mergeCell ref="C6:D6"/>
    <mergeCell ref="J6:K6"/>
  </mergeCells>
  <phoneticPr fontId="29" type="noConversion"/>
  <printOptions horizontalCentered="1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3</vt:i4>
      </vt:variant>
    </vt:vector>
  </HeadingPairs>
  <TitlesOfParts>
    <vt:vector size="8" baseType="lpstr">
      <vt:lpstr>附表1 </vt:lpstr>
      <vt:lpstr>附表2 </vt:lpstr>
      <vt:lpstr>工作表4</vt:lpstr>
      <vt:lpstr>附圖1</vt:lpstr>
      <vt:lpstr>附圖2</vt:lpstr>
      <vt:lpstr>'附表1 '!Print_Area</vt:lpstr>
      <vt:lpstr>'附表2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powpow</dc:creator>
  <cp:lastModifiedBy>陳勝傑</cp:lastModifiedBy>
  <cp:lastPrinted>2017-02-06T02:27:20Z</cp:lastPrinted>
  <dcterms:created xsi:type="dcterms:W3CDTF">2014-05-09T16:06:53Z</dcterms:created>
  <dcterms:modified xsi:type="dcterms:W3CDTF">2017-02-06T08:08:46Z</dcterms:modified>
</cp:coreProperties>
</file>