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F46" i="2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G35" i="2"/>
  <c r="F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G25" i="2"/>
  <c r="F25" i="2"/>
  <c r="G24" i="2"/>
  <c r="F24" i="2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G15" i="2"/>
  <c r="F15" i="2"/>
  <c r="G14" i="2"/>
  <c r="F14" i="2"/>
  <c r="G13" i="2"/>
  <c r="F13" i="2"/>
  <c r="G12" i="2"/>
  <c r="F12" i="2"/>
  <c r="F11" i="2"/>
  <c r="G11" i="2" s="1"/>
  <c r="F10" i="2"/>
  <c r="G10" i="2" s="1"/>
  <c r="F9" i="2"/>
  <c r="G8" i="2"/>
  <c r="F8" i="2"/>
  <c r="F7" i="2"/>
  <c r="G7" i="2" s="1"/>
  <c r="D62" i="1"/>
  <c r="D63" i="1" s="1"/>
  <c r="C62" i="1"/>
  <c r="C63" i="1" s="1"/>
  <c r="E58" i="1"/>
  <c r="D58" i="1"/>
  <c r="C58" i="1"/>
  <c r="D59" i="1" l="1"/>
  <c r="E62" i="1"/>
  <c r="E63" i="1" s="1"/>
  <c r="C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<sst xmlns="http://schemas.openxmlformats.org/spreadsheetml/2006/main" count="122" uniqueCount="83">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</sst>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8" applyAlignment="0" applyProtection="0"/>
  </cellStyleXfs>
  <cellXfs count="164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2" fillId="0" borderId="4" xfId="0" applyFont="1" applyFill="1" applyBorder="1" applyAlignment="1">
      <alignment horizontal="center" vertical="center" shrinkToFit="1"/>
    </xf>
    <xf numFmtId="49" fontId="14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4" fillId="0" borderId="15" xfId="0" applyNumberFormat="1" applyFont="1" applyFill="1" applyBorder="1" applyAlignment="1" applyProtection="1">
      <alignment horizontal="right" vertical="center"/>
      <protection locked="0"/>
    </xf>
    <xf numFmtId="177" fontId="14" fillId="0" borderId="16" xfId="1" applyNumberFormat="1" applyFont="1" applyFill="1" applyBorder="1" applyAlignment="1" applyProtection="1">
      <alignment horizontal="right" vertical="center"/>
      <protection locked="0"/>
    </xf>
    <xf numFmtId="178" fontId="15" fillId="0" borderId="14" xfId="0" applyNumberFormat="1" applyFont="1" applyFill="1" applyBorder="1" applyAlignment="1">
      <alignment horizontal="right" vertical="center"/>
    </xf>
    <xf numFmtId="177" fontId="14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4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5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5" fillId="0" borderId="9" xfId="0" applyNumberFormat="1" applyFont="1" applyFill="1" applyBorder="1" applyAlignment="1" applyProtection="1">
      <alignment horizontal="right" vertical="center"/>
      <protection locked="0"/>
    </xf>
    <xf numFmtId="178" fontId="15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5" fillId="0" borderId="22" xfId="0" applyNumberFormat="1" applyFont="1" applyFill="1" applyBorder="1" applyAlignment="1">
      <alignment horizontal="right" vertical="center"/>
    </xf>
    <xf numFmtId="41" fontId="14" fillId="0" borderId="17" xfId="1" applyNumberFormat="1" applyFont="1" applyFill="1" applyBorder="1" applyAlignment="1" applyProtection="1">
      <alignment horizontal="right" vertical="center"/>
      <protection locked="0"/>
    </xf>
    <xf numFmtId="176" fontId="14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5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4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4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4" fillId="0" borderId="5" xfId="2" applyNumberFormat="1" applyFont="1" applyFill="1" applyBorder="1" applyAlignment="1" applyProtection="1">
      <alignment horizontal="center" vertical="center"/>
      <protection hidden="1"/>
    </xf>
    <xf numFmtId="49" fontId="14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0" fontId="15" fillId="0" borderId="0" xfId="0" applyNumberFormat="1" applyFont="1" applyFill="1" applyBorder="1" applyProtection="1"/>
    <xf numFmtId="10" fontId="15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5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10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4" fillId="0" borderId="31" xfId="2" applyNumberFormat="1" applyFont="1" applyBorder="1" applyAlignment="1" applyProtection="1">
      <alignment horizontal="center" vertical="center" wrapText="1"/>
      <protection hidden="1"/>
    </xf>
    <xf numFmtId="49" fontId="14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209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1525280</v>
          </cell>
          <cell r="N6">
            <v>7.41</v>
          </cell>
        </row>
        <row r="7">
          <cell r="M7">
            <v>1497459</v>
          </cell>
          <cell r="N7">
            <v>7.28</v>
          </cell>
        </row>
        <row r="8">
          <cell r="M8">
            <v>1304928</v>
          </cell>
          <cell r="N8">
            <v>6.34</v>
          </cell>
        </row>
        <row r="9">
          <cell r="M9">
            <v>1123226</v>
          </cell>
          <cell r="N9">
            <v>5.46</v>
          </cell>
        </row>
        <row r="10">
          <cell r="M10">
            <v>1067928</v>
          </cell>
          <cell r="N10">
            <v>5.19</v>
          </cell>
        </row>
        <row r="11">
          <cell r="M11">
            <v>1013595</v>
          </cell>
          <cell r="N11">
            <v>4.93</v>
          </cell>
        </row>
        <row r="12">
          <cell r="M12">
            <v>910271</v>
          </cell>
          <cell r="N12">
            <v>4.42</v>
          </cell>
        </row>
        <row r="13">
          <cell r="M13">
            <v>843854</v>
          </cell>
          <cell r="N13">
            <v>4.0999999999999996</v>
          </cell>
        </row>
        <row r="14">
          <cell r="M14">
            <v>676406</v>
          </cell>
          <cell r="N14">
            <v>3.29</v>
          </cell>
        </row>
        <row r="15">
          <cell r="M15">
            <v>548749</v>
          </cell>
          <cell r="N15">
            <v>2.67</v>
          </cell>
        </row>
        <row r="16">
          <cell r="M16">
            <v>531537</v>
          </cell>
          <cell r="N16">
            <v>2.58</v>
          </cell>
        </row>
        <row r="17">
          <cell r="M17">
            <v>508172</v>
          </cell>
          <cell r="N17">
            <v>2.4700000000000002</v>
          </cell>
        </row>
        <row r="18">
          <cell r="M18">
            <v>440506</v>
          </cell>
          <cell r="N18">
            <v>2.14</v>
          </cell>
        </row>
        <row r="19">
          <cell r="M19">
            <v>333835</v>
          </cell>
          <cell r="N19">
            <v>1.62</v>
          </cell>
        </row>
        <row r="20">
          <cell r="M20">
            <v>327219</v>
          </cell>
          <cell r="N20">
            <v>1.59</v>
          </cell>
        </row>
        <row r="21">
          <cell r="M21">
            <v>255841</v>
          </cell>
          <cell r="N21">
            <v>1.24</v>
          </cell>
        </row>
        <row r="22">
          <cell r="M22">
            <v>182174</v>
          </cell>
          <cell r="N22">
            <v>0.89</v>
          </cell>
        </row>
        <row r="23">
          <cell r="M23">
            <v>173684</v>
          </cell>
          <cell r="N23">
            <v>0.84</v>
          </cell>
        </row>
        <row r="24">
          <cell r="M24">
            <v>130350</v>
          </cell>
          <cell r="N24">
            <v>0.63</v>
          </cell>
        </row>
        <row r="25">
          <cell r="M25">
            <v>125808</v>
          </cell>
          <cell r="N25">
            <v>0.61</v>
          </cell>
        </row>
        <row r="26">
          <cell r="M26">
            <v>112901</v>
          </cell>
          <cell r="N26">
            <v>0.55000000000000004</v>
          </cell>
        </row>
        <row r="27">
          <cell r="M27">
            <v>82870</v>
          </cell>
          <cell r="N27">
            <v>0.4</v>
          </cell>
        </row>
        <row r="28">
          <cell r="M28">
            <v>75907</v>
          </cell>
          <cell r="N28">
            <v>0.37</v>
          </cell>
        </row>
        <row r="29">
          <cell r="M29">
            <v>66162</v>
          </cell>
          <cell r="N29">
            <v>0.32</v>
          </cell>
        </row>
        <row r="30">
          <cell r="M30">
            <v>55812</v>
          </cell>
          <cell r="N30">
            <v>0.27</v>
          </cell>
        </row>
        <row r="31">
          <cell r="M31">
            <v>54216</v>
          </cell>
          <cell r="N31">
            <v>0.26</v>
          </cell>
        </row>
        <row r="32">
          <cell r="M32">
            <v>49948</v>
          </cell>
          <cell r="N32">
            <v>0.24</v>
          </cell>
        </row>
        <row r="33">
          <cell r="M33">
            <v>45075</v>
          </cell>
          <cell r="N33">
            <v>0.22</v>
          </cell>
        </row>
        <row r="34">
          <cell r="M34">
            <v>4331</v>
          </cell>
          <cell r="N34">
            <v>0.02</v>
          </cell>
        </row>
        <row r="35">
          <cell r="M35">
            <v>3665</v>
          </cell>
          <cell r="N35">
            <v>0.02</v>
          </cell>
        </row>
        <row r="36">
          <cell r="M36">
            <v>2930</v>
          </cell>
          <cell r="N36">
            <v>0.01</v>
          </cell>
        </row>
        <row r="37">
          <cell r="M37">
            <v>2177</v>
          </cell>
          <cell r="N37">
            <v>0.01</v>
          </cell>
        </row>
        <row r="38">
          <cell r="M38">
            <v>1571</v>
          </cell>
          <cell r="N38">
            <v>0.01</v>
          </cell>
        </row>
        <row r="39">
          <cell r="M39">
            <v>1345</v>
          </cell>
          <cell r="N39">
            <v>0.01</v>
          </cell>
        </row>
        <row r="40">
          <cell r="M40">
            <v>645</v>
          </cell>
          <cell r="N40">
            <v>0</v>
          </cell>
        </row>
        <row r="41">
          <cell r="M41">
            <v>278</v>
          </cell>
          <cell r="N41">
            <v>0</v>
          </cell>
        </row>
        <row r="42">
          <cell r="M42">
            <v>200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1138006</v>
          </cell>
          <cell r="N46">
            <v>5.53</v>
          </cell>
        </row>
        <row r="47">
          <cell r="M47">
            <v>671919</v>
          </cell>
          <cell r="N47">
            <v>3.26</v>
          </cell>
        </row>
        <row r="48">
          <cell r="M48">
            <v>632898</v>
          </cell>
          <cell r="N48">
            <v>3.08</v>
          </cell>
        </row>
        <row r="49">
          <cell r="M49">
            <v>571329</v>
          </cell>
          <cell r="N49">
            <v>2.78</v>
          </cell>
        </row>
        <row r="50">
          <cell r="M50">
            <v>447642</v>
          </cell>
          <cell r="N50">
            <v>2.1800000000000002</v>
          </cell>
        </row>
        <row r="51">
          <cell r="M51">
            <v>378925</v>
          </cell>
          <cell r="N51">
            <v>1.84</v>
          </cell>
        </row>
        <row r="52">
          <cell r="M52">
            <v>377599</v>
          </cell>
          <cell r="N52">
            <v>1.83</v>
          </cell>
        </row>
        <row r="53">
          <cell r="M53">
            <v>311557</v>
          </cell>
          <cell r="N53">
            <v>1.51</v>
          </cell>
        </row>
        <row r="54">
          <cell r="M54">
            <v>273813</v>
          </cell>
          <cell r="N54">
            <v>1.33</v>
          </cell>
        </row>
        <row r="55">
          <cell r="M55">
            <v>259068</v>
          </cell>
          <cell r="N55">
            <v>1.26</v>
          </cell>
        </row>
        <row r="56">
          <cell r="M56">
            <v>209921</v>
          </cell>
          <cell r="N56">
            <v>1.02</v>
          </cell>
        </row>
        <row r="57">
          <cell r="M57">
            <v>201213</v>
          </cell>
          <cell r="N57">
            <v>0.98</v>
          </cell>
        </row>
        <row r="58">
          <cell r="M58">
            <v>146752</v>
          </cell>
          <cell r="N58">
            <v>0.71</v>
          </cell>
        </row>
        <row r="59">
          <cell r="M59">
            <v>136929</v>
          </cell>
          <cell r="N59">
            <v>0.67</v>
          </cell>
        </row>
        <row r="60">
          <cell r="M60">
            <v>125400</v>
          </cell>
          <cell r="N60">
            <v>0.61</v>
          </cell>
        </row>
        <row r="61">
          <cell r="M61">
            <v>115005</v>
          </cell>
          <cell r="N61">
            <v>0.56000000000000005</v>
          </cell>
        </row>
        <row r="62">
          <cell r="M62">
            <v>106777</v>
          </cell>
          <cell r="N62">
            <v>0.52</v>
          </cell>
        </row>
        <row r="63">
          <cell r="M63">
            <v>106477</v>
          </cell>
          <cell r="N63">
            <v>0.52</v>
          </cell>
        </row>
        <row r="64">
          <cell r="M64">
            <v>96934</v>
          </cell>
          <cell r="N64">
            <v>0.47</v>
          </cell>
        </row>
        <row r="65">
          <cell r="M65">
            <v>74266</v>
          </cell>
          <cell r="N65">
            <v>0.36</v>
          </cell>
        </row>
        <row r="66">
          <cell r="M66">
            <v>59426</v>
          </cell>
          <cell r="N66">
            <v>0.28999999999999998</v>
          </cell>
        </row>
        <row r="67">
          <cell r="M67">
            <v>51838</v>
          </cell>
          <cell r="N67">
            <v>0.25</v>
          </cell>
        </row>
        <row r="68">
          <cell r="M68">
            <v>3882</v>
          </cell>
          <cell r="N68">
            <v>0.02</v>
          </cell>
        </row>
        <row r="69">
          <cell r="M69">
            <v>2243</v>
          </cell>
          <cell r="N69">
            <v>0.01</v>
          </cell>
        </row>
        <row r="70">
          <cell r="M70">
            <v>968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6587</v>
          </cell>
          <cell r="C6">
            <v>17.739999999999998</v>
          </cell>
          <cell r="G6">
            <v>0</v>
          </cell>
        </row>
        <row r="7">
          <cell r="B7">
            <v>4195</v>
          </cell>
          <cell r="C7">
            <v>11.3</v>
          </cell>
          <cell r="G7">
            <v>0</v>
          </cell>
        </row>
        <row r="8">
          <cell r="B8">
            <v>3760</v>
          </cell>
          <cell r="C8">
            <v>10.130000000000001</v>
          </cell>
          <cell r="G8">
            <v>0</v>
          </cell>
        </row>
        <row r="9">
          <cell r="B9">
            <v>1033</v>
          </cell>
          <cell r="C9">
            <v>2.78</v>
          </cell>
          <cell r="G9">
            <v>0</v>
          </cell>
        </row>
        <row r="10">
          <cell r="B10">
            <v>613</v>
          </cell>
          <cell r="C10">
            <v>1.65</v>
          </cell>
          <cell r="G10">
            <v>0</v>
          </cell>
        </row>
        <row r="11">
          <cell r="B11">
            <v>355</v>
          </cell>
          <cell r="C11">
            <v>0.96</v>
          </cell>
          <cell r="G11">
            <v>0</v>
          </cell>
        </row>
        <row r="12">
          <cell r="B12">
            <v>258</v>
          </cell>
          <cell r="C12">
            <v>0.69</v>
          </cell>
          <cell r="G12">
            <v>0</v>
          </cell>
        </row>
        <row r="13">
          <cell r="B13">
            <v>194</v>
          </cell>
          <cell r="C13">
            <v>0.52</v>
          </cell>
          <cell r="G13">
            <v>0</v>
          </cell>
        </row>
        <row r="14">
          <cell r="B14">
            <v>129</v>
          </cell>
          <cell r="C14">
            <v>0.35</v>
          </cell>
          <cell r="G14">
            <v>0</v>
          </cell>
        </row>
        <row r="15">
          <cell r="B15">
            <v>129</v>
          </cell>
          <cell r="C15">
            <v>0.35</v>
          </cell>
          <cell r="G15">
            <v>3990</v>
          </cell>
        </row>
        <row r="16">
          <cell r="B16">
            <v>129</v>
          </cell>
          <cell r="C16">
            <v>0.35</v>
          </cell>
          <cell r="G16">
            <v>200</v>
          </cell>
        </row>
        <row r="17">
          <cell r="B17">
            <v>0</v>
          </cell>
          <cell r="C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96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103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849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488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5948</v>
          </cell>
          <cell r="C46">
            <v>16.02</v>
          </cell>
          <cell r="G46">
            <v>0</v>
          </cell>
        </row>
        <row r="47">
          <cell r="B47">
            <v>5293</v>
          </cell>
          <cell r="C47">
            <v>14.26</v>
          </cell>
          <cell r="G47">
            <v>0</v>
          </cell>
        </row>
        <row r="48">
          <cell r="B48">
            <v>3085</v>
          </cell>
          <cell r="C48">
            <v>8.31</v>
          </cell>
          <cell r="G48">
            <v>0</v>
          </cell>
        </row>
        <row r="49">
          <cell r="B49">
            <v>2507</v>
          </cell>
          <cell r="C49">
            <v>6.75</v>
          </cell>
          <cell r="G49">
            <v>0</v>
          </cell>
        </row>
        <row r="50">
          <cell r="B50">
            <v>1870</v>
          </cell>
          <cell r="C50">
            <v>5.04</v>
          </cell>
          <cell r="G50">
            <v>0</v>
          </cell>
        </row>
        <row r="51">
          <cell r="B51">
            <v>258</v>
          </cell>
          <cell r="C51">
            <v>0.69</v>
          </cell>
          <cell r="G51">
            <v>0</v>
          </cell>
        </row>
        <row r="52">
          <cell r="B52">
            <v>174</v>
          </cell>
          <cell r="C52">
            <v>0.47</v>
          </cell>
          <cell r="G52">
            <v>0</v>
          </cell>
        </row>
        <row r="53">
          <cell r="B53">
            <v>161</v>
          </cell>
          <cell r="C53">
            <v>0.43</v>
          </cell>
          <cell r="G53">
            <v>0</v>
          </cell>
        </row>
        <row r="54">
          <cell r="B54">
            <v>161</v>
          </cell>
          <cell r="C54">
            <v>0.43</v>
          </cell>
          <cell r="G54">
            <v>0</v>
          </cell>
        </row>
        <row r="55">
          <cell r="B55">
            <v>161</v>
          </cell>
          <cell r="C55">
            <v>0.43</v>
          </cell>
          <cell r="G55">
            <v>0</v>
          </cell>
        </row>
        <row r="56">
          <cell r="B56">
            <v>129</v>
          </cell>
          <cell r="C56">
            <v>0.35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view="pageBreakPreview" zoomScale="85" zoomScaleNormal="85" zoomScaleSheetLayoutView="85" zoomScalePageLayoutView="85" workbookViewId="0">
      <selection activeCell="K30" sqref="K30"/>
    </sheetView>
  </sheetViews>
  <sheetFormatPr defaultColWidth="8.77734375" defaultRowHeight="16.5"/>
  <cols>
    <col min="1" max="1" width="48.44140625" style="78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79" customWidth="1"/>
    <col min="6" max="6" width="17.5546875" style="2" hidden="1" customWidth="1"/>
    <col min="7" max="16384" width="8.77734375" style="2"/>
  </cols>
  <sheetData>
    <row r="1" spans="1:6" ht="30.75" thickBot="1">
      <c r="A1" s="155" t="s">
        <v>0</v>
      </c>
      <c r="B1" s="155"/>
      <c r="C1" s="155"/>
      <c r="D1" s="155"/>
      <c r="E1" s="155"/>
      <c r="F1" s="1" t="s">
        <v>1</v>
      </c>
    </row>
    <row r="2" spans="1:6" ht="31.15" customHeight="1">
      <c r="A2" s="156" t="s">
        <v>2</v>
      </c>
      <c r="B2" s="156"/>
      <c r="C2" s="156"/>
      <c r="D2" s="156"/>
      <c r="E2" s="156"/>
      <c r="F2" s="3" t="s">
        <v>3</v>
      </c>
    </row>
    <row r="3" spans="1:6" ht="19.5">
      <c r="A3" s="157" t="s">
        <v>82</v>
      </c>
      <c r="B3" s="157"/>
      <c r="C3" s="157"/>
      <c r="D3" s="157"/>
      <c r="E3" s="157"/>
      <c r="F3" s="4"/>
    </row>
    <row r="4" spans="1:6" ht="18" thickBot="1">
      <c r="A4" s="5"/>
      <c r="B4" s="6"/>
      <c r="C4" s="6"/>
      <c r="D4" s="158" t="s">
        <v>4</v>
      </c>
      <c r="E4" s="158"/>
      <c r="F4" s="7"/>
    </row>
    <row r="5" spans="1:6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6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6" s="14" customFormat="1" ht="28.15" customHeight="1" thickBot="1">
      <c r="A7" s="20" t="s">
        <v>12</v>
      </c>
      <c r="B7" s="21">
        <v>591936</v>
      </c>
      <c r="C7" s="22">
        <v>955261</v>
      </c>
      <c r="D7" s="23">
        <v>1547197</v>
      </c>
      <c r="E7" s="24">
        <v>9.34</v>
      </c>
      <c r="F7" s="25">
        <v>348376</v>
      </c>
    </row>
    <row r="8" spans="1:6" s="14" customFormat="1" ht="28.15" customHeight="1">
      <c r="A8" s="26" t="s">
        <v>13</v>
      </c>
      <c r="B8" s="27">
        <v>591936</v>
      </c>
      <c r="C8" s="27">
        <v>159195</v>
      </c>
      <c r="D8" s="27">
        <v>751131</v>
      </c>
      <c r="E8" s="28">
        <v>4.54</v>
      </c>
      <c r="F8" s="29">
        <v>324465</v>
      </c>
    </row>
    <row r="9" spans="1:6" s="14" customFormat="1" ht="24" hidden="1" customHeight="1">
      <c r="A9" s="26" t="s">
        <v>14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15</v>
      </c>
      <c r="B10" s="27">
        <v>588278</v>
      </c>
      <c r="C10" s="27">
        <v>148849</v>
      </c>
      <c r="D10" s="27">
        <v>737127</v>
      </c>
      <c r="E10" s="30">
        <v>4.45</v>
      </c>
      <c r="F10" s="29">
        <v>324465</v>
      </c>
    </row>
    <row r="11" spans="1:6" s="14" customFormat="1" ht="24" hidden="1" customHeight="1">
      <c r="A11" s="26" t="s">
        <v>16</v>
      </c>
      <c r="B11" s="27">
        <v>1575</v>
      </c>
      <c r="C11" s="27">
        <v>4297</v>
      </c>
      <c r="D11" s="27">
        <v>5872</v>
      </c>
      <c r="E11" s="30">
        <v>0.04</v>
      </c>
      <c r="F11" s="29">
        <v>0</v>
      </c>
    </row>
    <row r="12" spans="1:6" s="14" customFormat="1" ht="24" hidden="1" customHeight="1">
      <c r="A12" s="26" t="s">
        <v>17</v>
      </c>
      <c r="B12" s="27">
        <v>2083</v>
      </c>
      <c r="C12" s="27">
        <v>6049</v>
      </c>
      <c r="D12" s="27">
        <v>8132</v>
      </c>
      <c r="E12" s="30">
        <v>0.05</v>
      </c>
      <c r="F12" s="29">
        <v>0</v>
      </c>
    </row>
    <row r="13" spans="1:6" s="14" customFormat="1" ht="24.75" customHeight="1" thickBot="1">
      <c r="A13" s="26" t="s">
        <v>18</v>
      </c>
      <c r="B13" s="27">
        <v>0</v>
      </c>
      <c r="C13" s="27">
        <v>796066</v>
      </c>
      <c r="D13" s="27">
        <v>796066</v>
      </c>
      <c r="E13" s="30">
        <v>4.8</v>
      </c>
      <c r="F13" s="29">
        <v>23911</v>
      </c>
    </row>
    <row r="14" spans="1:6" s="14" customFormat="1" ht="24" hidden="1" customHeight="1">
      <c r="A14" s="26" t="s">
        <v>19</v>
      </c>
      <c r="B14" s="27">
        <v>0</v>
      </c>
      <c r="C14" s="27">
        <v>393204</v>
      </c>
      <c r="D14" s="27">
        <v>393204</v>
      </c>
      <c r="E14" s="30">
        <v>2.37</v>
      </c>
      <c r="F14" s="29">
        <v>4378</v>
      </c>
    </row>
    <row r="15" spans="1:6" s="14" customFormat="1" ht="24" hidden="1" customHeight="1">
      <c r="A15" s="26" t="s">
        <v>20</v>
      </c>
      <c r="B15" s="27">
        <v>0</v>
      </c>
      <c r="C15" s="27">
        <v>402862</v>
      </c>
      <c r="D15" s="27">
        <v>402862</v>
      </c>
      <c r="E15" s="30">
        <v>2.4300000000000002</v>
      </c>
      <c r="F15" s="29">
        <v>19533</v>
      </c>
    </row>
    <row r="16" spans="1:6" s="14" customFormat="1" ht="24" hidden="1" customHeight="1">
      <c r="A16" s="26" t="s">
        <v>21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22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23</v>
      </c>
      <c r="B18" s="21">
        <v>6344220</v>
      </c>
      <c r="C18" s="22">
        <v>8585253</v>
      </c>
      <c r="D18" s="23">
        <v>14929473</v>
      </c>
      <c r="E18" s="24">
        <v>90.12</v>
      </c>
      <c r="F18" s="25">
        <v>3496142</v>
      </c>
    </row>
    <row r="19" spans="1:6" s="14" customFormat="1" ht="30" customHeight="1">
      <c r="A19" s="34" t="s">
        <v>24</v>
      </c>
      <c r="B19" s="27">
        <v>6344220</v>
      </c>
      <c r="C19" s="27">
        <v>8583291</v>
      </c>
      <c r="D19" s="27">
        <v>14927511</v>
      </c>
      <c r="E19" s="30">
        <v>90.11</v>
      </c>
      <c r="F19" s="29">
        <v>3474556</v>
      </c>
    </row>
    <row r="20" spans="1:6" s="14" customFormat="1" ht="24" hidden="1" customHeight="1">
      <c r="A20" s="26" t="s">
        <v>25</v>
      </c>
      <c r="B20" s="27">
        <v>294492</v>
      </c>
      <c r="C20" s="27">
        <v>1258107</v>
      </c>
      <c r="D20" s="27">
        <v>1552599</v>
      </c>
      <c r="E20" s="30">
        <v>9.3699999999999992</v>
      </c>
      <c r="F20" s="29">
        <v>299570</v>
      </c>
    </row>
    <row r="21" spans="1:6" s="14" customFormat="1" ht="24" hidden="1" customHeight="1">
      <c r="A21" s="26" t="s">
        <v>26</v>
      </c>
      <c r="B21" s="27">
        <v>5971721</v>
      </c>
      <c r="C21" s="27">
        <v>6645948</v>
      </c>
      <c r="D21" s="27">
        <v>12617669</v>
      </c>
      <c r="E21" s="30">
        <v>76.17</v>
      </c>
      <c r="F21" s="29">
        <v>2894391</v>
      </c>
    </row>
    <row r="22" spans="1:6" s="14" customFormat="1" ht="24" hidden="1" customHeight="1">
      <c r="A22" s="26" t="s">
        <v>27</v>
      </c>
      <c r="B22" s="27">
        <v>37505</v>
      </c>
      <c r="C22" s="27">
        <v>1050</v>
      </c>
      <c r="D22" s="27">
        <v>38555</v>
      </c>
      <c r="E22" s="30">
        <v>0.23</v>
      </c>
      <c r="F22" s="29">
        <v>37034</v>
      </c>
    </row>
    <row r="23" spans="1:6" s="14" customFormat="1" ht="24" hidden="1" customHeight="1">
      <c r="A23" s="26" t="s">
        <v>28</v>
      </c>
      <c r="B23" s="27">
        <v>20753</v>
      </c>
      <c r="C23" s="27">
        <v>339764</v>
      </c>
      <c r="D23" s="27">
        <v>360517</v>
      </c>
      <c r="E23" s="30">
        <v>2.1800000000000002</v>
      </c>
      <c r="F23" s="29">
        <v>123383</v>
      </c>
    </row>
    <row r="24" spans="1:6" s="14" customFormat="1" ht="24" hidden="1" customHeight="1">
      <c r="A24" s="26" t="s">
        <v>29</v>
      </c>
      <c r="B24" s="27">
        <v>19749</v>
      </c>
      <c r="C24" s="27">
        <v>338422</v>
      </c>
      <c r="D24" s="27">
        <v>358171</v>
      </c>
      <c r="E24" s="30">
        <v>2.16</v>
      </c>
      <c r="F24" s="29">
        <v>120178</v>
      </c>
    </row>
    <row r="25" spans="1:6" s="14" customFormat="1" ht="26.65" customHeight="1" thickBot="1">
      <c r="A25" s="26" t="s">
        <v>30</v>
      </c>
      <c r="B25" s="27">
        <v>0</v>
      </c>
      <c r="C25" s="27">
        <v>1962</v>
      </c>
      <c r="D25" s="27">
        <v>1962</v>
      </c>
      <c r="E25" s="30">
        <v>0.01</v>
      </c>
      <c r="F25" s="29">
        <v>21586</v>
      </c>
    </row>
    <row r="26" spans="1:6" s="14" customFormat="1" ht="24" hidden="1" customHeight="1">
      <c r="A26" s="26" t="s">
        <v>19</v>
      </c>
      <c r="B26" s="27">
        <v>0</v>
      </c>
      <c r="C26" s="27">
        <v>943</v>
      </c>
      <c r="D26" s="27">
        <v>943</v>
      </c>
      <c r="E26" s="30">
        <v>0</v>
      </c>
      <c r="F26" s="29">
        <v>9984</v>
      </c>
    </row>
    <row r="27" spans="1:6" s="14" customFormat="1" ht="24" hidden="1" customHeight="1">
      <c r="A27" s="26" t="s">
        <v>31</v>
      </c>
      <c r="B27" s="27">
        <v>0</v>
      </c>
      <c r="C27" s="27">
        <v>1019</v>
      </c>
      <c r="D27" s="27">
        <v>1019</v>
      </c>
      <c r="E27" s="30">
        <v>0.01</v>
      </c>
      <c r="F27" s="29">
        <v>11602</v>
      </c>
    </row>
    <row r="28" spans="1:6" s="14" customFormat="1" ht="24" hidden="1" customHeight="1">
      <c r="A28" s="26" t="s">
        <v>16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17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32</v>
      </c>
      <c r="B30" s="23">
        <v>61946</v>
      </c>
      <c r="C30" s="23">
        <v>19345</v>
      </c>
      <c r="D30" s="23">
        <v>81291</v>
      </c>
      <c r="E30" s="24">
        <v>0.49</v>
      </c>
      <c r="F30" s="25">
        <v>2400</v>
      </c>
    </row>
    <row r="31" spans="1:6" s="14" customFormat="1" ht="30" customHeight="1" thickBot="1">
      <c r="A31" s="36" t="s">
        <v>13</v>
      </c>
      <c r="B31" s="27">
        <v>5</v>
      </c>
      <c r="C31" s="27">
        <v>4054</v>
      </c>
      <c r="D31" s="27">
        <v>4059</v>
      </c>
      <c r="E31" s="28">
        <v>0.02</v>
      </c>
      <c r="F31" s="37">
        <v>19</v>
      </c>
    </row>
    <row r="32" spans="1:6" s="14" customFormat="1" ht="30" customHeight="1" thickBot="1">
      <c r="A32" s="31" t="s">
        <v>18</v>
      </c>
      <c r="B32" s="32">
        <v>61941</v>
      </c>
      <c r="C32" s="32">
        <v>15291</v>
      </c>
      <c r="D32" s="32">
        <v>77232</v>
      </c>
      <c r="E32" s="30">
        <v>0.47</v>
      </c>
      <c r="F32" s="38">
        <v>2381</v>
      </c>
    </row>
    <row r="33" spans="1:6" s="14" customFormat="1" ht="30" customHeight="1" thickBot="1">
      <c r="A33" s="33" t="s">
        <v>33</v>
      </c>
      <c r="B33" s="23">
        <v>0</v>
      </c>
      <c r="C33" s="23">
        <v>7544</v>
      </c>
      <c r="D33" s="23">
        <v>7544</v>
      </c>
      <c r="E33" s="24">
        <v>0.05</v>
      </c>
      <c r="F33" s="25">
        <v>0</v>
      </c>
    </row>
    <row r="34" spans="1:6" s="14" customFormat="1" ht="30" customHeight="1">
      <c r="A34" s="36" t="s">
        <v>13</v>
      </c>
      <c r="B34" s="27">
        <v>0</v>
      </c>
      <c r="C34" s="27">
        <v>3838</v>
      </c>
      <c r="D34" s="27">
        <v>3838</v>
      </c>
      <c r="E34" s="30">
        <v>0.03</v>
      </c>
      <c r="F34" s="29">
        <v>0</v>
      </c>
    </row>
    <row r="35" spans="1:6" s="14" customFormat="1" ht="30" customHeight="1" thickBot="1">
      <c r="A35" s="31" t="s">
        <v>18</v>
      </c>
      <c r="B35" s="32">
        <v>0</v>
      </c>
      <c r="C35" s="32">
        <v>3706</v>
      </c>
      <c r="D35" s="32">
        <v>3706</v>
      </c>
      <c r="E35" s="30">
        <v>0.02</v>
      </c>
      <c r="F35" s="35">
        <v>0</v>
      </c>
    </row>
    <row r="36" spans="1:6" s="14" customFormat="1" ht="30" customHeight="1" thickBot="1">
      <c r="A36" s="39" t="s">
        <v>34</v>
      </c>
      <c r="B36" s="23">
        <v>6998102</v>
      </c>
      <c r="C36" s="23">
        <v>9567403</v>
      </c>
      <c r="D36" s="23">
        <v>16565505</v>
      </c>
      <c r="E36" s="24">
        <v>100</v>
      </c>
      <c r="F36" s="25">
        <v>3846918</v>
      </c>
    </row>
    <row r="37" spans="1:6" s="14" customFormat="1" ht="30" customHeight="1" thickBot="1">
      <c r="A37" s="40" t="s">
        <v>35</v>
      </c>
      <c r="B37" s="23">
        <v>0</v>
      </c>
      <c r="C37" s="23">
        <v>806</v>
      </c>
      <c r="D37" s="23">
        <v>806</v>
      </c>
      <c r="E37" s="24">
        <v>0</v>
      </c>
      <c r="F37" s="41">
        <v>0</v>
      </c>
    </row>
    <row r="38" spans="1:6" s="14" customFormat="1" ht="24" hidden="1" customHeight="1">
      <c r="A38" s="42" t="s">
        <v>36</v>
      </c>
      <c r="B38" s="27">
        <v>0</v>
      </c>
      <c r="C38" s="27">
        <v>806</v>
      </c>
      <c r="D38" s="27">
        <v>806</v>
      </c>
      <c r="E38" s="28">
        <v>0</v>
      </c>
      <c r="F38" s="43">
        <v>0</v>
      </c>
    </row>
    <row r="39" spans="1:6" s="14" customFormat="1" ht="24" hidden="1" customHeight="1">
      <c r="A39" s="26" t="s">
        <v>37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38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39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40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41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42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43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44</v>
      </c>
      <c r="B46" s="23">
        <v>6998102</v>
      </c>
      <c r="C46" s="23">
        <v>9568209</v>
      </c>
      <c r="D46" s="23">
        <v>16566311</v>
      </c>
      <c r="E46" s="24">
        <v>100</v>
      </c>
      <c r="F46" s="41">
        <v>3846918</v>
      </c>
    </row>
    <row r="47" spans="1:6" ht="21" customHeight="1">
      <c r="A47" s="5" t="s">
        <v>45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899999999999999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7.75">
      <c r="A55" s="159" t="s">
        <v>46</v>
      </c>
      <c r="B55" s="159"/>
      <c r="C55" s="159"/>
      <c r="D55" s="159"/>
      <c r="E55" s="159"/>
    </row>
    <row r="56" spans="1:6" ht="26.25" thickBot="1">
      <c r="A56" s="55"/>
      <c r="B56" s="56"/>
      <c r="C56" s="56"/>
      <c r="D56" s="158" t="s">
        <v>4</v>
      </c>
      <c r="E56" s="158"/>
    </row>
    <row r="57" spans="1:6" ht="41.65" customHeight="1">
      <c r="A57" s="150" t="s">
        <v>47</v>
      </c>
      <c r="B57" s="151"/>
      <c r="C57" s="57" t="s">
        <v>48</v>
      </c>
      <c r="D57" s="58" t="s">
        <v>49</v>
      </c>
      <c r="E57" s="59" t="s">
        <v>50</v>
      </c>
    </row>
    <row r="58" spans="1:6" ht="35.65" customHeight="1">
      <c r="A58" s="152" t="s">
        <v>51</v>
      </c>
      <c r="B58" s="60" t="s">
        <v>52</v>
      </c>
      <c r="C58" s="61">
        <f>+B46</f>
        <v>6998102</v>
      </c>
      <c r="D58" s="61">
        <f>+C46</f>
        <v>9568209</v>
      </c>
      <c r="E58" s="62">
        <f>+D46</f>
        <v>16566311</v>
      </c>
    </row>
    <row r="59" spans="1:6" ht="35.65" customHeight="1">
      <c r="A59" s="153"/>
      <c r="B59" s="60" t="s">
        <v>53</v>
      </c>
      <c r="C59" s="63">
        <f>+C58/E58*100</f>
        <v>42.242971292763968</v>
      </c>
      <c r="D59" s="63">
        <f>+D58/E58*100</f>
        <v>57.757028707236024</v>
      </c>
      <c r="E59" s="64">
        <v>100</v>
      </c>
    </row>
    <row r="60" spans="1:6" ht="35.65" customHeight="1">
      <c r="A60" s="152" t="s">
        <v>54</v>
      </c>
      <c r="B60" s="60" t="s">
        <v>52</v>
      </c>
      <c r="C60" s="61">
        <v>7717066</v>
      </c>
      <c r="D60" s="61">
        <v>10893059</v>
      </c>
      <c r="E60" s="62">
        <v>18610125</v>
      </c>
      <c r="F60" s="7"/>
    </row>
    <row r="61" spans="1:6" ht="35.65" customHeight="1">
      <c r="A61" s="153"/>
      <c r="B61" s="65" t="s">
        <v>53</v>
      </c>
      <c r="C61" s="63">
        <v>41.467029372451826</v>
      </c>
      <c r="D61" s="63">
        <v>58.532970627548174</v>
      </c>
      <c r="E61" s="64">
        <v>100</v>
      </c>
      <c r="F61" s="66"/>
    </row>
    <row r="62" spans="1:6" ht="35.65" customHeight="1">
      <c r="A62" s="152" t="s">
        <v>55</v>
      </c>
      <c r="B62" s="67" t="s">
        <v>56</v>
      </c>
      <c r="C62" s="68">
        <f>+C58-C60</f>
        <v>-718964</v>
      </c>
      <c r="D62" s="68">
        <f>+D58-D60</f>
        <v>-1324850</v>
      </c>
      <c r="E62" s="69">
        <f>+E58-E60</f>
        <v>-2043814</v>
      </c>
      <c r="F62" s="7"/>
    </row>
    <row r="63" spans="1:6" ht="35.65" customHeight="1" thickBot="1">
      <c r="A63" s="154"/>
      <c r="B63" s="70" t="s">
        <v>57</v>
      </c>
      <c r="C63" s="71">
        <f>+C62/C60*100</f>
        <v>-9.3165459515313209</v>
      </c>
      <c r="D63" s="71">
        <f>+D62/D60*100</f>
        <v>-12.162331995080537</v>
      </c>
      <c r="E63" s="72">
        <f>+E62/E60*100</f>
        <v>-10.98226906052485</v>
      </c>
      <c r="F63" s="73"/>
    </row>
    <row r="64" spans="1:6" ht="16.899999999999999" customHeight="1">
      <c r="A64" s="54"/>
      <c r="B64" s="74"/>
      <c r="C64" s="74"/>
      <c r="D64" s="74"/>
      <c r="E64" s="74"/>
    </row>
    <row r="65" spans="1:5" ht="32.65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topLeftCell="A4" zoomScale="85" zoomScaleNormal="85" zoomScaleSheetLayoutView="85" zoomScalePageLayoutView="85" workbookViewId="0">
      <selection activeCell="B5" sqref="B5:E5"/>
    </sheetView>
  </sheetViews>
  <sheetFormatPr defaultColWidth="8.77734375" defaultRowHeight="16.5"/>
  <cols>
    <col min="1" max="1" width="51.77734375" style="86" customWidth="1"/>
    <col min="2" max="2" width="13.77734375" style="87" customWidth="1"/>
    <col min="3" max="3" width="11" style="87" customWidth="1"/>
    <col min="4" max="4" width="13.109375" style="88" customWidth="1"/>
    <col min="5" max="5" width="10.77734375" style="149" customWidth="1"/>
    <col min="6" max="6" width="13.21875" style="85" customWidth="1"/>
    <col min="7" max="7" width="10.77734375" style="80" customWidth="1"/>
    <col min="8" max="16384" width="8.77734375" style="80"/>
  </cols>
  <sheetData>
    <row r="1" spans="1:7" ht="30">
      <c r="A1" s="160" t="s">
        <v>58</v>
      </c>
      <c r="B1" s="160"/>
      <c r="C1" s="160"/>
      <c r="D1" s="160"/>
      <c r="E1" s="160"/>
      <c r="F1" s="160"/>
      <c r="G1" s="160"/>
    </row>
    <row r="2" spans="1:7">
      <c r="A2" s="161"/>
      <c r="B2" s="161"/>
      <c r="C2" s="161"/>
      <c r="D2" s="161"/>
      <c r="E2" s="161"/>
      <c r="F2" s="161"/>
      <c r="G2" s="161"/>
    </row>
    <row r="3" spans="1:7">
      <c r="A3" s="81"/>
      <c r="B3" s="82"/>
      <c r="C3" s="82"/>
      <c r="D3" s="83"/>
      <c r="E3" s="84"/>
    </row>
    <row r="4" spans="1:7" ht="18" thickBot="1">
      <c r="E4" s="89"/>
      <c r="F4" s="158" t="s">
        <v>4</v>
      </c>
      <c r="G4" s="158"/>
    </row>
    <row r="5" spans="1:7" s="93" customFormat="1" ht="21">
      <c r="A5" s="90" t="s">
        <v>59</v>
      </c>
      <c r="B5" s="162" t="s">
        <v>80</v>
      </c>
      <c r="C5" s="163"/>
      <c r="D5" s="162" t="s">
        <v>81</v>
      </c>
      <c r="E5" s="163"/>
      <c r="F5" s="91" t="s">
        <v>60</v>
      </c>
      <c r="G5" s="92"/>
    </row>
    <row r="6" spans="1:7" s="93" customFormat="1" ht="17.25" thickBot="1">
      <c r="A6" s="94"/>
      <c r="B6" s="95" t="s">
        <v>61</v>
      </c>
      <c r="C6" s="96" t="s">
        <v>11</v>
      </c>
      <c r="D6" s="95" t="s">
        <v>61</v>
      </c>
      <c r="E6" s="97" t="s">
        <v>11</v>
      </c>
      <c r="F6" s="98" t="s">
        <v>62</v>
      </c>
      <c r="G6" s="99" t="s">
        <v>63</v>
      </c>
    </row>
    <row r="7" spans="1:7" s="93" customFormat="1" ht="24" customHeight="1" thickBot="1">
      <c r="A7" s="100" t="s">
        <v>64</v>
      </c>
      <c r="B7" s="101">
        <v>1547197</v>
      </c>
      <c r="C7" s="102">
        <v>9.34</v>
      </c>
      <c r="D7" s="101">
        <v>1508803</v>
      </c>
      <c r="E7" s="102">
        <v>8.11</v>
      </c>
      <c r="F7" s="103">
        <f t="shared" ref="F7:F46" si="0">B7-D7</f>
        <v>38394</v>
      </c>
      <c r="G7" s="104">
        <f t="shared" ref="G7:G38" si="1">(F7/D7)*100</f>
        <v>2.5446662022808808</v>
      </c>
    </row>
    <row r="8" spans="1:7" s="93" customFormat="1" ht="24" customHeight="1">
      <c r="A8" s="105" t="s">
        <v>24</v>
      </c>
      <c r="B8" s="106">
        <v>751131</v>
      </c>
      <c r="C8" s="107">
        <v>4.54</v>
      </c>
      <c r="D8" s="106">
        <v>574307</v>
      </c>
      <c r="E8" s="107">
        <v>3.09</v>
      </c>
      <c r="F8" s="108">
        <f t="shared" si="0"/>
        <v>176824</v>
      </c>
      <c r="G8" s="109">
        <f t="shared" si="1"/>
        <v>30.789107567903578</v>
      </c>
    </row>
    <row r="9" spans="1:7" s="93" customFormat="1" ht="24" customHeight="1">
      <c r="A9" s="110" t="s">
        <v>14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15</v>
      </c>
      <c r="B10" s="115">
        <v>737127</v>
      </c>
      <c r="C10" s="116">
        <v>4.45</v>
      </c>
      <c r="D10" s="115">
        <v>547743</v>
      </c>
      <c r="E10" s="116">
        <v>2.95</v>
      </c>
      <c r="F10" s="113">
        <f t="shared" si="0"/>
        <v>189384</v>
      </c>
      <c r="G10" s="117">
        <f t="shared" si="1"/>
        <v>34.575339164535194</v>
      </c>
    </row>
    <row r="11" spans="1:7" s="93" customFormat="1" ht="24" customHeight="1">
      <c r="A11" s="110" t="s">
        <v>21</v>
      </c>
      <c r="B11" s="115">
        <v>5872</v>
      </c>
      <c r="C11" s="116">
        <v>0.04</v>
      </c>
      <c r="D11" s="115">
        <v>8162</v>
      </c>
      <c r="E11" s="116">
        <v>0.04</v>
      </c>
      <c r="F11" s="113">
        <f t="shared" si="0"/>
        <v>-2290</v>
      </c>
      <c r="G11" s="118">
        <f t="shared" si="1"/>
        <v>-28.056848811565793</v>
      </c>
    </row>
    <row r="12" spans="1:7" s="93" customFormat="1" ht="24" customHeight="1">
      <c r="A12" s="110" t="s">
        <v>17</v>
      </c>
      <c r="B12" s="115">
        <v>8132</v>
      </c>
      <c r="C12" s="116">
        <v>0.05</v>
      </c>
      <c r="D12" s="115">
        <v>18402</v>
      </c>
      <c r="E12" s="116">
        <v>0.1</v>
      </c>
      <c r="F12" s="113">
        <f t="shared" si="0"/>
        <v>-10270</v>
      </c>
      <c r="G12" s="118">
        <f t="shared" si="1"/>
        <v>-55.809151179219654</v>
      </c>
    </row>
    <row r="13" spans="1:7" s="93" customFormat="1" ht="24" customHeight="1">
      <c r="A13" s="110" t="s">
        <v>18</v>
      </c>
      <c r="B13" s="115">
        <v>796066</v>
      </c>
      <c r="C13" s="116">
        <v>4.8</v>
      </c>
      <c r="D13" s="115">
        <v>934496</v>
      </c>
      <c r="E13" s="116">
        <v>5.0199999999999996</v>
      </c>
      <c r="F13" s="113">
        <f t="shared" si="0"/>
        <v>-138430</v>
      </c>
      <c r="G13" s="117">
        <f t="shared" si="1"/>
        <v>-14.813332534328666</v>
      </c>
    </row>
    <row r="14" spans="1:7" s="93" customFormat="1" ht="24" customHeight="1">
      <c r="A14" s="110" t="s">
        <v>65</v>
      </c>
      <c r="B14" s="115">
        <v>393204</v>
      </c>
      <c r="C14" s="116">
        <v>2.37</v>
      </c>
      <c r="D14" s="115">
        <v>462486</v>
      </c>
      <c r="E14" s="116">
        <v>2.4900000000000002</v>
      </c>
      <c r="F14" s="113">
        <f t="shared" si="0"/>
        <v>-69282</v>
      </c>
      <c r="G14" s="119">
        <f t="shared" si="1"/>
        <v>-14.980345350994408</v>
      </c>
    </row>
    <row r="15" spans="1:7" s="93" customFormat="1" ht="24" customHeight="1">
      <c r="A15" s="110" t="s">
        <v>66</v>
      </c>
      <c r="B15" s="115">
        <v>402862</v>
      </c>
      <c r="C15" s="116">
        <v>2.4300000000000002</v>
      </c>
      <c r="D15" s="115">
        <v>470189</v>
      </c>
      <c r="E15" s="116">
        <v>2.5299999999999998</v>
      </c>
      <c r="F15" s="113">
        <f t="shared" si="0"/>
        <v>-67327</v>
      </c>
      <c r="G15" s="119">
        <f t="shared" si="1"/>
        <v>-14.31913549657691</v>
      </c>
    </row>
    <row r="16" spans="1:7" s="93" customFormat="1" ht="24" customHeight="1">
      <c r="A16" s="110" t="s">
        <v>16</v>
      </c>
      <c r="B16" s="111">
        <v>0</v>
      </c>
      <c r="C16" s="112">
        <v>0</v>
      </c>
      <c r="D16" s="111">
        <v>893</v>
      </c>
      <c r="E16" s="116">
        <v>0</v>
      </c>
      <c r="F16" s="113">
        <f t="shared" si="0"/>
        <v>-893</v>
      </c>
      <c r="G16" s="119">
        <f t="shared" si="1"/>
        <v>-100</v>
      </c>
    </row>
    <row r="17" spans="1:7" s="93" customFormat="1" ht="24" customHeight="1" thickBot="1">
      <c r="A17" s="120" t="s">
        <v>17</v>
      </c>
      <c r="B17" s="121">
        <v>0</v>
      </c>
      <c r="C17" s="122">
        <v>0</v>
      </c>
      <c r="D17" s="121">
        <v>928</v>
      </c>
      <c r="E17" s="123">
        <v>0</v>
      </c>
      <c r="F17" s="124">
        <f t="shared" si="0"/>
        <v>-928</v>
      </c>
      <c r="G17" s="125">
        <f t="shared" si="1"/>
        <v>-100</v>
      </c>
    </row>
    <row r="18" spans="1:7" s="93" customFormat="1" ht="24" customHeight="1" thickBot="1">
      <c r="A18" s="100" t="s">
        <v>67</v>
      </c>
      <c r="B18" s="101">
        <v>14929473</v>
      </c>
      <c r="C18" s="102">
        <v>90.12</v>
      </c>
      <c r="D18" s="101">
        <v>16986348</v>
      </c>
      <c r="E18" s="102">
        <v>91.27</v>
      </c>
      <c r="F18" s="103">
        <f t="shared" si="0"/>
        <v>-2056875</v>
      </c>
      <c r="G18" s="104">
        <f t="shared" si="1"/>
        <v>-12.108988936291661</v>
      </c>
    </row>
    <row r="19" spans="1:7" s="93" customFormat="1" ht="24" customHeight="1">
      <c r="A19" s="105" t="s">
        <v>24</v>
      </c>
      <c r="B19" s="106">
        <v>14927511</v>
      </c>
      <c r="C19" s="107">
        <v>90.11</v>
      </c>
      <c r="D19" s="106">
        <v>16984085</v>
      </c>
      <c r="E19" s="107">
        <v>91.26</v>
      </c>
      <c r="F19" s="126">
        <f t="shared" si="0"/>
        <v>-2056574</v>
      </c>
      <c r="G19" s="117">
        <f t="shared" si="1"/>
        <v>-12.108830119491277</v>
      </c>
    </row>
    <row r="20" spans="1:7" s="93" customFormat="1" ht="24" customHeight="1">
      <c r="A20" s="110" t="s">
        <v>25</v>
      </c>
      <c r="B20" s="115">
        <v>1552599</v>
      </c>
      <c r="C20" s="116">
        <v>9.3699999999999992</v>
      </c>
      <c r="D20" s="115">
        <v>1739387</v>
      </c>
      <c r="E20" s="116">
        <v>9.35</v>
      </c>
      <c r="F20" s="108">
        <f t="shared" si="0"/>
        <v>-186788</v>
      </c>
      <c r="G20" s="117">
        <f t="shared" si="1"/>
        <v>-10.738725769480856</v>
      </c>
    </row>
    <row r="21" spans="1:7" s="93" customFormat="1" ht="24" customHeight="1">
      <c r="A21" s="110" t="s">
        <v>26</v>
      </c>
      <c r="B21" s="115">
        <v>12617669</v>
      </c>
      <c r="C21" s="116">
        <v>76.17</v>
      </c>
      <c r="D21" s="115">
        <v>14422990</v>
      </c>
      <c r="E21" s="116">
        <v>77.5</v>
      </c>
      <c r="F21" s="113">
        <f t="shared" si="0"/>
        <v>-1805321</v>
      </c>
      <c r="G21" s="117">
        <f t="shared" si="1"/>
        <v>-12.516967702258686</v>
      </c>
    </row>
    <row r="22" spans="1:7" s="93" customFormat="1" ht="24" customHeight="1">
      <c r="A22" s="110" t="s">
        <v>27</v>
      </c>
      <c r="B22" s="115">
        <v>38555</v>
      </c>
      <c r="C22" s="116">
        <v>0.23</v>
      </c>
      <c r="D22" s="115">
        <v>60677</v>
      </c>
      <c r="E22" s="116">
        <v>0.32</v>
      </c>
      <c r="F22" s="113">
        <f t="shared" si="0"/>
        <v>-22122</v>
      </c>
      <c r="G22" s="117">
        <f t="shared" si="1"/>
        <v>-36.458625179227717</v>
      </c>
    </row>
    <row r="23" spans="1:7" s="93" customFormat="1" ht="24" customHeight="1">
      <c r="A23" s="110" t="s">
        <v>28</v>
      </c>
      <c r="B23" s="115">
        <v>360517</v>
      </c>
      <c r="C23" s="116">
        <v>2.1800000000000002</v>
      </c>
      <c r="D23" s="115">
        <v>379697</v>
      </c>
      <c r="E23" s="116">
        <v>2.04</v>
      </c>
      <c r="F23" s="113">
        <f t="shared" si="0"/>
        <v>-19180</v>
      </c>
      <c r="G23" s="117">
        <f t="shared" si="1"/>
        <v>-5.0513962449005394</v>
      </c>
    </row>
    <row r="24" spans="1:7" s="93" customFormat="1" ht="24" customHeight="1">
      <c r="A24" s="110" t="s">
        <v>29</v>
      </c>
      <c r="B24" s="115">
        <v>358171</v>
      </c>
      <c r="C24" s="116">
        <v>2.16</v>
      </c>
      <c r="D24" s="115">
        <v>381334</v>
      </c>
      <c r="E24" s="116">
        <v>2.0499999999999998</v>
      </c>
      <c r="F24" s="113">
        <f t="shared" si="0"/>
        <v>-23163</v>
      </c>
      <c r="G24" s="117">
        <f t="shared" si="1"/>
        <v>-6.074202667477854</v>
      </c>
    </row>
    <row r="25" spans="1:7" s="93" customFormat="1" ht="24" customHeight="1">
      <c r="A25" s="110" t="s">
        <v>30</v>
      </c>
      <c r="B25" s="115">
        <v>1962</v>
      </c>
      <c r="C25" s="116">
        <v>0.01</v>
      </c>
      <c r="D25" s="115">
        <v>2263</v>
      </c>
      <c r="E25" s="116">
        <v>0.01</v>
      </c>
      <c r="F25" s="113">
        <f t="shared" si="0"/>
        <v>-301</v>
      </c>
      <c r="G25" s="117">
        <f t="shared" si="1"/>
        <v>-13.300927971718956</v>
      </c>
    </row>
    <row r="26" spans="1:7" s="93" customFormat="1" ht="24" customHeight="1">
      <c r="A26" s="110" t="s">
        <v>65</v>
      </c>
      <c r="B26" s="115">
        <v>943</v>
      </c>
      <c r="C26" s="116">
        <v>0</v>
      </c>
      <c r="D26" s="115">
        <v>986</v>
      </c>
      <c r="E26" s="116">
        <v>0</v>
      </c>
      <c r="F26" s="113">
        <f t="shared" si="0"/>
        <v>-43</v>
      </c>
      <c r="G26" s="117">
        <f t="shared" si="1"/>
        <v>-4.3610547667342798</v>
      </c>
    </row>
    <row r="27" spans="1:7" s="93" customFormat="1" ht="24" customHeight="1">
      <c r="A27" s="110" t="s">
        <v>66</v>
      </c>
      <c r="B27" s="115">
        <v>1019</v>
      </c>
      <c r="C27" s="116">
        <v>0.01</v>
      </c>
      <c r="D27" s="115">
        <v>1277</v>
      </c>
      <c r="E27" s="116">
        <v>0.01</v>
      </c>
      <c r="F27" s="113">
        <f t="shared" si="0"/>
        <v>-258</v>
      </c>
      <c r="G27" s="117">
        <f t="shared" si="1"/>
        <v>-20.203602192638996</v>
      </c>
    </row>
    <row r="28" spans="1:7" s="93" customFormat="1" ht="24" customHeight="1">
      <c r="A28" s="110" t="s">
        <v>16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17</v>
      </c>
      <c r="B29" s="127">
        <v>0</v>
      </c>
      <c r="C29" s="122">
        <v>0</v>
      </c>
      <c r="D29" s="127">
        <v>0</v>
      </c>
      <c r="E29" s="122">
        <v>0</v>
      </c>
      <c r="F29" s="124">
        <f t="shared" si="0"/>
        <v>0</v>
      </c>
      <c r="G29" s="122">
        <v>0</v>
      </c>
    </row>
    <row r="30" spans="1:7" s="93" customFormat="1" ht="24" customHeight="1" thickBot="1">
      <c r="A30" s="100" t="s">
        <v>68</v>
      </c>
      <c r="B30" s="101">
        <v>81291</v>
      </c>
      <c r="C30" s="102">
        <v>0.49</v>
      </c>
      <c r="D30" s="101">
        <v>98587</v>
      </c>
      <c r="E30" s="102">
        <v>0.53</v>
      </c>
      <c r="F30" s="103">
        <f t="shared" si="0"/>
        <v>-17296</v>
      </c>
      <c r="G30" s="104">
        <f t="shared" si="1"/>
        <v>-17.543895239737491</v>
      </c>
    </row>
    <row r="31" spans="1:7" s="93" customFormat="1" ht="24" customHeight="1">
      <c r="A31" s="105" t="s">
        <v>24</v>
      </c>
      <c r="B31" s="106">
        <v>4059</v>
      </c>
      <c r="C31" s="107">
        <v>0.02</v>
      </c>
      <c r="D31" s="106">
        <v>4402</v>
      </c>
      <c r="E31" s="107">
        <v>0.02</v>
      </c>
      <c r="F31" s="108">
        <f t="shared" si="0"/>
        <v>-343</v>
      </c>
      <c r="G31" s="117">
        <f t="shared" si="1"/>
        <v>-7.791912766924125</v>
      </c>
    </row>
    <row r="32" spans="1:7" s="93" customFormat="1" ht="24" customHeight="1" thickBot="1">
      <c r="A32" s="120" t="s">
        <v>18</v>
      </c>
      <c r="B32" s="128">
        <v>77232</v>
      </c>
      <c r="C32" s="123">
        <v>0.47</v>
      </c>
      <c r="D32" s="128">
        <v>94185</v>
      </c>
      <c r="E32" s="123">
        <v>0.51</v>
      </c>
      <c r="F32" s="113">
        <f t="shared" si="0"/>
        <v>-16953</v>
      </c>
      <c r="G32" s="125">
        <f t="shared" si="1"/>
        <v>-17.999681477942346</v>
      </c>
    </row>
    <row r="33" spans="1:7" s="93" customFormat="1" ht="24" customHeight="1" thickBot="1">
      <c r="A33" s="100" t="s">
        <v>69</v>
      </c>
      <c r="B33" s="101">
        <v>7544</v>
      </c>
      <c r="C33" s="102">
        <v>0.05</v>
      </c>
      <c r="D33" s="101">
        <v>12927</v>
      </c>
      <c r="E33" s="102">
        <v>7.0000000000000007E-2</v>
      </c>
      <c r="F33" s="103">
        <f t="shared" si="0"/>
        <v>-5383</v>
      </c>
      <c r="G33" s="104">
        <f t="shared" si="1"/>
        <v>-41.641525489285989</v>
      </c>
    </row>
    <row r="34" spans="1:7" s="93" customFormat="1" ht="24" customHeight="1">
      <c r="A34" s="105" t="s">
        <v>24</v>
      </c>
      <c r="B34" s="106">
        <v>3838</v>
      </c>
      <c r="C34" s="107">
        <v>0.03</v>
      </c>
      <c r="D34" s="106">
        <v>8103</v>
      </c>
      <c r="E34" s="107">
        <v>0.04</v>
      </c>
      <c r="F34" s="113">
        <f t="shared" si="0"/>
        <v>-4265</v>
      </c>
      <c r="G34" s="109">
        <f t="shared" si="1"/>
        <v>-52.634826607429353</v>
      </c>
    </row>
    <row r="35" spans="1:7" s="93" customFormat="1" ht="24" customHeight="1" thickBot="1">
      <c r="A35" s="120" t="s">
        <v>30</v>
      </c>
      <c r="B35" s="128">
        <v>3706</v>
      </c>
      <c r="C35" s="116">
        <v>0.02</v>
      </c>
      <c r="D35" s="128">
        <v>4824</v>
      </c>
      <c r="E35" s="116">
        <v>0.03</v>
      </c>
      <c r="F35" s="113">
        <f t="shared" si="0"/>
        <v>-1118</v>
      </c>
      <c r="G35" s="125">
        <f t="shared" si="1"/>
        <v>-23.175787728026535</v>
      </c>
    </row>
    <row r="36" spans="1:7" s="93" customFormat="1" ht="24" customHeight="1" thickBot="1">
      <c r="A36" s="129" t="s">
        <v>70</v>
      </c>
      <c r="B36" s="101">
        <v>16565505</v>
      </c>
      <c r="C36" s="102">
        <v>100</v>
      </c>
      <c r="D36" s="101">
        <v>18606665</v>
      </c>
      <c r="E36" s="102">
        <v>99.98</v>
      </c>
      <c r="F36" s="103">
        <f t="shared" si="0"/>
        <v>-2041160</v>
      </c>
      <c r="G36" s="104">
        <f t="shared" si="1"/>
        <v>-10.970047560914328</v>
      </c>
    </row>
    <row r="37" spans="1:7" s="131" customFormat="1" ht="24" customHeight="1" thickBot="1">
      <c r="A37" s="130" t="s">
        <v>35</v>
      </c>
      <c r="B37" s="101">
        <v>806</v>
      </c>
      <c r="C37" s="102">
        <v>0</v>
      </c>
      <c r="D37" s="101">
        <v>3460</v>
      </c>
      <c r="E37" s="102">
        <v>0.02</v>
      </c>
      <c r="F37" s="103">
        <f t="shared" si="0"/>
        <v>-2654</v>
      </c>
      <c r="G37" s="104">
        <f t="shared" si="1"/>
        <v>-76.705202312138738</v>
      </c>
    </row>
    <row r="38" spans="1:7" s="93" customFormat="1" ht="24" customHeight="1">
      <c r="A38" s="132" t="s">
        <v>71</v>
      </c>
      <c r="B38" s="133">
        <v>806</v>
      </c>
      <c r="C38" s="107">
        <v>0</v>
      </c>
      <c r="D38" s="133">
        <v>3460</v>
      </c>
      <c r="E38" s="107">
        <v>0.02</v>
      </c>
      <c r="F38" s="108">
        <f t="shared" si="0"/>
        <v>-2654</v>
      </c>
      <c r="G38" s="109">
        <f t="shared" si="1"/>
        <v>-76.705202312138738</v>
      </c>
    </row>
    <row r="39" spans="1:7" s="93" customFormat="1" ht="24" customHeight="1">
      <c r="A39" s="110" t="s">
        <v>72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73</v>
      </c>
      <c r="B40" s="115">
        <v>0</v>
      </c>
      <c r="C40" s="112">
        <v>0</v>
      </c>
      <c r="D40" s="115">
        <v>0</v>
      </c>
      <c r="E40" s="112">
        <v>0</v>
      </c>
      <c r="F40" s="124">
        <f t="shared" si="0"/>
        <v>0</v>
      </c>
      <c r="G40" s="114">
        <v>0</v>
      </c>
    </row>
    <row r="41" spans="1:7" s="93" customFormat="1" ht="24" customHeight="1" thickBot="1">
      <c r="A41" s="120" t="s">
        <v>74</v>
      </c>
      <c r="B41" s="127">
        <v>0</v>
      </c>
      <c r="C41" s="122">
        <v>0</v>
      </c>
      <c r="D41" s="127">
        <v>0</v>
      </c>
      <c r="E41" s="122">
        <v>0</v>
      </c>
      <c r="F41" s="124">
        <f t="shared" si="0"/>
        <v>0</v>
      </c>
      <c r="G41" s="114">
        <v>0</v>
      </c>
    </row>
    <row r="42" spans="1:7" s="93" customFormat="1" ht="24" customHeight="1" thickBot="1">
      <c r="A42" s="100" t="s">
        <v>75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25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76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77</v>
      </c>
      <c r="B45" s="128">
        <v>0</v>
      </c>
      <c r="C45" s="122">
        <v>0</v>
      </c>
      <c r="D45" s="128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78</v>
      </c>
      <c r="B46" s="101">
        <v>16566311</v>
      </c>
      <c r="C46" s="102">
        <v>100</v>
      </c>
      <c r="D46" s="101">
        <v>18610125</v>
      </c>
      <c r="E46" s="102">
        <v>100</v>
      </c>
      <c r="F46" s="103">
        <f t="shared" si="0"/>
        <v>-2043814</v>
      </c>
      <c r="G46" s="104">
        <f>(F46/D46)*100</f>
        <v>-10.98226906052485</v>
      </c>
    </row>
    <row r="47" spans="1:7" s="146" customFormat="1">
      <c r="A47" s="141" t="s">
        <v>79</v>
      </c>
      <c r="B47" s="142"/>
      <c r="C47" s="142"/>
      <c r="D47" s="143"/>
      <c r="E47" s="144"/>
      <c r="F47" s="142"/>
      <c r="G47" s="145"/>
    </row>
    <row r="48" spans="1:7" s="146" customFormat="1" ht="15.75">
      <c r="A48" s="54"/>
      <c r="B48" s="147"/>
      <c r="C48" s="147"/>
      <c r="D48" s="148"/>
      <c r="E48" s="148"/>
      <c r="F48" s="147"/>
      <c r="G48" s="145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2023-10-24T02:32:05Z</dcterms:created>
  <dcterms:modified xsi:type="dcterms:W3CDTF">2023-10-24T07:06:20Z</dcterms:modified>
</cp:coreProperties>
</file>