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F46" i="2"/>
  <c r="F45" i="2"/>
  <c r="F44" i="2"/>
  <c r="F43" i="2"/>
  <c r="G42" i="2"/>
  <c r="F42" i="2"/>
  <c r="F41" i="2"/>
  <c r="F40" i="2"/>
  <c r="F39" i="2"/>
  <c r="F38" i="2"/>
  <c r="G38" i="2" s="1"/>
  <c r="G37" i="2"/>
  <c r="F37" i="2"/>
  <c r="F36" i="2"/>
  <c r="G36" i="2" s="1"/>
  <c r="F35" i="2"/>
  <c r="G35" i="2" s="1"/>
  <c r="G34" i="2"/>
  <c r="F34" i="2"/>
  <c r="F33" i="2"/>
  <c r="G33" i="2" s="1"/>
  <c r="F32" i="2"/>
  <c r="G32" i="2" s="1"/>
  <c r="G31" i="2"/>
  <c r="F31" i="2"/>
  <c r="F30" i="2"/>
  <c r="G30" i="2" s="1"/>
  <c r="F29" i="2"/>
  <c r="F28" i="2"/>
  <c r="G27" i="2"/>
  <c r="F27" i="2"/>
  <c r="F26" i="2"/>
  <c r="G26" i="2" s="1"/>
  <c r="F25" i="2"/>
  <c r="G25" i="2" s="1"/>
  <c r="G24" i="2"/>
  <c r="F24" i="2"/>
  <c r="F23" i="2"/>
  <c r="G23" i="2" s="1"/>
  <c r="F22" i="2"/>
  <c r="G22" i="2" s="1"/>
  <c r="G21" i="2"/>
  <c r="F21" i="2"/>
  <c r="F20" i="2"/>
  <c r="G20" i="2" s="1"/>
  <c r="F19" i="2"/>
  <c r="G19" i="2" s="1"/>
  <c r="G18" i="2"/>
  <c r="F18" i="2"/>
  <c r="F17" i="2"/>
  <c r="F16" i="2"/>
  <c r="F15" i="2"/>
  <c r="G15" i="2" s="1"/>
  <c r="G14" i="2"/>
  <c r="F14" i="2"/>
  <c r="F13" i="2"/>
  <c r="G13" i="2" s="1"/>
  <c r="F12" i="2"/>
  <c r="G12" i="2" s="1"/>
  <c r="G11" i="2"/>
  <c r="F11" i="2"/>
  <c r="F10" i="2"/>
  <c r="G10" i="2" s="1"/>
  <c r="F9" i="2"/>
  <c r="F8" i="2"/>
  <c r="G8" i="2" s="1"/>
  <c r="F7" i="2"/>
  <c r="G7" i="2" s="1"/>
  <c r="E62" i="1"/>
  <c r="E63" i="1" s="1"/>
  <c r="C62" i="1"/>
  <c r="C63" i="1" s="1"/>
  <c r="E58" i="1"/>
  <c r="C59" i="1" s="1"/>
  <c r="D58" i="1"/>
  <c r="D62" i="1" s="1"/>
  <c r="D63" i="1" s="1"/>
  <c r="C58" i="1"/>
  <c r="D59" i="1" l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<sst xmlns="http://schemas.openxmlformats.org/spreadsheetml/2006/main" count="122" uniqueCount="83">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</sst>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71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center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7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M6">
            <v>1719354</v>
          </cell>
          <cell r="N6">
            <v>8.4</v>
          </cell>
        </row>
        <row r="7">
          <cell r="M7">
            <v>1363343</v>
          </cell>
          <cell r="N7">
            <v>6.66</v>
          </cell>
        </row>
        <row r="8">
          <cell r="M8">
            <v>1314141</v>
          </cell>
          <cell r="N8">
            <v>6.42</v>
          </cell>
        </row>
        <row r="9">
          <cell r="M9">
            <v>1224446</v>
          </cell>
          <cell r="N9">
            <v>5.98</v>
          </cell>
        </row>
        <row r="10">
          <cell r="M10">
            <v>1179333</v>
          </cell>
          <cell r="N10">
            <v>5.76</v>
          </cell>
        </row>
        <row r="11">
          <cell r="M11">
            <v>883527</v>
          </cell>
          <cell r="N11">
            <v>4.32</v>
          </cell>
        </row>
        <row r="12">
          <cell r="M12">
            <v>821236</v>
          </cell>
          <cell r="N12">
            <v>4.01</v>
          </cell>
        </row>
        <row r="13">
          <cell r="M13">
            <v>756803</v>
          </cell>
          <cell r="N13">
            <v>3.7</v>
          </cell>
        </row>
        <row r="14">
          <cell r="M14">
            <v>667700</v>
          </cell>
          <cell r="N14">
            <v>3.26</v>
          </cell>
        </row>
        <row r="15">
          <cell r="M15">
            <v>586819</v>
          </cell>
          <cell r="N15">
            <v>2.87</v>
          </cell>
        </row>
        <row r="16">
          <cell r="M16">
            <v>558105</v>
          </cell>
          <cell r="N16">
            <v>2.73</v>
          </cell>
        </row>
        <row r="17">
          <cell r="M17">
            <v>461700</v>
          </cell>
          <cell r="N17">
            <v>2.2599999999999998</v>
          </cell>
        </row>
        <row r="18">
          <cell r="M18">
            <v>418934</v>
          </cell>
          <cell r="N18">
            <v>2.0499999999999998</v>
          </cell>
        </row>
        <row r="19">
          <cell r="M19">
            <v>414264</v>
          </cell>
          <cell r="N19">
            <v>2.0299999999999998</v>
          </cell>
        </row>
        <row r="20">
          <cell r="M20">
            <v>337599</v>
          </cell>
          <cell r="N20">
            <v>1.65</v>
          </cell>
        </row>
        <row r="21">
          <cell r="M21">
            <v>247426</v>
          </cell>
          <cell r="N21">
            <v>1.21</v>
          </cell>
        </row>
        <row r="22">
          <cell r="M22">
            <v>225956</v>
          </cell>
          <cell r="N22">
            <v>1.1000000000000001</v>
          </cell>
        </row>
        <row r="23">
          <cell r="M23">
            <v>190833</v>
          </cell>
          <cell r="N23">
            <v>0.93</v>
          </cell>
        </row>
        <row r="24">
          <cell r="M24">
            <v>134017</v>
          </cell>
          <cell r="N24">
            <v>0.66</v>
          </cell>
        </row>
        <row r="25">
          <cell r="M25">
            <v>130866</v>
          </cell>
          <cell r="N25">
            <v>0.64</v>
          </cell>
        </row>
        <row r="26">
          <cell r="M26">
            <v>98355</v>
          </cell>
          <cell r="N26">
            <v>0.48</v>
          </cell>
        </row>
        <row r="27">
          <cell r="M27">
            <v>93490</v>
          </cell>
          <cell r="N27">
            <v>0.46</v>
          </cell>
        </row>
        <row r="28">
          <cell r="M28">
            <v>82378</v>
          </cell>
          <cell r="N28">
            <v>0.4</v>
          </cell>
        </row>
        <row r="29">
          <cell r="M29">
            <v>65340</v>
          </cell>
          <cell r="N29">
            <v>0.32</v>
          </cell>
        </row>
        <row r="30">
          <cell r="M30">
            <v>42299</v>
          </cell>
          <cell r="N30">
            <v>0.21</v>
          </cell>
        </row>
        <row r="31">
          <cell r="M31">
            <v>38611</v>
          </cell>
          <cell r="N31">
            <v>0.19</v>
          </cell>
        </row>
        <row r="32">
          <cell r="M32">
            <v>34553</v>
          </cell>
          <cell r="N32">
            <v>0.17</v>
          </cell>
        </row>
        <row r="33">
          <cell r="M33">
            <v>29525</v>
          </cell>
          <cell r="N33">
            <v>0.14000000000000001</v>
          </cell>
        </row>
        <row r="34">
          <cell r="M34">
            <v>4829</v>
          </cell>
          <cell r="N34">
            <v>0.02</v>
          </cell>
        </row>
        <row r="35">
          <cell r="M35">
            <v>3348</v>
          </cell>
          <cell r="N35">
            <v>0.02</v>
          </cell>
        </row>
        <row r="36">
          <cell r="M36">
            <v>2134</v>
          </cell>
          <cell r="N36">
            <v>0.01</v>
          </cell>
        </row>
        <row r="37">
          <cell r="M37">
            <v>2021</v>
          </cell>
          <cell r="N37">
            <v>0.01</v>
          </cell>
        </row>
        <row r="38">
          <cell r="M38">
            <v>1746</v>
          </cell>
          <cell r="N38">
            <v>0.01</v>
          </cell>
        </row>
        <row r="39">
          <cell r="M39">
            <v>1177</v>
          </cell>
          <cell r="N39">
            <v>0.01</v>
          </cell>
        </row>
        <row r="40">
          <cell r="M40">
            <v>629</v>
          </cell>
          <cell r="N40">
            <v>0</v>
          </cell>
        </row>
        <row r="41">
          <cell r="M41">
            <v>200</v>
          </cell>
          <cell r="N41">
            <v>0</v>
          </cell>
        </row>
        <row r="42">
          <cell r="M42">
            <v>52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1196624</v>
          </cell>
          <cell r="N46">
            <v>5.85</v>
          </cell>
        </row>
        <row r="47">
          <cell r="M47">
            <v>790998</v>
          </cell>
          <cell r="N47">
            <v>3.87</v>
          </cell>
        </row>
        <row r="48">
          <cell r="M48">
            <v>571586</v>
          </cell>
          <cell r="N48">
            <v>2.79</v>
          </cell>
        </row>
        <row r="49">
          <cell r="M49">
            <v>485594</v>
          </cell>
          <cell r="N49">
            <v>2.37</v>
          </cell>
        </row>
        <row r="50">
          <cell r="M50">
            <v>444034</v>
          </cell>
          <cell r="N50">
            <v>2.17</v>
          </cell>
        </row>
        <row r="51">
          <cell r="M51">
            <v>393618</v>
          </cell>
          <cell r="N51">
            <v>1.92</v>
          </cell>
        </row>
        <row r="52">
          <cell r="M52">
            <v>370021</v>
          </cell>
          <cell r="N52">
            <v>1.81</v>
          </cell>
        </row>
        <row r="53">
          <cell r="M53">
            <v>246070</v>
          </cell>
          <cell r="N53">
            <v>1.2</v>
          </cell>
        </row>
        <row r="54">
          <cell r="M54">
            <v>241660</v>
          </cell>
          <cell r="N54">
            <v>1.18</v>
          </cell>
        </row>
        <row r="55">
          <cell r="M55">
            <v>231029</v>
          </cell>
          <cell r="N55">
            <v>1.1299999999999999</v>
          </cell>
        </row>
        <row r="56">
          <cell r="M56">
            <v>211789</v>
          </cell>
          <cell r="N56">
            <v>1.04</v>
          </cell>
        </row>
        <row r="57">
          <cell r="M57">
            <v>173743</v>
          </cell>
          <cell r="N57">
            <v>0.85</v>
          </cell>
        </row>
        <row r="58">
          <cell r="M58">
            <v>163693</v>
          </cell>
          <cell r="N58">
            <v>0.8</v>
          </cell>
        </row>
        <row r="59">
          <cell r="M59">
            <v>133630</v>
          </cell>
          <cell r="N59">
            <v>0.65</v>
          </cell>
        </row>
        <row r="60">
          <cell r="M60">
            <v>122968</v>
          </cell>
          <cell r="N60">
            <v>0.6</v>
          </cell>
        </row>
        <row r="61">
          <cell r="M61">
            <v>115558</v>
          </cell>
          <cell r="N61">
            <v>0.56999999999999995</v>
          </cell>
        </row>
        <row r="62">
          <cell r="M62">
            <v>101632</v>
          </cell>
          <cell r="N62">
            <v>0.5</v>
          </cell>
        </row>
        <row r="63">
          <cell r="M63">
            <v>93097</v>
          </cell>
          <cell r="N63">
            <v>0.46</v>
          </cell>
        </row>
        <row r="64">
          <cell r="M64">
            <v>79915</v>
          </cell>
          <cell r="N64">
            <v>0.39</v>
          </cell>
        </row>
        <row r="65">
          <cell r="M65">
            <v>61031</v>
          </cell>
          <cell r="N65">
            <v>0.3</v>
          </cell>
        </row>
        <row r="66">
          <cell r="M66">
            <v>58184</v>
          </cell>
          <cell r="N66">
            <v>0.28000000000000003</v>
          </cell>
        </row>
        <row r="67">
          <cell r="M67">
            <v>35176</v>
          </cell>
          <cell r="N67">
            <v>0.17</v>
          </cell>
        </row>
        <row r="68">
          <cell r="M68">
            <v>2587</v>
          </cell>
          <cell r="N68">
            <v>0.01</v>
          </cell>
        </row>
        <row r="69">
          <cell r="M69">
            <v>521</v>
          </cell>
          <cell r="N69">
            <v>0</v>
          </cell>
        </row>
        <row r="70">
          <cell r="M70">
            <v>157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6910</v>
          </cell>
          <cell r="C6">
            <v>13.79</v>
          </cell>
          <cell r="G6">
            <v>0</v>
          </cell>
        </row>
        <row r="7">
          <cell r="B7">
            <v>5643</v>
          </cell>
          <cell r="C7">
            <v>11.26</v>
          </cell>
          <cell r="G7">
            <v>0</v>
          </cell>
        </row>
        <row r="8">
          <cell r="B8">
            <v>5532</v>
          </cell>
          <cell r="C8">
            <v>11.04</v>
          </cell>
          <cell r="G8">
            <v>0</v>
          </cell>
        </row>
        <row r="9">
          <cell r="B9">
            <v>1509</v>
          </cell>
          <cell r="C9">
            <v>3.01</v>
          </cell>
          <cell r="G9">
            <v>0</v>
          </cell>
        </row>
        <row r="10">
          <cell r="B10">
            <v>975</v>
          </cell>
          <cell r="C10">
            <v>1.95</v>
          </cell>
          <cell r="G10">
            <v>0</v>
          </cell>
        </row>
        <row r="11">
          <cell r="B11">
            <v>754</v>
          </cell>
          <cell r="C11">
            <v>1.51</v>
          </cell>
          <cell r="G11">
            <v>0</v>
          </cell>
        </row>
        <row r="12">
          <cell r="B12">
            <v>503</v>
          </cell>
          <cell r="C12">
            <v>1</v>
          </cell>
          <cell r="G12">
            <v>0</v>
          </cell>
        </row>
        <row r="13">
          <cell r="B13">
            <v>503</v>
          </cell>
          <cell r="C13">
            <v>1</v>
          </cell>
          <cell r="G13">
            <v>0</v>
          </cell>
        </row>
        <row r="14">
          <cell r="B14">
            <v>189</v>
          </cell>
          <cell r="C14">
            <v>0.38</v>
          </cell>
          <cell r="G14">
            <v>0</v>
          </cell>
        </row>
        <row r="15">
          <cell r="B15">
            <v>189</v>
          </cell>
          <cell r="C15">
            <v>0.38</v>
          </cell>
          <cell r="G15">
            <v>1070</v>
          </cell>
        </row>
        <row r="16">
          <cell r="B16">
            <v>157</v>
          </cell>
          <cell r="C16">
            <v>0.31</v>
          </cell>
          <cell r="G16">
            <v>11401</v>
          </cell>
        </row>
        <row r="17">
          <cell r="B17">
            <v>126</v>
          </cell>
          <cell r="C17">
            <v>0.25</v>
          </cell>
          <cell r="G17">
            <v>0</v>
          </cell>
        </row>
        <row r="18">
          <cell r="B18">
            <v>126</v>
          </cell>
          <cell r="C18">
            <v>0.25</v>
          </cell>
          <cell r="G18">
            <v>0</v>
          </cell>
        </row>
        <row r="19">
          <cell r="B19">
            <v>94</v>
          </cell>
          <cell r="C19">
            <v>0.19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102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602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569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6261</v>
          </cell>
          <cell r="C46">
            <v>12.49</v>
          </cell>
          <cell r="G46">
            <v>0</v>
          </cell>
        </row>
        <row r="47">
          <cell r="B47">
            <v>6151</v>
          </cell>
          <cell r="C47">
            <v>12.27</v>
          </cell>
          <cell r="G47">
            <v>0</v>
          </cell>
        </row>
        <row r="48">
          <cell r="B48">
            <v>3929</v>
          </cell>
          <cell r="C48">
            <v>7.84</v>
          </cell>
          <cell r="G48">
            <v>0</v>
          </cell>
        </row>
        <row r="49">
          <cell r="B49">
            <v>2768</v>
          </cell>
          <cell r="C49">
            <v>5.52</v>
          </cell>
          <cell r="G49">
            <v>0</v>
          </cell>
        </row>
        <row r="50">
          <cell r="B50">
            <v>2514</v>
          </cell>
          <cell r="C50">
            <v>5.0199999999999996</v>
          </cell>
          <cell r="G50">
            <v>0</v>
          </cell>
        </row>
        <row r="51">
          <cell r="B51">
            <v>2329</v>
          </cell>
          <cell r="C51">
            <v>4.6500000000000004</v>
          </cell>
          <cell r="G51">
            <v>0</v>
          </cell>
        </row>
        <row r="52">
          <cell r="B52">
            <v>943</v>
          </cell>
          <cell r="C52">
            <v>1.88</v>
          </cell>
          <cell r="G52">
            <v>0</v>
          </cell>
        </row>
        <row r="53">
          <cell r="B53">
            <v>629</v>
          </cell>
          <cell r="C53">
            <v>1.26</v>
          </cell>
          <cell r="G53">
            <v>0</v>
          </cell>
        </row>
        <row r="54">
          <cell r="B54">
            <v>628</v>
          </cell>
          <cell r="C54">
            <v>1.25</v>
          </cell>
          <cell r="G54">
            <v>0</v>
          </cell>
        </row>
        <row r="55">
          <cell r="B55">
            <v>339</v>
          </cell>
          <cell r="C55">
            <v>0.68</v>
          </cell>
          <cell r="G55">
            <v>0</v>
          </cell>
        </row>
        <row r="56">
          <cell r="B56">
            <v>220</v>
          </cell>
          <cell r="C56">
            <v>0.44</v>
          </cell>
          <cell r="G56">
            <v>0</v>
          </cell>
        </row>
        <row r="57">
          <cell r="B57">
            <v>126</v>
          </cell>
          <cell r="C57">
            <v>0.25</v>
          </cell>
          <cell r="G57">
            <v>0</v>
          </cell>
        </row>
        <row r="58">
          <cell r="B58">
            <v>63</v>
          </cell>
          <cell r="C58">
            <v>0.13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tabSelected="1" view="pageBreakPreview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4.77734375" style="2" customWidth="1"/>
    <col min="8" max="8" width="13.77734375" style="2" customWidth="1"/>
    <col min="9" max="16384" width="8.77734375" style="2"/>
  </cols>
  <sheetData>
    <row r="1" spans="1:9" ht="30.75" thickBot="1">
      <c r="A1" s="162" t="s">
        <v>0</v>
      </c>
      <c r="B1" s="162"/>
      <c r="C1" s="162"/>
      <c r="D1" s="162"/>
      <c r="E1" s="162"/>
      <c r="F1" s="1" t="s">
        <v>1</v>
      </c>
    </row>
    <row r="2" spans="1:9" ht="31.15" customHeight="1">
      <c r="A2" s="163" t="s">
        <v>2</v>
      </c>
      <c r="B2" s="163"/>
      <c r="C2" s="163"/>
      <c r="D2" s="163"/>
      <c r="E2" s="163"/>
      <c r="F2" s="3" t="s">
        <v>3</v>
      </c>
    </row>
    <row r="3" spans="1:9" ht="19.5">
      <c r="A3" s="170" t="s">
        <v>82</v>
      </c>
      <c r="B3" s="170"/>
      <c r="C3" s="170"/>
      <c r="D3" s="170"/>
      <c r="E3" s="170"/>
      <c r="F3" s="4"/>
    </row>
    <row r="4" spans="1:9" ht="18" thickBot="1">
      <c r="A4" s="5"/>
      <c r="B4" s="6"/>
      <c r="C4" s="6"/>
      <c r="D4" s="164" t="s">
        <v>4</v>
      </c>
      <c r="E4" s="164"/>
      <c r="F4" s="7"/>
    </row>
    <row r="5" spans="1:9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9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9" s="14" customFormat="1" ht="28.15" customHeight="1" thickBot="1">
      <c r="A7" s="20" t="s">
        <v>12</v>
      </c>
      <c r="B7" s="21">
        <v>321798</v>
      </c>
      <c r="C7" s="22">
        <v>865697</v>
      </c>
      <c r="D7" s="23">
        <v>1187495</v>
      </c>
      <c r="E7" s="24">
        <v>7.13</v>
      </c>
      <c r="F7" s="25">
        <v>348376</v>
      </c>
      <c r="G7" s="26"/>
      <c r="H7" s="26"/>
      <c r="I7" s="27"/>
    </row>
    <row r="8" spans="1:9" s="14" customFormat="1" ht="28.15" customHeight="1">
      <c r="A8" s="28" t="s">
        <v>13</v>
      </c>
      <c r="B8" s="29">
        <v>321798</v>
      </c>
      <c r="C8" s="29">
        <v>214789</v>
      </c>
      <c r="D8" s="29">
        <v>536587</v>
      </c>
      <c r="E8" s="30">
        <v>3.22</v>
      </c>
      <c r="F8" s="31">
        <v>324465</v>
      </c>
      <c r="G8" s="26"/>
      <c r="H8" s="26"/>
      <c r="I8" s="27"/>
    </row>
    <row r="9" spans="1:9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27"/>
    </row>
    <row r="10" spans="1:9" s="14" customFormat="1" ht="24" hidden="1" customHeight="1">
      <c r="A10" s="28" t="s">
        <v>15</v>
      </c>
      <c r="B10" s="29">
        <v>314336</v>
      </c>
      <c r="C10" s="29">
        <v>200871</v>
      </c>
      <c r="D10" s="29">
        <v>515207</v>
      </c>
      <c r="E10" s="32">
        <v>3.09</v>
      </c>
      <c r="F10" s="31">
        <v>324465</v>
      </c>
      <c r="G10" s="33"/>
      <c r="H10" s="33"/>
      <c r="I10" s="27"/>
    </row>
    <row r="11" spans="1:9" s="14" customFormat="1" ht="24" hidden="1" customHeight="1">
      <c r="A11" s="28" t="s">
        <v>16</v>
      </c>
      <c r="B11" s="29">
        <v>3250</v>
      </c>
      <c r="C11" s="29">
        <v>6111</v>
      </c>
      <c r="D11" s="29">
        <v>9361</v>
      </c>
      <c r="E11" s="32">
        <v>0.06</v>
      </c>
      <c r="F11" s="31">
        <v>0</v>
      </c>
      <c r="G11" s="33"/>
      <c r="H11" s="33"/>
      <c r="I11" s="27"/>
    </row>
    <row r="12" spans="1:9" s="14" customFormat="1" ht="24" hidden="1" customHeight="1">
      <c r="A12" s="28" t="s">
        <v>17</v>
      </c>
      <c r="B12" s="29">
        <v>4212</v>
      </c>
      <c r="C12" s="29">
        <v>7807</v>
      </c>
      <c r="D12" s="29">
        <v>12019</v>
      </c>
      <c r="E12" s="32">
        <v>7.0000000000000007E-2</v>
      </c>
      <c r="F12" s="31">
        <v>0</v>
      </c>
      <c r="G12" s="33"/>
      <c r="H12" s="33"/>
      <c r="I12" s="27"/>
    </row>
    <row r="13" spans="1:9" s="14" customFormat="1" ht="24.75" customHeight="1" thickBot="1">
      <c r="A13" s="28" t="s">
        <v>18</v>
      </c>
      <c r="B13" s="29">
        <v>0</v>
      </c>
      <c r="C13" s="29">
        <v>650908</v>
      </c>
      <c r="D13" s="29">
        <v>650908</v>
      </c>
      <c r="E13" s="32">
        <v>3.91</v>
      </c>
      <c r="F13" s="31">
        <v>23911</v>
      </c>
      <c r="G13" s="26"/>
      <c r="H13" s="26"/>
      <c r="I13" s="27"/>
    </row>
    <row r="14" spans="1:9" s="14" customFormat="1" ht="24" hidden="1" customHeight="1">
      <c r="A14" s="28" t="s">
        <v>19</v>
      </c>
      <c r="B14" s="29">
        <v>0</v>
      </c>
      <c r="C14" s="29">
        <v>300487</v>
      </c>
      <c r="D14" s="29">
        <v>300487</v>
      </c>
      <c r="E14" s="32">
        <v>1.81</v>
      </c>
      <c r="F14" s="31">
        <v>4378</v>
      </c>
      <c r="G14" s="33"/>
      <c r="H14" s="33"/>
      <c r="I14" s="27"/>
    </row>
    <row r="15" spans="1:9" s="14" customFormat="1" ht="24" hidden="1" customHeight="1">
      <c r="A15" s="28" t="s">
        <v>20</v>
      </c>
      <c r="B15" s="29">
        <v>0</v>
      </c>
      <c r="C15" s="29">
        <v>350386</v>
      </c>
      <c r="D15" s="29">
        <v>350386</v>
      </c>
      <c r="E15" s="32">
        <v>2.1</v>
      </c>
      <c r="F15" s="31">
        <v>19533</v>
      </c>
      <c r="G15" s="33"/>
      <c r="H15" s="33"/>
      <c r="I15" s="27"/>
    </row>
    <row r="16" spans="1:9" s="14" customFormat="1" ht="24" hidden="1" customHeight="1">
      <c r="A16" s="28" t="s">
        <v>21</v>
      </c>
      <c r="B16" s="29">
        <v>0</v>
      </c>
      <c r="C16" s="29">
        <v>35</v>
      </c>
      <c r="D16" s="29">
        <v>35</v>
      </c>
      <c r="E16" s="32">
        <v>0</v>
      </c>
      <c r="F16" s="31">
        <v>0</v>
      </c>
      <c r="G16" s="33"/>
      <c r="H16" s="33"/>
      <c r="I16" s="27"/>
    </row>
    <row r="17" spans="1:9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27"/>
    </row>
    <row r="18" spans="1:9" s="14" customFormat="1" ht="30" customHeight="1" thickBot="1">
      <c r="A18" s="36" t="s">
        <v>23</v>
      </c>
      <c r="B18" s="21">
        <v>6233449</v>
      </c>
      <c r="C18" s="22">
        <v>9111208</v>
      </c>
      <c r="D18" s="23">
        <v>15344657</v>
      </c>
      <c r="E18" s="24">
        <v>92.16</v>
      </c>
      <c r="F18" s="25">
        <v>3496142</v>
      </c>
      <c r="G18" s="26"/>
      <c r="H18" s="26"/>
      <c r="I18" s="27"/>
    </row>
    <row r="19" spans="1:9" s="14" customFormat="1" ht="30" customHeight="1">
      <c r="A19" s="37" t="s">
        <v>24</v>
      </c>
      <c r="B19" s="29">
        <v>6233449</v>
      </c>
      <c r="C19" s="29">
        <v>9107755</v>
      </c>
      <c r="D19" s="29">
        <v>15341204</v>
      </c>
      <c r="E19" s="32">
        <v>92.14</v>
      </c>
      <c r="F19" s="31">
        <v>3474556</v>
      </c>
      <c r="G19" s="26"/>
      <c r="H19" s="26"/>
      <c r="I19" s="27"/>
    </row>
    <row r="20" spans="1:9" s="14" customFormat="1" ht="24" hidden="1" customHeight="1">
      <c r="A20" s="28" t="s">
        <v>25</v>
      </c>
      <c r="B20" s="29">
        <v>200009</v>
      </c>
      <c r="C20" s="29">
        <v>1812650</v>
      </c>
      <c r="D20" s="29">
        <v>2012659</v>
      </c>
      <c r="E20" s="32">
        <v>12.09</v>
      </c>
      <c r="F20" s="31">
        <v>299570</v>
      </c>
      <c r="G20" s="33"/>
      <c r="H20" s="33"/>
      <c r="I20" s="27"/>
    </row>
    <row r="21" spans="1:9" s="14" customFormat="1" ht="24" hidden="1" customHeight="1">
      <c r="A21" s="28" t="s">
        <v>26</v>
      </c>
      <c r="B21" s="29">
        <v>5933224</v>
      </c>
      <c r="C21" s="29">
        <v>6701357</v>
      </c>
      <c r="D21" s="29">
        <v>12634581</v>
      </c>
      <c r="E21" s="32">
        <v>75.88</v>
      </c>
      <c r="F21" s="31">
        <v>2894391</v>
      </c>
      <c r="G21" s="33"/>
      <c r="H21" s="33"/>
      <c r="I21" s="27"/>
    </row>
    <row r="22" spans="1:9" s="14" customFormat="1" ht="24" hidden="1" customHeight="1">
      <c r="A22" s="28" t="s">
        <v>27</v>
      </c>
      <c r="B22" s="29">
        <v>51583</v>
      </c>
      <c r="C22" s="29">
        <v>1666</v>
      </c>
      <c r="D22" s="29">
        <v>53249</v>
      </c>
      <c r="E22" s="32">
        <v>0.32</v>
      </c>
      <c r="F22" s="31">
        <v>37034</v>
      </c>
      <c r="G22" s="33"/>
      <c r="H22" s="33"/>
      <c r="I22" s="27"/>
    </row>
    <row r="23" spans="1:9" s="14" customFormat="1" ht="24" hidden="1" customHeight="1">
      <c r="A23" s="28" t="s">
        <v>28</v>
      </c>
      <c r="B23" s="29">
        <v>24924</v>
      </c>
      <c r="C23" s="29">
        <v>294414</v>
      </c>
      <c r="D23" s="29">
        <v>319338</v>
      </c>
      <c r="E23" s="32">
        <v>1.92</v>
      </c>
      <c r="F23" s="31">
        <v>123383</v>
      </c>
      <c r="G23" s="33"/>
      <c r="H23" s="33"/>
      <c r="I23" s="27"/>
    </row>
    <row r="24" spans="1:9" s="14" customFormat="1" ht="24" hidden="1" customHeight="1">
      <c r="A24" s="28" t="s">
        <v>29</v>
      </c>
      <c r="B24" s="29">
        <v>23709</v>
      </c>
      <c r="C24" s="29">
        <v>297668</v>
      </c>
      <c r="D24" s="29">
        <v>321377</v>
      </c>
      <c r="E24" s="32">
        <v>1.93</v>
      </c>
      <c r="F24" s="31">
        <v>120178</v>
      </c>
      <c r="G24" s="33"/>
      <c r="H24" s="33"/>
      <c r="I24" s="27"/>
    </row>
    <row r="25" spans="1:9" s="14" customFormat="1" ht="26.65" customHeight="1" thickBot="1">
      <c r="A25" s="28" t="s">
        <v>30</v>
      </c>
      <c r="B25" s="29">
        <v>0</v>
      </c>
      <c r="C25" s="29">
        <v>3453</v>
      </c>
      <c r="D25" s="29">
        <v>3453</v>
      </c>
      <c r="E25" s="32">
        <v>0.02</v>
      </c>
      <c r="F25" s="31">
        <v>21586</v>
      </c>
      <c r="G25" s="26"/>
      <c r="H25" s="26"/>
      <c r="I25" s="27"/>
    </row>
    <row r="26" spans="1:9" s="14" customFormat="1" ht="24" hidden="1" customHeight="1">
      <c r="A26" s="28" t="s">
        <v>19</v>
      </c>
      <c r="B26" s="29">
        <v>0</v>
      </c>
      <c r="C26" s="29">
        <v>1727</v>
      </c>
      <c r="D26" s="29">
        <v>1727</v>
      </c>
      <c r="E26" s="32">
        <v>0.01</v>
      </c>
      <c r="F26" s="31">
        <v>9984</v>
      </c>
      <c r="G26" s="33"/>
      <c r="H26" s="33"/>
      <c r="I26" s="27"/>
    </row>
    <row r="27" spans="1:9" s="14" customFormat="1" ht="24" hidden="1" customHeight="1">
      <c r="A27" s="28" t="s">
        <v>31</v>
      </c>
      <c r="B27" s="29">
        <v>0</v>
      </c>
      <c r="C27" s="29">
        <v>1726</v>
      </c>
      <c r="D27" s="29">
        <v>1726</v>
      </c>
      <c r="E27" s="32">
        <v>0.01</v>
      </c>
      <c r="F27" s="31">
        <v>11602</v>
      </c>
      <c r="G27" s="33"/>
      <c r="H27" s="33"/>
      <c r="I27" s="27"/>
    </row>
    <row r="28" spans="1:9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27"/>
    </row>
    <row r="29" spans="1:9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27"/>
    </row>
    <row r="30" spans="1:9" s="14" customFormat="1" ht="30" customHeight="1" thickBot="1">
      <c r="A30" s="36" t="s">
        <v>32</v>
      </c>
      <c r="B30" s="23">
        <v>88528</v>
      </c>
      <c r="C30" s="23">
        <v>17011</v>
      </c>
      <c r="D30" s="23">
        <v>105539</v>
      </c>
      <c r="E30" s="24">
        <v>0.64</v>
      </c>
      <c r="F30" s="25">
        <v>2400</v>
      </c>
      <c r="G30" s="26"/>
      <c r="H30" s="26"/>
      <c r="I30" s="27"/>
    </row>
    <row r="31" spans="1:9" s="14" customFormat="1" ht="30" customHeight="1" thickBot="1">
      <c r="A31" s="39" t="s">
        <v>13</v>
      </c>
      <c r="B31" s="29">
        <v>30</v>
      </c>
      <c r="C31" s="29">
        <v>8100</v>
      </c>
      <c r="D31" s="29">
        <v>8130</v>
      </c>
      <c r="E31" s="30">
        <v>0.05</v>
      </c>
      <c r="F31" s="40">
        <v>19</v>
      </c>
      <c r="G31" s="26"/>
      <c r="H31" s="26"/>
      <c r="I31" s="27"/>
    </row>
    <row r="32" spans="1:9" s="14" customFormat="1" ht="30" customHeight="1" thickBot="1">
      <c r="A32" s="34" t="s">
        <v>18</v>
      </c>
      <c r="B32" s="35">
        <v>88498</v>
      </c>
      <c r="C32" s="35">
        <v>8911</v>
      </c>
      <c r="D32" s="35">
        <v>97409</v>
      </c>
      <c r="E32" s="32">
        <v>0.59</v>
      </c>
      <c r="F32" s="41">
        <v>2381</v>
      </c>
      <c r="G32" s="26"/>
      <c r="H32" s="26"/>
      <c r="I32" s="27"/>
    </row>
    <row r="33" spans="1:9" s="14" customFormat="1" ht="30" customHeight="1" thickBot="1">
      <c r="A33" s="36" t="s">
        <v>33</v>
      </c>
      <c r="B33" s="23">
        <v>0</v>
      </c>
      <c r="C33" s="23">
        <v>10104</v>
      </c>
      <c r="D33" s="23">
        <v>10104</v>
      </c>
      <c r="E33" s="24">
        <v>0.06</v>
      </c>
      <c r="F33" s="25">
        <v>0</v>
      </c>
      <c r="G33" s="26"/>
      <c r="H33" s="26"/>
      <c r="I33" s="27"/>
    </row>
    <row r="34" spans="1:9" s="14" customFormat="1" ht="30" customHeight="1">
      <c r="A34" s="39" t="s">
        <v>13</v>
      </c>
      <c r="B34" s="29">
        <v>0</v>
      </c>
      <c r="C34" s="29">
        <v>3674</v>
      </c>
      <c r="D34" s="29">
        <v>3674</v>
      </c>
      <c r="E34" s="32">
        <v>0.02</v>
      </c>
      <c r="F34" s="31">
        <v>0</v>
      </c>
      <c r="G34" s="26"/>
      <c r="H34" s="26"/>
      <c r="I34" s="27"/>
    </row>
    <row r="35" spans="1:9" s="14" customFormat="1" ht="30" customHeight="1" thickBot="1">
      <c r="A35" s="34" t="s">
        <v>18</v>
      </c>
      <c r="B35" s="35">
        <v>0</v>
      </c>
      <c r="C35" s="35">
        <v>6430</v>
      </c>
      <c r="D35" s="35">
        <v>6430</v>
      </c>
      <c r="E35" s="32">
        <v>0.04</v>
      </c>
      <c r="F35" s="38">
        <v>0</v>
      </c>
      <c r="G35" s="26"/>
      <c r="H35" s="26"/>
      <c r="I35" s="27"/>
    </row>
    <row r="36" spans="1:9" s="14" customFormat="1" ht="30" customHeight="1" thickBot="1">
      <c r="A36" s="42" t="s">
        <v>34</v>
      </c>
      <c r="B36" s="23">
        <v>6643775</v>
      </c>
      <c r="C36" s="23">
        <v>10004020</v>
      </c>
      <c r="D36" s="23">
        <v>16647795</v>
      </c>
      <c r="E36" s="24">
        <v>99.99</v>
      </c>
      <c r="F36" s="25">
        <v>3846918</v>
      </c>
      <c r="G36" s="26"/>
      <c r="H36" s="26"/>
      <c r="I36" s="27"/>
    </row>
    <row r="37" spans="1:9" s="14" customFormat="1" ht="30" customHeight="1" thickBot="1">
      <c r="A37" s="43" t="s">
        <v>35</v>
      </c>
      <c r="B37" s="23">
        <v>0</v>
      </c>
      <c r="C37" s="23">
        <v>2200</v>
      </c>
      <c r="D37" s="23">
        <v>2200</v>
      </c>
      <c r="E37" s="24">
        <v>0.01</v>
      </c>
      <c r="F37" s="44">
        <v>0</v>
      </c>
      <c r="G37" s="26"/>
      <c r="H37" s="26"/>
      <c r="I37" s="27"/>
    </row>
    <row r="38" spans="1:9" s="14" customFormat="1" ht="24" hidden="1" customHeight="1">
      <c r="A38" s="45" t="s">
        <v>36</v>
      </c>
      <c r="B38" s="29">
        <v>0</v>
      </c>
      <c r="C38" s="29">
        <v>2200</v>
      </c>
      <c r="D38" s="29">
        <v>2200</v>
      </c>
      <c r="E38" s="30">
        <v>0.01</v>
      </c>
      <c r="F38" s="46">
        <v>0</v>
      </c>
      <c r="G38" s="26"/>
      <c r="H38" s="26"/>
      <c r="I38" s="27"/>
    </row>
    <row r="39" spans="1:9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7"/>
    </row>
    <row r="40" spans="1:9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7"/>
    </row>
    <row r="41" spans="1:9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7"/>
    </row>
    <row r="42" spans="1:9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7"/>
    </row>
    <row r="43" spans="1:9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7"/>
    </row>
    <row r="44" spans="1:9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7"/>
    </row>
    <row r="45" spans="1:9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7"/>
    </row>
    <row r="46" spans="1:9" s="14" customFormat="1" ht="30" customHeight="1" thickBot="1">
      <c r="A46" s="42" t="s">
        <v>44</v>
      </c>
      <c r="B46" s="23">
        <v>6643775</v>
      </c>
      <c r="C46" s="23">
        <v>10006220</v>
      </c>
      <c r="D46" s="23">
        <v>16649995</v>
      </c>
      <c r="E46" s="24">
        <v>100</v>
      </c>
      <c r="F46" s="44">
        <v>3846918</v>
      </c>
      <c r="G46" s="26"/>
      <c r="H46" s="26"/>
      <c r="I46" s="27"/>
    </row>
    <row r="47" spans="1:9" ht="21" customHeight="1">
      <c r="A47" s="5" t="s">
        <v>45</v>
      </c>
      <c r="B47" s="55"/>
      <c r="C47" s="55"/>
      <c r="D47" s="55"/>
      <c r="E47" s="56"/>
    </row>
    <row r="48" spans="1:9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5" t="s">
        <v>46</v>
      </c>
      <c r="B55" s="165"/>
      <c r="C55" s="165"/>
      <c r="D55" s="165"/>
      <c r="E55" s="165"/>
    </row>
    <row r="56" spans="1:6" ht="26.25" thickBot="1">
      <c r="A56" s="58"/>
      <c r="B56" s="59"/>
      <c r="C56" s="59"/>
      <c r="D56" s="164" t="s">
        <v>4</v>
      </c>
      <c r="E56" s="164"/>
    </row>
    <row r="57" spans="1:6" ht="41.65" customHeight="1">
      <c r="A57" s="157" t="s">
        <v>47</v>
      </c>
      <c r="B57" s="158"/>
      <c r="C57" s="60" t="s">
        <v>48</v>
      </c>
      <c r="D57" s="61" t="s">
        <v>49</v>
      </c>
      <c r="E57" s="62" t="s">
        <v>50</v>
      </c>
    </row>
    <row r="58" spans="1:6" ht="35.65" customHeight="1">
      <c r="A58" s="159" t="s">
        <v>51</v>
      </c>
      <c r="B58" s="63" t="s">
        <v>52</v>
      </c>
      <c r="C58" s="64">
        <f>+B46</f>
        <v>6643775</v>
      </c>
      <c r="D58" s="64">
        <f>+C46</f>
        <v>10006220</v>
      </c>
      <c r="E58" s="65">
        <f>+D46</f>
        <v>16649995</v>
      </c>
    </row>
    <row r="59" spans="1:6" ht="35.65" customHeight="1">
      <c r="A59" s="160"/>
      <c r="B59" s="63" t="s">
        <v>53</v>
      </c>
      <c r="C59" s="66">
        <f>+C58/E58*100</f>
        <v>39.902564535304663</v>
      </c>
      <c r="D59" s="66">
        <f>+D58/E58*100</f>
        <v>60.097435464695337</v>
      </c>
      <c r="E59" s="67">
        <v>100</v>
      </c>
    </row>
    <row r="60" spans="1:6" ht="35.65" customHeight="1">
      <c r="A60" s="159" t="s">
        <v>54</v>
      </c>
      <c r="B60" s="63" t="s">
        <v>52</v>
      </c>
      <c r="C60" s="64">
        <v>6992944</v>
      </c>
      <c r="D60" s="64">
        <v>10779872</v>
      </c>
      <c r="E60" s="65">
        <v>17772816</v>
      </c>
      <c r="F60" s="7"/>
    </row>
    <row r="61" spans="1:6" ht="35.65" customHeight="1">
      <c r="A61" s="160"/>
      <c r="B61" s="68" t="s">
        <v>53</v>
      </c>
      <c r="C61" s="66">
        <v>39.346291549971596</v>
      </c>
      <c r="D61" s="66">
        <v>60.653708450028397</v>
      </c>
      <c r="E61" s="67">
        <v>100</v>
      </c>
      <c r="F61" s="69"/>
    </row>
    <row r="62" spans="1:6" ht="35.65" customHeight="1">
      <c r="A62" s="159" t="s">
        <v>55</v>
      </c>
      <c r="B62" s="70" t="s">
        <v>56</v>
      </c>
      <c r="C62" s="71">
        <f>+C58-C60</f>
        <v>-349169</v>
      </c>
      <c r="D62" s="71">
        <f>+D58-D60</f>
        <v>-773652</v>
      </c>
      <c r="E62" s="72">
        <f>+E58-E60</f>
        <v>-1122821</v>
      </c>
      <c r="F62" s="7"/>
    </row>
    <row r="63" spans="1:6" ht="35.65" customHeight="1" thickBot="1">
      <c r="A63" s="161"/>
      <c r="B63" s="73" t="s">
        <v>57</v>
      </c>
      <c r="C63" s="74">
        <f>+C62/C60*100</f>
        <v>-4.9931616784003996</v>
      </c>
      <c r="D63" s="74">
        <f>+D62/D60*100</f>
        <v>-7.1768199102920702</v>
      </c>
      <c r="E63" s="75">
        <f>+E62/E60*100</f>
        <v>-6.317631375917018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8"/>
  <sheetViews>
    <sheetView view="pageBreakPreview" zoomScale="85" zoomScaleNormal="85" zoomScaleSheetLayoutView="85" zoomScalePageLayoutView="85" workbookViewId="0">
      <selection activeCell="P19" sqref="P19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6" customWidth="1"/>
    <col min="6" max="6" width="13.21875" style="88" customWidth="1"/>
    <col min="7" max="7" width="10.77734375" style="83" customWidth="1"/>
    <col min="8" max="9" width="8.77734375" style="83"/>
    <col min="10" max="10" width="12.21875" style="83" bestFit="1" customWidth="1"/>
    <col min="11" max="12" width="11.21875" style="83" bestFit="1" customWidth="1"/>
    <col min="13" max="16384" width="8.77734375" style="83"/>
  </cols>
  <sheetData>
    <row r="1" spans="1:10" ht="30">
      <c r="A1" s="166" t="s">
        <v>58</v>
      </c>
      <c r="B1" s="166"/>
      <c r="C1" s="166"/>
      <c r="D1" s="166"/>
      <c r="E1" s="166"/>
      <c r="F1" s="166"/>
      <c r="G1" s="166"/>
    </row>
    <row r="2" spans="1:10">
      <c r="A2" s="167"/>
      <c r="B2" s="167"/>
      <c r="C2" s="167"/>
      <c r="D2" s="167"/>
      <c r="E2" s="167"/>
      <c r="F2" s="167"/>
      <c r="G2" s="167"/>
    </row>
    <row r="3" spans="1:10">
      <c r="A3" s="84"/>
      <c r="B3" s="85"/>
      <c r="C3" s="85"/>
      <c r="D3" s="86"/>
      <c r="E3" s="87"/>
    </row>
    <row r="4" spans="1:10" ht="18" thickBot="1">
      <c r="E4" s="92"/>
      <c r="F4" s="164" t="s">
        <v>4</v>
      </c>
      <c r="G4" s="164"/>
    </row>
    <row r="5" spans="1:10" s="96" customFormat="1" ht="21">
      <c r="A5" s="93" t="s">
        <v>59</v>
      </c>
      <c r="B5" s="168" t="s">
        <v>60</v>
      </c>
      <c r="C5" s="169"/>
      <c r="D5" s="168" t="s">
        <v>61</v>
      </c>
      <c r="E5" s="169"/>
      <c r="F5" s="94" t="s">
        <v>62</v>
      </c>
      <c r="G5" s="95"/>
    </row>
    <row r="6" spans="1:10" s="96" customFormat="1" ht="17.25" thickBot="1">
      <c r="A6" s="97"/>
      <c r="B6" s="98" t="s">
        <v>63</v>
      </c>
      <c r="C6" s="99" t="s">
        <v>11</v>
      </c>
      <c r="D6" s="98" t="s">
        <v>63</v>
      </c>
      <c r="E6" s="100" t="s">
        <v>11</v>
      </c>
      <c r="F6" s="101" t="s">
        <v>64</v>
      </c>
      <c r="G6" s="102" t="s">
        <v>65</v>
      </c>
    </row>
    <row r="7" spans="1:10" s="96" customFormat="1" ht="24" customHeight="1" thickBot="1">
      <c r="A7" s="103" t="s">
        <v>66</v>
      </c>
      <c r="B7" s="104">
        <v>1187495</v>
      </c>
      <c r="C7" s="105">
        <v>7.13</v>
      </c>
      <c r="D7" s="104">
        <v>1412858</v>
      </c>
      <c r="E7" s="105">
        <v>7.95</v>
      </c>
      <c r="F7" s="106">
        <f t="shared" ref="F7:F46" si="0">B7-D7</f>
        <v>-225363</v>
      </c>
      <c r="G7" s="107">
        <f t="shared" ref="G7:G38" si="1">(F7/D7)*100</f>
        <v>-15.95085988825487</v>
      </c>
      <c r="H7" s="108"/>
      <c r="I7" s="109"/>
      <c r="J7" s="108"/>
    </row>
    <row r="8" spans="1:10" s="96" customFormat="1" ht="24" customHeight="1">
      <c r="A8" s="110" t="s">
        <v>24</v>
      </c>
      <c r="B8" s="111">
        <v>536587</v>
      </c>
      <c r="C8" s="112">
        <v>3.22</v>
      </c>
      <c r="D8" s="111">
        <v>768750</v>
      </c>
      <c r="E8" s="112">
        <v>4.33</v>
      </c>
      <c r="F8" s="113">
        <f t="shared" si="0"/>
        <v>-232163</v>
      </c>
      <c r="G8" s="114">
        <f t="shared" si="1"/>
        <v>-30.200065040650408</v>
      </c>
      <c r="H8" s="108"/>
      <c r="I8" s="109"/>
      <c r="J8" s="108"/>
    </row>
    <row r="9" spans="1:10" s="96" customFormat="1" ht="24" customHeight="1">
      <c r="A9" s="115" t="s">
        <v>14</v>
      </c>
      <c r="B9" s="116">
        <v>0</v>
      </c>
      <c r="C9" s="117">
        <v>0</v>
      </c>
      <c r="D9" s="116">
        <v>0</v>
      </c>
      <c r="E9" s="117">
        <v>0</v>
      </c>
      <c r="F9" s="118">
        <f t="shared" si="0"/>
        <v>0</v>
      </c>
      <c r="G9" s="119">
        <v>0</v>
      </c>
      <c r="H9" s="108"/>
      <c r="I9" s="109"/>
    </row>
    <row r="10" spans="1:10" s="96" customFormat="1" ht="24" customHeight="1">
      <c r="A10" s="115" t="s">
        <v>15</v>
      </c>
      <c r="B10" s="120">
        <v>515207</v>
      </c>
      <c r="C10" s="121">
        <v>3.09</v>
      </c>
      <c r="D10" s="120">
        <v>711679</v>
      </c>
      <c r="E10" s="121">
        <v>4</v>
      </c>
      <c r="F10" s="118">
        <f t="shared" si="0"/>
        <v>-196472</v>
      </c>
      <c r="G10" s="122">
        <f t="shared" si="1"/>
        <v>-27.606828359414848</v>
      </c>
      <c r="H10" s="108"/>
      <c r="I10" s="109"/>
      <c r="J10" s="108"/>
    </row>
    <row r="11" spans="1:10" s="96" customFormat="1" ht="24" customHeight="1">
      <c r="A11" s="115" t="s">
        <v>21</v>
      </c>
      <c r="B11" s="120">
        <v>9361</v>
      </c>
      <c r="C11" s="121">
        <v>0.06</v>
      </c>
      <c r="D11" s="120">
        <v>16981</v>
      </c>
      <c r="E11" s="121">
        <v>0.1</v>
      </c>
      <c r="F11" s="118">
        <f t="shared" si="0"/>
        <v>-7620</v>
      </c>
      <c r="G11" s="123">
        <f t="shared" si="1"/>
        <v>-44.87368235086273</v>
      </c>
      <c r="H11" s="108"/>
      <c r="I11" s="109"/>
    </row>
    <row r="12" spans="1:10" s="96" customFormat="1" ht="24" customHeight="1">
      <c r="A12" s="115" t="s">
        <v>17</v>
      </c>
      <c r="B12" s="120">
        <v>12019</v>
      </c>
      <c r="C12" s="121">
        <v>7.0000000000000007E-2</v>
      </c>
      <c r="D12" s="120">
        <v>40090</v>
      </c>
      <c r="E12" s="121">
        <v>0.23</v>
      </c>
      <c r="F12" s="118">
        <f t="shared" si="0"/>
        <v>-28071</v>
      </c>
      <c r="G12" s="123">
        <f t="shared" si="1"/>
        <v>-70.019955101022703</v>
      </c>
      <c r="H12" s="108"/>
      <c r="I12" s="109"/>
    </row>
    <row r="13" spans="1:10" s="96" customFormat="1" ht="24" customHeight="1">
      <c r="A13" s="115" t="s">
        <v>18</v>
      </c>
      <c r="B13" s="120">
        <v>650908</v>
      </c>
      <c r="C13" s="121">
        <v>3.91</v>
      </c>
      <c r="D13" s="120">
        <v>644108</v>
      </c>
      <c r="E13" s="121">
        <v>3.62</v>
      </c>
      <c r="F13" s="118">
        <f t="shared" si="0"/>
        <v>6800</v>
      </c>
      <c r="G13" s="122">
        <f t="shared" si="1"/>
        <v>1.0557235743074143</v>
      </c>
      <c r="H13" s="108"/>
      <c r="I13" s="109"/>
    </row>
    <row r="14" spans="1:10" s="96" customFormat="1" ht="24" customHeight="1">
      <c r="A14" s="115" t="s">
        <v>67</v>
      </c>
      <c r="B14" s="120">
        <v>300487</v>
      </c>
      <c r="C14" s="121">
        <v>1.81</v>
      </c>
      <c r="D14" s="120">
        <v>324763</v>
      </c>
      <c r="E14" s="121">
        <v>1.83</v>
      </c>
      <c r="F14" s="118">
        <f t="shared" si="0"/>
        <v>-24276</v>
      </c>
      <c r="G14" s="124">
        <f t="shared" si="1"/>
        <v>-7.4749894538478827</v>
      </c>
      <c r="H14" s="108"/>
      <c r="I14" s="109"/>
    </row>
    <row r="15" spans="1:10" s="96" customFormat="1" ht="24" customHeight="1">
      <c r="A15" s="115" t="s">
        <v>68</v>
      </c>
      <c r="B15" s="120">
        <v>350386</v>
      </c>
      <c r="C15" s="121">
        <v>2.1</v>
      </c>
      <c r="D15" s="120">
        <v>319345</v>
      </c>
      <c r="E15" s="121">
        <v>1.79</v>
      </c>
      <c r="F15" s="118">
        <f t="shared" si="0"/>
        <v>31041</v>
      </c>
      <c r="G15" s="124">
        <f t="shared" si="1"/>
        <v>9.7202085518796295</v>
      </c>
      <c r="H15" s="108"/>
      <c r="I15" s="109"/>
    </row>
    <row r="16" spans="1:10" s="96" customFormat="1" ht="24" customHeight="1">
      <c r="A16" s="115" t="s">
        <v>16</v>
      </c>
      <c r="B16" s="116">
        <v>35</v>
      </c>
      <c r="C16" s="121">
        <v>0</v>
      </c>
      <c r="D16" s="116">
        <v>0</v>
      </c>
      <c r="E16" s="117">
        <v>0</v>
      </c>
      <c r="F16" s="118">
        <f t="shared" si="0"/>
        <v>35</v>
      </c>
      <c r="G16" s="117">
        <v>0</v>
      </c>
      <c r="H16" s="108"/>
      <c r="I16" s="109"/>
    </row>
    <row r="17" spans="1:11" s="96" customFormat="1" ht="24" customHeight="1" thickBot="1">
      <c r="A17" s="125" t="s">
        <v>17</v>
      </c>
      <c r="B17" s="126">
        <v>0</v>
      </c>
      <c r="C17" s="127">
        <v>0</v>
      </c>
      <c r="D17" s="126">
        <v>0</v>
      </c>
      <c r="E17" s="127">
        <v>0</v>
      </c>
      <c r="F17" s="128">
        <f t="shared" si="0"/>
        <v>0</v>
      </c>
      <c r="G17" s="127">
        <v>0</v>
      </c>
      <c r="H17" s="108"/>
      <c r="I17" s="109"/>
    </row>
    <row r="18" spans="1:11" s="96" customFormat="1" ht="24" customHeight="1" thickBot="1">
      <c r="A18" s="103" t="s">
        <v>69</v>
      </c>
      <c r="B18" s="104">
        <v>15344657</v>
      </c>
      <c r="C18" s="105">
        <v>92.16</v>
      </c>
      <c r="D18" s="104">
        <v>16235649</v>
      </c>
      <c r="E18" s="105">
        <v>91.35</v>
      </c>
      <c r="F18" s="106">
        <f t="shared" si="0"/>
        <v>-890992</v>
      </c>
      <c r="G18" s="107">
        <f t="shared" si="1"/>
        <v>-5.4878742451256493</v>
      </c>
      <c r="H18" s="108"/>
      <c r="I18" s="109"/>
      <c r="J18" s="108"/>
    </row>
    <row r="19" spans="1:11" s="96" customFormat="1" ht="24" customHeight="1">
      <c r="A19" s="110" t="s">
        <v>24</v>
      </c>
      <c r="B19" s="111">
        <v>15341204</v>
      </c>
      <c r="C19" s="112">
        <v>92.14</v>
      </c>
      <c r="D19" s="111">
        <v>16232391</v>
      </c>
      <c r="E19" s="112">
        <v>91.33</v>
      </c>
      <c r="F19" s="129">
        <f t="shared" si="0"/>
        <v>-891187</v>
      </c>
      <c r="G19" s="122">
        <f t="shared" si="1"/>
        <v>-5.4901770170518933</v>
      </c>
      <c r="H19" s="108"/>
      <c r="I19" s="109"/>
      <c r="J19" s="108"/>
      <c r="K19" s="130"/>
    </row>
    <row r="20" spans="1:11" s="96" customFormat="1" ht="24" customHeight="1">
      <c r="A20" s="115" t="s">
        <v>25</v>
      </c>
      <c r="B20" s="120">
        <v>2012659</v>
      </c>
      <c r="C20" s="121">
        <v>12.09</v>
      </c>
      <c r="D20" s="120">
        <v>1876966</v>
      </c>
      <c r="E20" s="121">
        <v>10.56</v>
      </c>
      <c r="F20" s="113">
        <f t="shared" si="0"/>
        <v>135693</v>
      </c>
      <c r="G20" s="122">
        <f t="shared" si="1"/>
        <v>7.2293797543482405</v>
      </c>
      <c r="H20" s="108"/>
      <c r="I20" s="109"/>
    </row>
    <row r="21" spans="1:11" s="96" customFormat="1" ht="24" customHeight="1">
      <c r="A21" s="115" t="s">
        <v>26</v>
      </c>
      <c r="B21" s="120">
        <v>12634581</v>
      </c>
      <c r="C21" s="121">
        <v>75.88</v>
      </c>
      <c r="D21" s="120">
        <v>13704797</v>
      </c>
      <c r="E21" s="121">
        <v>77.11</v>
      </c>
      <c r="F21" s="118">
        <f t="shared" si="0"/>
        <v>-1070216</v>
      </c>
      <c r="G21" s="122">
        <f t="shared" si="1"/>
        <v>-7.8090613089708665</v>
      </c>
      <c r="H21" s="108"/>
      <c r="I21" s="109"/>
    </row>
    <row r="22" spans="1:11" s="96" customFormat="1" ht="24" customHeight="1">
      <c r="A22" s="115" t="s">
        <v>27</v>
      </c>
      <c r="B22" s="120">
        <v>53249</v>
      </c>
      <c r="C22" s="121">
        <v>0.32</v>
      </c>
      <c r="D22" s="120">
        <v>32359</v>
      </c>
      <c r="E22" s="121">
        <v>0.18</v>
      </c>
      <c r="F22" s="118">
        <f t="shared" si="0"/>
        <v>20890</v>
      </c>
      <c r="G22" s="122">
        <f t="shared" si="1"/>
        <v>64.557001143422227</v>
      </c>
      <c r="H22" s="108"/>
      <c r="I22" s="109"/>
      <c r="K22" s="108"/>
    </row>
    <row r="23" spans="1:11" s="96" customFormat="1" ht="24" customHeight="1">
      <c r="A23" s="115" t="s">
        <v>28</v>
      </c>
      <c r="B23" s="120">
        <v>319338</v>
      </c>
      <c r="C23" s="121">
        <v>1.92</v>
      </c>
      <c r="D23" s="120">
        <v>310172</v>
      </c>
      <c r="E23" s="121">
        <v>1.75</v>
      </c>
      <c r="F23" s="118">
        <f t="shared" si="0"/>
        <v>9166</v>
      </c>
      <c r="G23" s="122">
        <f t="shared" si="1"/>
        <v>2.9551345704963699</v>
      </c>
      <c r="H23" s="108"/>
      <c r="I23" s="109"/>
    </row>
    <row r="24" spans="1:11" s="96" customFormat="1" ht="24" customHeight="1">
      <c r="A24" s="115" t="s">
        <v>29</v>
      </c>
      <c r="B24" s="120">
        <v>321377</v>
      </c>
      <c r="C24" s="121">
        <v>1.93</v>
      </c>
      <c r="D24" s="120">
        <v>308097</v>
      </c>
      <c r="E24" s="121">
        <v>1.73</v>
      </c>
      <c r="F24" s="118">
        <f t="shared" si="0"/>
        <v>13280</v>
      </c>
      <c r="G24" s="122">
        <f t="shared" si="1"/>
        <v>4.3103308373661537</v>
      </c>
      <c r="H24" s="108"/>
      <c r="I24" s="109"/>
    </row>
    <row r="25" spans="1:11" s="96" customFormat="1" ht="24" customHeight="1">
      <c r="A25" s="115" t="s">
        <v>30</v>
      </c>
      <c r="B25" s="120">
        <v>3453</v>
      </c>
      <c r="C25" s="121">
        <v>0.02</v>
      </c>
      <c r="D25" s="120">
        <v>3258</v>
      </c>
      <c r="E25" s="121">
        <v>0.02</v>
      </c>
      <c r="F25" s="118">
        <f t="shared" si="0"/>
        <v>195</v>
      </c>
      <c r="G25" s="122">
        <f t="shared" si="1"/>
        <v>5.9852670349907919</v>
      </c>
      <c r="H25" s="108"/>
      <c r="I25" s="109"/>
    </row>
    <row r="26" spans="1:11" s="96" customFormat="1" ht="24" customHeight="1">
      <c r="A26" s="115" t="s">
        <v>67</v>
      </c>
      <c r="B26" s="120">
        <v>1727</v>
      </c>
      <c r="C26" s="121">
        <v>0.01</v>
      </c>
      <c r="D26" s="120">
        <v>1326</v>
      </c>
      <c r="E26" s="121">
        <v>0.01</v>
      </c>
      <c r="F26" s="118">
        <f t="shared" si="0"/>
        <v>401</v>
      </c>
      <c r="G26" s="122">
        <f t="shared" si="1"/>
        <v>30.241327300150829</v>
      </c>
      <c r="H26" s="108"/>
      <c r="I26" s="109"/>
    </row>
    <row r="27" spans="1:11" s="96" customFormat="1" ht="24" customHeight="1">
      <c r="A27" s="115" t="s">
        <v>68</v>
      </c>
      <c r="B27" s="120">
        <v>1726</v>
      </c>
      <c r="C27" s="121">
        <v>0.01</v>
      </c>
      <c r="D27" s="120">
        <v>1932</v>
      </c>
      <c r="E27" s="121">
        <v>0.01</v>
      </c>
      <c r="F27" s="118">
        <f t="shared" si="0"/>
        <v>-206</v>
      </c>
      <c r="G27" s="122">
        <f t="shared" si="1"/>
        <v>-10.662525879917183</v>
      </c>
      <c r="H27" s="108"/>
      <c r="I27" s="109"/>
    </row>
    <row r="28" spans="1:11" s="96" customFormat="1" ht="24" customHeight="1">
      <c r="A28" s="115" t="s">
        <v>16</v>
      </c>
      <c r="B28" s="120">
        <v>0</v>
      </c>
      <c r="C28" s="117">
        <v>0</v>
      </c>
      <c r="D28" s="120">
        <v>0</v>
      </c>
      <c r="E28" s="117">
        <v>0</v>
      </c>
      <c r="F28" s="118">
        <f t="shared" si="0"/>
        <v>0</v>
      </c>
      <c r="G28" s="117">
        <v>0</v>
      </c>
      <c r="H28" s="108"/>
      <c r="I28" s="109"/>
    </row>
    <row r="29" spans="1:11" s="96" customFormat="1" ht="24" customHeight="1" thickBot="1">
      <c r="A29" s="125" t="s">
        <v>17</v>
      </c>
      <c r="B29" s="131">
        <v>0</v>
      </c>
      <c r="C29" s="127">
        <v>0</v>
      </c>
      <c r="D29" s="131">
        <v>0</v>
      </c>
      <c r="E29" s="127">
        <v>0</v>
      </c>
      <c r="F29" s="128">
        <f t="shared" si="0"/>
        <v>0</v>
      </c>
      <c r="G29" s="127">
        <v>0</v>
      </c>
      <c r="H29" s="108"/>
      <c r="I29" s="109"/>
    </row>
    <row r="30" spans="1:11" s="96" customFormat="1" ht="24" customHeight="1" thickBot="1">
      <c r="A30" s="103" t="s">
        <v>70</v>
      </c>
      <c r="B30" s="104">
        <v>105539</v>
      </c>
      <c r="C30" s="105">
        <v>0.64</v>
      </c>
      <c r="D30" s="104">
        <v>111999</v>
      </c>
      <c r="E30" s="105">
        <v>0.63</v>
      </c>
      <c r="F30" s="106">
        <f t="shared" si="0"/>
        <v>-6460</v>
      </c>
      <c r="G30" s="107">
        <f t="shared" si="1"/>
        <v>-5.767908642041446</v>
      </c>
      <c r="H30" s="108"/>
      <c r="I30" s="109"/>
    </row>
    <row r="31" spans="1:11" s="96" customFormat="1" ht="24" customHeight="1">
      <c r="A31" s="110" t="s">
        <v>24</v>
      </c>
      <c r="B31" s="111">
        <v>8130</v>
      </c>
      <c r="C31" s="112">
        <v>0.05</v>
      </c>
      <c r="D31" s="111">
        <v>8668</v>
      </c>
      <c r="E31" s="112">
        <v>0.05</v>
      </c>
      <c r="F31" s="113">
        <f t="shared" si="0"/>
        <v>-538</v>
      </c>
      <c r="G31" s="122">
        <f t="shared" si="1"/>
        <v>-6.2067374250115366</v>
      </c>
      <c r="H31" s="108"/>
      <c r="I31" s="109"/>
    </row>
    <row r="32" spans="1:11" s="96" customFormat="1" ht="24" customHeight="1" thickBot="1">
      <c r="A32" s="125" t="s">
        <v>18</v>
      </c>
      <c r="B32" s="132">
        <v>97409</v>
      </c>
      <c r="C32" s="133">
        <v>0.59</v>
      </c>
      <c r="D32" s="132">
        <v>103331</v>
      </c>
      <c r="E32" s="133">
        <v>0.57999999999999996</v>
      </c>
      <c r="F32" s="118">
        <f t="shared" si="0"/>
        <v>-5922</v>
      </c>
      <c r="G32" s="134">
        <f t="shared" si="1"/>
        <v>-5.731097153806699</v>
      </c>
      <c r="H32" s="108"/>
      <c r="I32" s="109"/>
    </row>
    <row r="33" spans="1:10" s="96" customFormat="1" ht="24" customHeight="1" thickBot="1">
      <c r="A33" s="103" t="s">
        <v>71</v>
      </c>
      <c r="B33" s="104">
        <v>10104</v>
      </c>
      <c r="C33" s="105">
        <v>0.06</v>
      </c>
      <c r="D33" s="104">
        <v>10571</v>
      </c>
      <c r="E33" s="105">
        <v>0.06</v>
      </c>
      <c r="F33" s="106">
        <f t="shared" si="0"/>
        <v>-467</v>
      </c>
      <c r="G33" s="107">
        <f t="shared" si="1"/>
        <v>-4.417746665405355</v>
      </c>
      <c r="H33" s="108"/>
      <c r="I33" s="109"/>
    </row>
    <row r="34" spans="1:10" s="96" customFormat="1" ht="24" customHeight="1">
      <c r="A34" s="110" t="s">
        <v>24</v>
      </c>
      <c r="B34" s="111">
        <v>3674</v>
      </c>
      <c r="C34" s="112">
        <v>0.02</v>
      </c>
      <c r="D34" s="111">
        <v>3315</v>
      </c>
      <c r="E34" s="112">
        <v>0.02</v>
      </c>
      <c r="F34" s="118">
        <f t="shared" si="0"/>
        <v>359</v>
      </c>
      <c r="G34" s="114">
        <f t="shared" si="1"/>
        <v>10.829562594268477</v>
      </c>
      <c r="H34" s="108"/>
      <c r="I34" s="109"/>
    </row>
    <row r="35" spans="1:10" s="96" customFormat="1" ht="24" customHeight="1" thickBot="1">
      <c r="A35" s="125" t="s">
        <v>30</v>
      </c>
      <c r="B35" s="132">
        <v>6430</v>
      </c>
      <c r="C35" s="121">
        <v>0.04</v>
      </c>
      <c r="D35" s="132">
        <v>7256</v>
      </c>
      <c r="E35" s="121">
        <v>0.04</v>
      </c>
      <c r="F35" s="118">
        <f t="shared" si="0"/>
        <v>-826</v>
      </c>
      <c r="G35" s="134">
        <f t="shared" si="1"/>
        <v>-11.383682469680265</v>
      </c>
      <c r="H35" s="108"/>
      <c r="I35" s="109"/>
    </row>
    <row r="36" spans="1:10" s="96" customFormat="1" ht="24" customHeight="1" thickBot="1">
      <c r="A36" s="135" t="s">
        <v>72</v>
      </c>
      <c r="B36" s="104">
        <v>16647795</v>
      </c>
      <c r="C36" s="105">
        <v>99.99</v>
      </c>
      <c r="D36" s="104">
        <v>17771077</v>
      </c>
      <c r="E36" s="105">
        <v>99.99</v>
      </c>
      <c r="F36" s="106">
        <f t="shared" si="0"/>
        <v>-1123282</v>
      </c>
      <c r="G36" s="107">
        <f t="shared" si="1"/>
        <v>-6.3208436945042772</v>
      </c>
      <c r="H36" s="108"/>
      <c r="I36" s="109"/>
      <c r="J36" s="108"/>
    </row>
    <row r="37" spans="1:10" s="137" customFormat="1" ht="24" customHeight="1" thickBot="1">
      <c r="A37" s="136" t="s">
        <v>35</v>
      </c>
      <c r="B37" s="104">
        <v>2200</v>
      </c>
      <c r="C37" s="105">
        <v>0.01</v>
      </c>
      <c r="D37" s="104">
        <v>1739</v>
      </c>
      <c r="E37" s="105">
        <v>0.01</v>
      </c>
      <c r="F37" s="106">
        <f t="shared" si="0"/>
        <v>461</v>
      </c>
      <c r="G37" s="107">
        <f t="shared" si="1"/>
        <v>26.509488211615874</v>
      </c>
      <c r="H37" s="108"/>
      <c r="I37" s="109"/>
    </row>
    <row r="38" spans="1:10" s="96" customFormat="1" ht="24" customHeight="1">
      <c r="A38" s="138" t="s">
        <v>73</v>
      </c>
      <c r="B38" s="139">
        <v>2200</v>
      </c>
      <c r="C38" s="112">
        <v>0.01</v>
      </c>
      <c r="D38" s="139">
        <v>1739</v>
      </c>
      <c r="E38" s="112">
        <v>0.01</v>
      </c>
      <c r="F38" s="113">
        <f t="shared" si="0"/>
        <v>461</v>
      </c>
      <c r="G38" s="114">
        <f t="shared" si="1"/>
        <v>26.509488211615874</v>
      </c>
      <c r="H38" s="108"/>
      <c r="I38" s="109"/>
    </row>
    <row r="39" spans="1:10" s="96" customFormat="1" ht="24" customHeight="1">
      <c r="A39" s="115" t="s">
        <v>74</v>
      </c>
      <c r="B39" s="120">
        <v>0</v>
      </c>
      <c r="C39" s="117">
        <v>0</v>
      </c>
      <c r="D39" s="120">
        <v>0</v>
      </c>
      <c r="E39" s="117">
        <v>0</v>
      </c>
      <c r="F39" s="118">
        <f t="shared" si="0"/>
        <v>0</v>
      </c>
      <c r="G39" s="119">
        <v>0</v>
      </c>
      <c r="H39" s="108"/>
      <c r="I39" s="109"/>
    </row>
    <row r="40" spans="1:10" s="96" customFormat="1" ht="24" customHeight="1">
      <c r="A40" s="138" t="s">
        <v>75</v>
      </c>
      <c r="B40" s="120">
        <v>0</v>
      </c>
      <c r="C40" s="117">
        <v>0</v>
      </c>
      <c r="D40" s="120">
        <v>0</v>
      </c>
      <c r="E40" s="117">
        <v>0</v>
      </c>
      <c r="F40" s="128">
        <f t="shared" si="0"/>
        <v>0</v>
      </c>
      <c r="G40" s="119">
        <v>0</v>
      </c>
      <c r="H40" s="108"/>
      <c r="I40" s="109"/>
    </row>
    <row r="41" spans="1:10" s="96" customFormat="1" ht="24" customHeight="1" thickBot="1">
      <c r="A41" s="125" t="s">
        <v>76</v>
      </c>
      <c r="B41" s="131">
        <v>0</v>
      </c>
      <c r="C41" s="127">
        <v>0</v>
      </c>
      <c r="D41" s="131">
        <v>0</v>
      </c>
      <c r="E41" s="127">
        <v>0</v>
      </c>
      <c r="F41" s="128">
        <f t="shared" si="0"/>
        <v>0</v>
      </c>
      <c r="G41" s="119">
        <v>0</v>
      </c>
      <c r="H41" s="108"/>
      <c r="I41" s="109"/>
    </row>
    <row r="42" spans="1:10" s="96" customFormat="1" ht="24" customHeight="1" thickBot="1">
      <c r="A42" s="103" t="s">
        <v>77</v>
      </c>
      <c r="B42" s="140">
        <v>0</v>
      </c>
      <c r="C42" s="141">
        <v>0</v>
      </c>
      <c r="D42" s="140">
        <v>0</v>
      </c>
      <c r="E42" s="141">
        <v>0</v>
      </c>
      <c r="F42" s="142">
        <f t="shared" si="0"/>
        <v>0</v>
      </c>
      <c r="G42" s="143">
        <f>C42-E42</f>
        <v>0</v>
      </c>
      <c r="H42" s="108"/>
      <c r="I42" s="109"/>
    </row>
    <row r="43" spans="1:10" s="96" customFormat="1" ht="24" customHeight="1">
      <c r="A43" s="110" t="s">
        <v>25</v>
      </c>
      <c r="B43" s="139">
        <v>0</v>
      </c>
      <c r="C43" s="144">
        <v>0</v>
      </c>
      <c r="D43" s="139">
        <v>0</v>
      </c>
      <c r="E43" s="144">
        <v>0</v>
      </c>
      <c r="F43" s="118">
        <f t="shared" si="0"/>
        <v>0</v>
      </c>
      <c r="G43" s="119">
        <v>0</v>
      </c>
      <c r="H43" s="108"/>
      <c r="I43" s="109"/>
    </row>
    <row r="44" spans="1:10" s="96" customFormat="1" ht="24" customHeight="1">
      <c r="A44" s="115" t="s">
        <v>78</v>
      </c>
      <c r="B44" s="120">
        <v>0</v>
      </c>
      <c r="C44" s="117">
        <v>0</v>
      </c>
      <c r="D44" s="120">
        <v>0</v>
      </c>
      <c r="E44" s="117">
        <v>0</v>
      </c>
      <c r="F44" s="118">
        <f t="shared" si="0"/>
        <v>0</v>
      </c>
      <c r="G44" s="119">
        <v>0</v>
      </c>
      <c r="H44" s="108"/>
      <c r="I44" s="109"/>
    </row>
    <row r="45" spans="1:10" s="96" customFormat="1" ht="24" customHeight="1" thickBot="1">
      <c r="A45" s="145" t="s">
        <v>79</v>
      </c>
      <c r="B45" s="132">
        <v>0</v>
      </c>
      <c r="C45" s="127">
        <v>0</v>
      </c>
      <c r="D45" s="132">
        <v>0</v>
      </c>
      <c r="E45" s="127">
        <v>0</v>
      </c>
      <c r="F45" s="118">
        <f t="shared" si="0"/>
        <v>0</v>
      </c>
      <c r="G45" s="119">
        <v>0</v>
      </c>
      <c r="H45" s="108"/>
      <c r="I45" s="109"/>
    </row>
    <row r="46" spans="1:10" s="96" customFormat="1" ht="24" customHeight="1" thickBot="1">
      <c r="A46" s="146" t="s">
        <v>80</v>
      </c>
      <c r="B46" s="104">
        <v>16649995</v>
      </c>
      <c r="C46" s="105">
        <v>100</v>
      </c>
      <c r="D46" s="104">
        <v>17772816</v>
      </c>
      <c r="E46" s="105">
        <v>100</v>
      </c>
      <c r="F46" s="106">
        <f t="shared" si="0"/>
        <v>-1122821</v>
      </c>
      <c r="G46" s="107">
        <f>(F46/D46)*100</f>
        <v>-6.317631375917018</v>
      </c>
      <c r="H46" s="108"/>
      <c r="I46" s="109"/>
    </row>
    <row r="47" spans="1:10" s="153" customFormat="1">
      <c r="A47" s="147" t="s">
        <v>81</v>
      </c>
      <c r="B47" s="148"/>
      <c r="C47" s="148"/>
      <c r="D47" s="149"/>
      <c r="E47" s="150"/>
      <c r="F47" s="148"/>
      <c r="G47" s="151"/>
      <c r="H47" s="152"/>
    </row>
    <row r="48" spans="1:10" s="153" customFormat="1" ht="15.75">
      <c r="A48" s="57"/>
      <c r="B48" s="154"/>
      <c r="C48" s="154"/>
      <c r="D48" s="155"/>
      <c r="E48" s="155"/>
      <c r="F48" s="154"/>
      <c r="G48" s="151"/>
      <c r="H48" s="152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2023-08-24T06:31:34Z</dcterms:created>
  <dcterms:modified xsi:type="dcterms:W3CDTF">2023-08-25T01:29:39Z</dcterms:modified>
</cp:coreProperties>
</file>