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2255" activeTab="1"/>
  </bookViews>
  <sheets>
    <sheet name="附表1" sheetId="1" r:id="rId1"/>
    <sheet name="附表2" sheetId="2" r:id="rId2"/>
  </sheets>
  <externalReferences>
    <externalReference r:id="rId3"/>
  </externalReferences>
  <definedNames>
    <definedName name="_xlnm.Print_Area" localSheetId="0">附表1!$A$1:$E$64</definedName>
    <definedName name="_xlnm.Print_Area" localSheetId="1">附表2!$A$1:$G$49</definedName>
    <definedName name="外幣保證排名範圍">'[1]表7銀行別NDF-排序'!$G$6:$G$44,'[1]表7銀行別NDF-排序'!$G$46:$G$76</definedName>
    <definedName name="交易量占比">'[1]表3銀行別(排序) '!$N$6:$N$44,'[1]表3銀行別(排序) '!$N$46:$N$76</definedName>
    <definedName name="交易量排名範圍">'[1]表3銀行別(排序) '!$M$6:$M$44,'[1]表3銀行別(排序) '!$M$46:$M$76</definedName>
    <definedName name="無本金占比">'[1]表7銀行別NDF-排序'!$C$6:$C$44,'[1]表7銀行別NDF-排序'!$C$46:$C$76</definedName>
    <definedName name="無本金排名範圍">'[1]表7銀行別NDF-排序'!$B$6:$B$44,'[1]表7銀行別NDF-排序'!$B$46:$B$76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G7" i="2" s="1"/>
  <c r="F8" i="2"/>
  <c r="G8" i="2" s="1"/>
  <c r="F9" i="2"/>
  <c r="F10" i="2"/>
  <c r="G10" i="2"/>
  <c r="F11" i="2"/>
  <c r="G11" i="2" s="1"/>
  <c r="F12" i="2"/>
  <c r="G12" i="2" s="1"/>
  <c r="F13" i="2"/>
  <c r="G13" i="2" s="1"/>
  <c r="F14" i="2"/>
  <c r="G14" i="2"/>
  <c r="F15" i="2"/>
  <c r="G15" i="2" s="1"/>
  <c r="F16" i="2"/>
  <c r="F17" i="2"/>
  <c r="F18" i="2"/>
  <c r="G18" i="2"/>
  <c r="F19" i="2"/>
  <c r="G19" i="2" s="1"/>
  <c r="F20" i="2"/>
  <c r="G20" i="2" s="1"/>
  <c r="F21" i="2"/>
  <c r="G21" i="2" s="1"/>
  <c r="F22" i="2"/>
  <c r="G22" i="2"/>
  <c r="F23" i="2"/>
  <c r="G23" i="2" s="1"/>
  <c r="F24" i="2"/>
  <c r="G24" i="2" s="1"/>
  <c r="F25" i="2"/>
  <c r="G25" i="2" s="1"/>
  <c r="F26" i="2"/>
  <c r="G26" i="2" s="1"/>
  <c r="F27" i="2"/>
  <c r="G27" i="2" s="1"/>
  <c r="F28" i="2"/>
  <c r="F29" i="2"/>
  <c r="F30" i="2"/>
  <c r="G30" i="2" s="1"/>
  <c r="F31" i="2"/>
  <c r="G31" i="2"/>
  <c r="F32" i="2"/>
  <c r="G32" i="2" s="1"/>
  <c r="F33" i="2"/>
  <c r="G33" i="2" s="1"/>
  <c r="F34" i="2"/>
  <c r="G34" i="2"/>
  <c r="F35" i="2"/>
  <c r="G35" i="2"/>
  <c r="F36" i="2"/>
  <c r="G36" i="2" s="1"/>
  <c r="F37" i="2"/>
  <c r="G37" i="2" s="1"/>
  <c r="F38" i="2"/>
  <c r="G38" i="2" s="1"/>
  <c r="F39" i="2"/>
  <c r="F40" i="2"/>
  <c r="F41" i="2"/>
  <c r="F42" i="2"/>
  <c r="G42" i="2"/>
  <c r="F43" i="2"/>
  <c r="F44" i="2"/>
  <c r="F45" i="2"/>
  <c r="F46" i="2"/>
  <c r="G46" i="2" s="1"/>
  <c r="C58" i="1"/>
  <c r="C62" i="1" s="1"/>
  <c r="C63" i="1" s="1"/>
  <c r="D58" i="1"/>
  <c r="D59" i="1" s="1"/>
  <c r="E58" i="1"/>
  <c r="C59" i="1" l="1"/>
  <c r="D62" i="1"/>
  <c r="D63" i="1" s="1"/>
  <c r="E62" i="1"/>
  <c r="E63" i="1" s="1"/>
</calcChain>
</file>

<file path=xl/sharedStrings.xml><?xml version="1.0" encoding="utf-8"?>
<sst xmlns="http://schemas.openxmlformats.org/spreadsheetml/2006/main" count="122" uniqueCount="83">
  <si>
    <t>變動率</t>
    <phoneticPr fontId="3" type="noConversion"/>
  </si>
  <si>
    <t>差  額</t>
    <phoneticPr fontId="3" type="noConversion"/>
  </si>
  <si>
    <r>
      <rPr>
        <b/>
        <sz val="18"/>
        <rFont val="標楷體"/>
        <family val="4"/>
        <charset val="136"/>
      </rPr>
      <t>比較增減</t>
    </r>
    <phoneticPr fontId="12" type="noConversion"/>
  </si>
  <si>
    <t>比  重</t>
    <phoneticPr fontId="3" type="noConversion"/>
  </si>
  <si>
    <t>金  額</t>
    <phoneticPr fontId="3" type="noConversion"/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</si>
  <si>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4</t>
    </r>
    <r>
      <rPr>
        <b/>
        <sz val="18"/>
        <rFont val="標楷體"/>
        <family val="4"/>
        <charset val="136"/>
      </rPr>
      <t>月</t>
    </r>
    <phoneticPr fontId="12" type="noConversion"/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</si>
  <si>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5</t>
    </r>
    <r>
      <rPr>
        <b/>
        <sz val="18"/>
        <rFont val="標楷體"/>
        <family val="4"/>
        <charset val="136"/>
      </rPr>
      <t>月</t>
    </r>
    <phoneticPr fontId="12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</si>
  <si>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</si>
  <si>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rPr>
        <sz val="14"/>
        <rFont val="標楷體"/>
        <family val="4"/>
        <charset val="136"/>
      </rPr>
      <t>純外幣交易</t>
    </r>
    <phoneticPr fontId="12" type="noConversion"/>
  </si>
  <si>
    <r>
      <rPr>
        <sz val="14"/>
        <rFont val="標楷體"/>
        <family val="4"/>
        <charset val="136"/>
      </rPr>
      <t>涉及新臺幣交易</t>
    </r>
    <phoneticPr fontId="12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</si>
  <si>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12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</si>
  <si>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12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</si>
  <si>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12" type="noConversion"/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</si>
  <si>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12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</si>
  <si>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</si>
  <si>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2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</si>
  <si>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2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</si>
  <si>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2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</si>
  <si>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12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</si>
  <si>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2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</si>
  <si>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2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</si>
  <si>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2" type="noConversion"/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</si>
  <si>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2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</si>
  <si>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</si>
  <si>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12" type="noConversion"/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</si>
  <si>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12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</si>
  <si>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1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</si>
  <si>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12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</si>
  <si>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12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</si>
  <si>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</si>
  <si>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</si>
  <si>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12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</si>
  <si>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12" type="noConversion"/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</si>
  <si>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</si>
  <si>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</si>
  <si>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</si>
  <si>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</si>
  <si>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</si>
  <si>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2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</si>
  <si>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</si>
  <si>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12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</si>
  <si>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12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</si>
  <si>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12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</si>
  <si>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12" type="noConversion"/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</si>
  <si>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</si>
  <si>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</si>
  <si>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12" type="noConversion"/>
  </si>
  <si>
    <r>
      <rPr>
        <sz val="12"/>
        <rFont val="標楷體"/>
        <family val="4"/>
        <charset val="136"/>
      </rPr>
      <t>比重</t>
    </r>
    <phoneticPr fontId="12" type="noConversion"/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</si>
  <si>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</si>
  <si>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</si>
  <si>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涉及新臺幣交易</t>
    </r>
    <phoneticPr fontId="12" type="noConversion"/>
  </si>
  <si>
    <t>本國銀行海外分支機構</t>
  </si>
  <si>
    <r>
      <rPr>
        <sz val="14"/>
        <rFont val="標楷體"/>
        <family val="4"/>
        <charset val="136"/>
      </rPr>
      <t>本國銀行及外國與大陸地區銀行在台分行</t>
    </r>
    <phoneticPr fontId="12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</si>
  <si>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12" type="noConversion"/>
  </si>
  <si>
    <t>涉及新臺幣交易</t>
    <phoneticPr fontId="12" type="noConversion"/>
  </si>
  <si>
    <t>商  品  種  類  別</t>
    <phoneticPr fontId="12" type="noConversion"/>
  </si>
  <si>
    <t>比重 use  table-1</t>
    <phoneticPr fontId="12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</si>
  <si>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12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</si>
  <si>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12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</si>
  <si>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12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</si>
  <si>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2" type="noConversion"/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</si>
  <si>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2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</si>
  <si>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</si>
  <si>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2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</si>
  <si>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2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</si>
  <si>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2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</si>
  <si>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2" type="noConversion"/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</si>
  <si>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1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</si>
  <si>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</si>
  <si>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1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</si>
  <si>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1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</si>
  <si>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1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</si>
  <si>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1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</si>
  <si>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12" type="noConversion"/>
  </si>
  <si>
    <r>
      <rPr>
        <sz val="12"/>
        <rFont val="標楷體"/>
        <family val="4"/>
        <charset val="136"/>
      </rPr>
      <t>變動率</t>
    </r>
    <phoneticPr fontId="12" type="noConversion"/>
  </si>
  <si>
    <t>差  額</t>
  </si>
  <si>
    <r>
      <rPr>
        <sz val="12"/>
        <rFont val="標楷體"/>
        <family val="4"/>
        <charset val="136"/>
      </rPr>
      <t>合計</t>
    </r>
    <phoneticPr fontId="12" type="noConversion"/>
  </si>
  <si>
    <t>比較增減</t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</si>
  <si>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4</t>
    </r>
    <r>
      <rPr>
        <sz val="14"/>
        <rFont val="標楷體"/>
        <family val="4"/>
        <charset val="136"/>
      </rPr>
      <t>月</t>
    </r>
    <phoneticPr fontId="12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</si>
  <si>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5</t>
    </r>
    <r>
      <rPr>
        <sz val="14"/>
        <rFont val="標楷體"/>
        <family val="4"/>
        <charset val="136"/>
      </rPr>
      <t>月</t>
    </r>
    <phoneticPr fontId="12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</si>
  <si>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</si>
  <si>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12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</si>
  <si>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5</t>
    </r>
    <r>
      <rPr>
        <sz val="14"/>
        <rFont val="標楷體"/>
        <family val="4"/>
        <charset val="136"/>
      </rPr>
      <t>月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</si>
</sst>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#,##0_ "/>
    <numFmt numFmtId="178" formatCode="0.00_ "/>
    <numFmt numFmtId="179" formatCode="0.00_);\(0.00\)"/>
    <numFmt numFmtId="180" formatCode="_(* #,##0_);_(* \(#,##0\);_(* \-_);_(@_)"/>
    <numFmt numFmtId="181" formatCode="_(* #,##0_);_(* \-#,##0_);_(* &quot;-&quot;_);_(@_)"/>
    <numFmt numFmtId="182" formatCode="0.00_);[Red]\(0.00\)"/>
    <numFmt numFmtId="183" formatCode="#,##0.00_ "/>
  </numFmts>
  <fonts count="33">
    <font>
      <sz val="12"/>
      <name val="Heiti TC"/>
      <family val="2"/>
    </font>
    <font>
      <sz val="12"/>
      <name val="Heiti TC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sz val="16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9"/>
      <name val="新細明體"/>
      <family val="1"/>
      <charset val="136"/>
    </font>
    <font>
      <sz val="14"/>
      <name val="Times New Roman"/>
      <family val="1"/>
    </font>
    <font>
      <sz val="13"/>
      <name val="Times New Roman"/>
      <family val="1"/>
    </font>
    <font>
      <sz val="13"/>
      <name val="標楷體"/>
      <family val="4"/>
      <charset val="136"/>
    </font>
    <font>
      <b/>
      <u/>
      <sz val="20"/>
      <name val="Times New Roman"/>
      <family val="1"/>
    </font>
    <font>
      <b/>
      <u/>
      <sz val="20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10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6"/>
      <name val="Times New Roman"/>
      <family val="1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12"/>
      <color rgb="FFFF0000"/>
      <name val="Times New Roman"/>
      <family val="1"/>
    </font>
    <font>
      <sz val="9"/>
      <name val="Heiti TC"/>
      <family val="2"/>
    </font>
    <font>
      <sz val="1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Border="0" applyAlignment="0" applyProtection="0"/>
    <xf numFmtId="0" fontId="4" fillId="0" borderId="0"/>
  </cellStyleXfs>
  <cellXfs count="164">
    <xf numFmtId="0" fontId="0" fillId="0" borderId="0" xfId="0"/>
    <xf numFmtId="0" fontId="2" fillId="0" borderId="0" xfId="0" applyFont="1" applyFill="1"/>
    <xf numFmtId="10" fontId="2" fillId="0" borderId="0" xfId="1" applyNumberFormat="1" applyFont="1" applyFill="1"/>
    <xf numFmtId="176" fontId="2" fillId="0" borderId="0" xfId="0" applyNumberFormat="1" applyFont="1" applyFill="1"/>
    <xf numFmtId="0" fontId="2" fillId="0" borderId="0" xfId="0" applyFont="1" applyFill="1" applyAlignment="1">
      <alignment horizontal="left" vertical="center"/>
    </xf>
    <xf numFmtId="176" fontId="4" fillId="0" borderId="0" xfId="0" applyNumberFormat="1" applyFont="1" applyFill="1"/>
    <xf numFmtId="10" fontId="5" fillId="0" borderId="0" xfId="1" applyNumberFormat="1" applyFont="1" applyFill="1" applyBorder="1" applyProtection="1"/>
    <xf numFmtId="177" fontId="5" fillId="0" borderId="0" xfId="0" applyNumberFormat="1" applyFont="1" applyFill="1" applyBorder="1" applyProtection="1"/>
    <xf numFmtId="0" fontId="6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/>
    <xf numFmtId="178" fontId="7" fillId="0" borderId="1" xfId="0" applyNumberFormat="1" applyFont="1" applyFill="1" applyBorder="1" applyProtection="1"/>
    <xf numFmtId="178" fontId="7" fillId="0" borderId="2" xfId="0" applyNumberFormat="1" applyFont="1" applyFill="1" applyBorder="1" applyProtection="1"/>
    <xf numFmtId="0" fontId="8" fillId="0" borderId="2" xfId="0" applyFont="1" applyFill="1" applyBorder="1" applyAlignment="1" applyProtection="1">
      <alignment horizontal="center" vertical="center"/>
    </xf>
    <xf numFmtId="177" fontId="7" fillId="0" borderId="4" xfId="0" applyNumberFormat="1" applyFont="1" applyFill="1" applyBorder="1" applyProtection="1"/>
    <xf numFmtId="177" fontId="7" fillId="0" borderId="5" xfId="0" applyNumberFormat="1" applyFont="1" applyFill="1" applyBorder="1" applyProtection="1"/>
    <xf numFmtId="0" fontId="8" fillId="0" borderId="5" xfId="0" applyFont="1" applyFill="1" applyBorder="1" applyAlignment="1" applyProtection="1">
      <alignment horizontal="center" vertical="center"/>
    </xf>
    <xf numFmtId="2" fontId="2" fillId="0" borderId="0" xfId="0" applyNumberFormat="1" applyFont="1" applyFill="1"/>
    <xf numFmtId="178" fontId="7" fillId="0" borderId="4" xfId="0" applyNumberFormat="1" applyFont="1" applyFill="1" applyBorder="1" applyProtection="1"/>
    <xf numFmtId="178" fontId="7" fillId="0" borderId="5" xfId="0" applyNumberFormat="1" applyFont="1" applyFill="1" applyBorder="1" applyProtection="1"/>
    <xf numFmtId="176" fontId="8" fillId="0" borderId="7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Protection="1"/>
    <xf numFmtId="176" fontId="7" fillId="0" borderId="5" xfId="0" applyNumberFormat="1" applyFont="1" applyFill="1" applyBorder="1" applyProtection="1"/>
    <xf numFmtId="176" fontId="8" fillId="0" borderId="9" xfId="0" applyNumberFormat="1" applyFont="1" applyFill="1" applyBorder="1" applyAlignment="1">
      <alignment horizontal="center" vertical="center"/>
    </xf>
    <xf numFmtId="49" fontId="13" fillId="0" borderId="10" xfId="2" applyNumberFormat="1" applyFont="1" applyFill="1" applyBorder="1" applyAlignment="1" applyProtection="1">
      <alignment horizontal="center" vertical="center"/>
      <protection hidden="1"/>
    </xf>
    <xf numFmtId="49" fontId="13" fillId="0" borderId="11" xfId="2" applyNumberFormat="1" applyFont="1" applyFill="1" applyBorder="1" applyAlignment="1" applyProtection="1">
      <alignment horizontal="center" vertical="center"/>
      <protection hidden="1"/>
    </xf>
    <xf numFmtId="49" fontId="13" fillId="0" borderId="12" xfId="2" applyNumberFormat="1" applyFont="1" applyFill="1" applyBorder="1" applyAlignment="1" applyProtection="1">
      <alignment horizontal="center" vertical="center" shrinkToFit="1"/>
      <protection hidden="1"/>
    </xf>
    <xf numFmtId="0" fontId="16" fillId="0" borderId="0" xfId="0" applyFont="1" applyFill="1" applyAlignment="1">
      <alignment vertical="center"/>
    </xf>
    <xf numFmtId="0" fontId="4" fillId="0" borderId="0" xfId="0" applyFont="1" applyFill="1"/>
    <xf numFmtId="10" fontId="4" fillId="0" borderId="0" xfId="1" applyNumberFormat="1" applyFont="1" applyFill="1" applyAlignment="1" applyProtection="1">
      <protection hidden="1"/>
    </xf>
    <xf numFmtId="176" fontId="4" fillId="0" borderId="0" xfId="2" applyNumberFormat="1" applyFont="1" applyFill="1" applyProtection="1">
      <protection hidden="1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180" fontId="18" fillId="0" borderId="16" xfId="0" applyNumberFormat="1" applyFont="1" applyFill="1" applyBorder="1" applyAlignment="1">
      <alignment horizontal="right" vertical="center"/>
    </xf>
    <xf numFmtId="179" fontId="19" fillId="0" borderId="15" xfId="1" applyNumberFormat="1" applyFont="1" applyFill="1" applyBorder="1" applyAlignment="1" applyProtection="1">
      <alignment horizontal="right" vertical="center"/>
      <protection locked="0"/>
    </xf>
    <xf numFmtId="176" fontId="19" fillId="0" borderId="17" xfId="0" applyNumberFormat="1" applyFont="1" applyFill="1" applyBorder="1" applyAlignment="1" applyProtection="1">
      <alignment horizontal="right" vertical="center"/>
      <protection locked="0"/>
    </xf>
    <xf numFmtId="0" fontId="19" fillId="0" borderId="18" xfId="2" applyFont="1" applyFill="1" applyBorder="1" applyAlignment="1" applyProtection="1">
      <alignment horizontal="center" vertical="center" shrinkToFit="1"/>
      <protection hidden="1"/>
    </xf>
    <xf numFmtId="180" fontId="5" fillId="0" borderId="19" xfId="0" applyNumberFormat="1" applyFont="1" applyFill="1" applyBorder="1" applyAlignment="1">
      <alignment horizontal="right" vertical="center"/>
    </xf>
    <xf numFmtId="41" fontId="13" fillId="0" borderId="4" xfId="1" applyNumberFormat="1" applyFont="1" applyFill="1" applyBorder="1" applyAlignment="1" applyProtection="1">
      <alignment horizontal="right" vertical="center"/>
      <protection locked="0"/>
    </xf>
    <xf numFmtId="176" fontId="13" fillId="0" borderId="2" xfId="0" applyNumberFormat="1" applyFont="1" applyFill="1" applyBorder="1" applyAlignment="1" applyProtection="1">
      <alignment horizontal="right" vertical="center"/>
      <protection locked="0"/>
    </xf>
    <xf numFmtId="0" fontId="4" fillId="0" borderId="20" xfId="2" applyFont="1" applyFill="1" applyBorder="1" applyAlignment="1" applyProtection="1">
      <alignment horizontal="left" vertical="center" shrinkToFit="1"/>
      <protection hidden="1"/>
    </xf>
    <xf numFmtId="176" fontId="13" fillId="0" borderId="5" xfId="0" applyNumberFormat="1" applyFont="1" applyFill="1" applyBorder="1" applyAlignment="1" applyProtection="1">
      <alignment horizontal="right" vertical="center"/>
      <protection locked="0"/>
    </xf>
    <xf numFmtId="0" fontId="4" fillId="0" borderId="19" xfId="2" applyFont="1" applyFill="1" applyBorder="1" applyAlignment="1" applyProtection="1">
      <alignment horizontal="left" vertical="center" shrinkToFit="1"/>
      <protection hidden="1"/>
    </xf>
    <xf numFmtId="180" fontId="5" fillId="0" borderId="21" xfId="0" applyNumberFormat="1" applyFont="1" applyFill="1" applyBorder="1" applyAlignment="1">
      <alignment horizontal="right" vertical="center"/>
    </xf>
    <xf numFmtId="176" fontId="13" fillId="0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21" xfId="2" applyFont="1" applyFill="1" applyBorder="1" applyAlignment="1" applyProtection="1">
      <alignment horizontal="left" vertical="center" shrinkToFit="1"/>
      <protection hidden="1"/>
    </xf>
    <xf numFmtId="180" fontId="5" fillId="0" borderId="18" xfId="0" applyNumberFormat="1" applyFont="1" applyFill="1" applyBorder="1" applyAlignment="1">
      <alignment horizontal="right" vertical="center"/>
    </xf>
    <xf numFmtId="41" fontId="19" fillId="0" borderId="15" xfId="1" applyNumberFormat="1" applyFont="1" applyFill="1" applyBorder="1" applyAlignment="1" applyProtection="1">
      <alignment horizontal="right" vertical="center"/>
      <protection locked="0"/>
    </xf>
    <xf numFmtId="176" fontId="13" fillId="0" borderId="17" xfId="0" applyNumberFormat="1" applyFont="1" applyFill="1" applyBorder="1" applyAlignment="1" applyProtection="1">
      <alignment horizontal="right" vertical="center"/>
      <protection locked="0"/>
    </xf>
    <xf numFmtId="0" fontId="20" fillId="0" borderId="18" xfId="2" applyFont="1" applyFill="1" applyBorder="1" applyAlignment="1" applyProtection="1">
      <alignment horizontal="left" vertical="center" shrinkToFit="1"/>
      <protection hidden="1"/>
    </xf>
    <xf numFmtId="180" fontId="5" fillId="0" borderId="22" xfId="0" applyNumberFormat="1" applyFont="1" applyFill="1" applyBorder="1" applyAlignment="1">
      <alignment horizontal="right" vertical="center"/>
    </xf>
    <xf numFmtId="176" fontId="13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23" xfId="2" applyFont="1" applyFill="1" applyBorder="1" applyAlignment="1" applyProtection="1">
      <alignment horizontal="left" vertical="center" shrinkToFit="1"/>
      <protection hidden="1"/>
    </xf>
    <xf numFmtId="0" fontId="4" fillId="0" borderId="19" xfId="2" applyFont="1" applyFill="1" applyBorder="1" applyAlignment="1" applyProtection="1">
      <alignment horizontal="left" vertical="center"/>
      <protection hidden="1"/>
    </xf>
    <xf numFmtId="180" fontId="5" fillId="0" borderId="24" xfId="0" applyNumberFormat="1" applyFont="1" applyFill="1" applyBorder="1" applyAlignment="1">
      <alignment horizontal="right" vertical="center"/>
    </xf>
    <xf numFmtId="179" fontId="13" fillId="0" borderId="10" xfId="1" applyNumberFormat="1" applyFont="1" applyFill="1" applyBorder="1" applyAlignment="1" applyProtection="1">
      <alignment horizontal="right" vertical="center"/>
      <protection locked="0"/>
    </xf>
    <xf numFmtId="180" fontId="18" fillId="0" borderId="18" xfId="0" applyNumberFormat="1" applyFont="1" applyFill="1" applyBorder="1" applyAlignment="1">
      <alignment horizontal="right" vertical="center"/>
    </xf>
    <xf numFmtId="179" fontId="13" fillId="0" borderId="4" xfId="1" applyNumberFormat="1" applyFont="1" applyFill="1" applyBorder="1" applyAlignment="1" applyProtection="1">
      <alignment horizontal="right" vertical="center"/>
      <protection locked="0"/>
    </xf>
    <xf numFmtId="0" fontId="4" fillId="0" borderId="22" xfId="2" applyFont="1" applyFill="1" applyBorder="1" applyAlignment="1" applyProtection="1">
      <alignment horizontal="left" vertical="center"/>
      <protection hidden="1"/>
    </xf>
    <xf numFmtId="0" fontId="20" fillId="0" borderId="18" xfId="2" applyFont="1" applyFill="1" applyBorder="1" applyAlignment="1" applyProtection="1">
      <alignment horizontal="left" vertical="center"/>
      <protection hidden="1"/>
    </xf>
    <xf numFmtId="176" fontId="5" fillId="0" borderId="18" xfId="0" applyNumberFormat="1" applyFont="1" applyFill="1" applyBorder="1" applyAlignment="1" applyProtection="1">
      <alignment horizontal="right" vertical="center"/>
      <protection locked="0"/>
    </xf>
    <xf numFmtId="0" fontId="4" fillId="0" borderId="21" xfId="2" applyFont="1" applyFill="1" applyBorder="1" applyAlignment="1" applyProtection="1">
      <alignment horizontal="left" vertical="center"/>
      <protection hidden="1"/>
    </xf>
    <xf numFmtId="176" fontId="19" fillId="0" borderId="25" xfId="0" applyNumberFormat="1" applyFont="1" applyFill="1" applyBorder="1" applyAlignment="1" applyProtection="1">
      <alignment horizontal="right" vertical="center"/>
      <protection locked="0"/>
    </xf>
    <xf numFmtId="176" fontId="19" fillId="0" borderId="26" xfId="0" applyNumberFormat="1" applyFont="1" applyFill="1" applyBorder="1" applyAlignment="1" applyProtection="1">
      <alignment horizontal="right" vertical="center"/>
      <protection locked="0"/>
    </xf>
    <xf numFmtId="0" fontId="24" fillId="0" borderId="18" xfId="2" applyFont="1" applyFill="1" applyBorder="1" applyAlignment="1" applyProtection="1">
      <alignment horizontal="left" vertical="center"/>
      <protection hidden="1"/>
    </xf>
    <xf numFmtId="176" fontId="2" fillId="0" borderId="16" xfId="0" applyNumberFormat="1" applyFont="1" applyFill="1" applyBorder="1" applyAlignment="1" applyProtection="1">
      <alignment horizontal="center" vertical="center" wrapText="1"/>
    </xf>
    <xf numFmtId="49" fontId="4" fillId="0" borderId="1" xfId="1" applyNumberFormat="1" applyFont="1" applyFill="1" applyBorder="1" applyAlignment="1" applyProtection="1">
      <alignment horizontal="center" vertical="center"/>
      <protection hidden="1"/>
    </xf>
    <xf numFmtId="49" fontId="4" fillId="0" borderId="27" xfId="2" applyNumberFormat="1" applyFont="1" applyFill="1" applyBorder="1" applyAlignment="1" applyProtection="1">
      <alignment horizontal="center" vertical="center"/>
      <protection hidden="1"/>
    </xf>
    <xf numFmtId="49" fontId="4" fillId="0" borderId="27" xfId="2" applyNumberFormat="1" applyFont="1" applyFill="1" applyBorder="1" applyAlignment="1" applyProtection="1">
      <alignment horizontal="center" vertical="center" shrinkToFit="1"/>
      <protection hidden="1"/>
    </xf>
    <xf numFmtId="0" fontId="4" fillId="0" borderId="16" xfId="0" applyFont="1" applyFill="1" applyBorder="1" applyAlignment="1">
      <alignment shrinkToFit="1"/>
    </xf>
    <xf numFmtId="49" fontId="5" fillId="0" borderId="28" xfId="0" applyNumberFormat="1" applyFont="1" applyFill="1" applyBorder="1" applyAlignment="1" applyProtection="1">
      <alignment horizontal="center" vertical="center" wrapText="1"/>
    </xf>
    <xf numFmtId="10" fontId="4" fillId="0" borderId="29" xfId="1" applyNumberFormat="1" applyFont="1" applyFill="1" applyBorder="1" applyAlignment="1">
      <alignment horizontal="centerContinuous" vertical="center" wrapText="1"/>
    </xf>
    <xf numFmtId="176" fontId="4" fillId="0" borderId="30" xfId="0" applyNumberFormat="1" applyFont="1" applyFill="1" applyBorder="1" applyAlignment="1">
      <alignment horizontal="centerContinuous" vertical="center" wrapText="1"/>
    </xf>
    <xf numFmtId="176" fontId="4" fillId="0" borderId="11" xfId="0" applyNumberFormat="1" applyFont="1" applyFill="1" applyBorder="1" applyAlignment="1">
      <alignment horizontal="centerContinuous" vertical="center" wrapText="1"/>
    </xf>
    <xf numFmtId="49" fontId="13" fillId="0" borderId="11" xfId="2" applyNumberFormat="1" applyFont="1" applyFill="1" applyBorder="1" applyAlignment="1" applyProtection="1">
      <alignment horizontal="centerContinuous" vertical="center" wrapText="1"/>
      <protection hidden="1"/>
    </xf>
    <xf numFmtId="0" fontId="27" fillId="0" borderId="28" xfId="0" applyFont="1" applyFill="1" applyBorder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Continuous"/>
    </xf>
    <xf numFmtId="49" fontId="26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26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/>
    <xf numFmtId="181" fontId="2" fillId="0" borderId="0" xfId="0" applyNumberFormat="1" applyFont="1" applyProtection="1"/>
    <xf numFmtId="182" fontId="26" fillId="0" borderId="0" xfId="1" applyNumberFormat="1" applyFont="1" applyProtection="1"/>
    <xf numFmtId="176" fontId="26" fillId="0" borderId="0" xfId="0" applyNumberFormat="1" applyFont="1" applyProtection="1"/>
    <xf numFmtId="176" fontId="2" fillId="0" borderId="0" xfId="0" applyNumberFormat="1" applyFont="1" applyProtection="1"/>
    <xf numFmtId="0" fontId="2" fillId="0" borderId="0" xfId="0" applyFont="1" applyAlignment="1" applyProtection="1">
      <alignment horizontal="left" vertical="center"/>
    </xf>
    <xf numFmtId="0" fontId="4" fillId="0" borderId="0" xfId="2" applyFont="1"/>
    <xf numFmtId="0" fontId="4" fillId="0" borderId="0" xfId="2" applyFont="1" applyAlignment="1" applyProtection="1">
      <alignment horizontal="center" vertical="center" wrapText="1"/>
      <protection hidden="1"/>
    </xf>
    <xf numFmtId="0" fontId="4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76" fontId="4" fillId="0" borderId="0" xfId="2" applyNumberFormat="1" applyFont="1" applyProtection="1">
      <protection hidden="1"/>
    </xf>
    <xf numFmtId="10" fontId="30" fillId="0" borderId="0" xfId="1" applyNumberFormat="1" applyFont="1" applyAlignment="1" applyProtection="1">
      <protection hidden="1"/>
    </xf>
    <xf numFmtId="176" fontId="30" fillId="0" borderId="0" xfId="2" applyNumberFormat="1" applyFont="1" applyProtection="1">
      <protection hidden="1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178" fontId="20" fillId="0" borderId="15" xfId="1" applyNumberFormat="1" applyFont="1" applyBorder="1" applyAlignment="1" applyProtection="1">
      <alignment horizontal="right" vertical="center"/>
      <protection locked="0"/>
    </xf>
    <xf numFmtId="181" fontId="20" fillId="0" borderId="26" xfId="0" applyNumberFormat="1" applyFont="1" applyBorder="1" applyAlignment="1" applyProtection="1">
      <alignment horizontal="right" vertical="center"/>
    </xf>
    <xf numFmtId="179" fontId="20" fillId="0" borderId="15" xfId="1" applyNumberFormat="1" applyFont="1" applyBorder="1" applyAlignment="1" applyProtection="1">
      <alignment horizontal="right" vertical="center"/>
      <protection locked="0"/>
    </xf>
    <xf numFmtId="176" fontId="20" fillId="0" borderId="26" xfId="0" applyNumberFormat="1" applyFont="1" applyBorder="1" applyAlignment="1" applyProtection="1">
      <alignment horizontal="right" vertical="center"/>
      <protection locked="0"/>
    </xf>
    <xf numFmtId="0" fontId="19" fillId="0" borderId="18" xfId="2" applyFont="1" applyBorder="1" applyAlignment="1" applyProtection="1">
      <alignment horizontal="center" vertical="center"/>
      <protection hidden="1"/>
    </xf>
    <xf numFmtId="181" fontId="4" fillId="0" borderId="4" xfId="0" applyNumberFormat="1" applyFont="1" applyBorder="1" applyAlignment="1" applyProtection="1">
      <alignment horizontal="right" vertical="center"/>
    </xf>
    <xf numFmtId="181" fontId="4" fillId="0" borderId="31" xfId="0" applyNumberFormat="1" applyFont="1" applyBorder="1" applyAlignment="1" applyProtection="1">
      <alignment horizontal="right" vertical="center"/>
    </xf>
    <xf numFmtId="41" fontId="4" fillId="0" borderId="32" xfId="1" applyNumberFormat="1" applyFont="1" applyBorder="1" applyAlignment="1" applyProtection="1">
      <alignment horizontal="right" vertical="center"/>
      <protection locked="0"/>
    </xf>
    <xf numFmtId="176" fontId="4" fillId="0" borderId="33" xfId="0" applyNumberFormat="1" applyFont="1" applyBorder="1" applyAlignment="1" applyProtection="1">
      <alignment horizontal="right" vertical="center"/>
      <protection locked="0"/>
    </xf>
    <xf numFmtId="0" fontId="4" fillId="0" borderId="20" xfId="2" applyFont="1" applyBorder="1" applyAlignment="1" applyProtection="1">
      <alignment horizontal="left" vertical="center"/>
      <protection hidden="1"/>
    </xf>
    <xf numFmtId="41" fontId="4" fillId="0" borderId="4" xfId="1" applyNumberFormat="1" applyFont="1" applyBorder="1" applyAlignment="1" applyProtection="1">
      <alignment horizontal="right" vertical="center"/>
      <protection locked="0"/>
    </xf>
    <xf numFmtId="176" fontId="4" fillId="0" borderId="31" xfId="0" applyNumberFormat="1" applyFont="1" applyBorder="1" applyAlignment="1" applyProtection="1">
      <alignment horizontal="right" vertical="center"/>
      <protection locked="0"/>
    </xf>
    <xf numFmtId="0" fontId="4" fillId="0" borderId="19" xfId="2" applyFont="1" applyBorder="1" applyAlignment="1" applyProtection="1">
      <alignment horizontal="left" vertical="center"/>
      <protection hidden="1"/>
    </xf>
    <xf numFmtId="41" fontId="4" fillId="0" borderId="34" xfId="1" applyNumberFormat="1" applyFont="1" applyBorder="1" applyAlignment="1" applyProtection="1">
      <alignment horizontal="right" vertical="center"/>
      <protection locked="0"/>
    </xf>
    <xf numFmtId="176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21" xfId="2" applyFont="1" applyBorder="1" applyAlignment="1" applyProtection="1">
      <alignment horizontal="left" vertical="center"/>
      <protection hidden="1"/>
    </xf>
    <xf numFmtId="181" fontId="4" fillId="0" borderId="15" xfId="0" applyNumberFormat="1" applyFont="1" applyBorder="1" applyAlignment="1" applyProtection="1">
      <alignment horizontal="right" vertical="center"/>
    </xf>
    <xf numFmtId="181" fontId="4" fillId="0" borderId="26" xfId="0" applyNumberFormat="1" applyFont="1" applyBorder="1" applyAlignment="1" applyProtection="1">
      <alignment horizontal="right" vertical="center"/>
    </xf>
    <xf numFmtId="41" fontId="4" fillId="0" borderId="15" xfId="1" applyNumberFormat="1" applyFont="1" applyBorder="1" applyAlignment="1" applyProtection="1">
      <alignment horizontal="right" vertical="center"/>
      <protection locked="0"/>
    </xf>
    <xf numFmtId="176" fontId="4" fillId="0" borderId="26" xfId="0" applyNumberFormat="1" applyFont="1" applyBorder="1" applyAlignment="1" applyProtection="1">
      <alignment horizontal="right" vertical="center"/>
      <protection locked="0"/>
    </xf>
    <xf numFmtId="0" fontId="20" fillId="0" borderId="18" xfId="2" applyFont="1" applyBorder="1" applyAlignment="1" applyProtection="1">
      <alignment horizontal="left" vertical="center"/>
      <protection hidden="1"/>
    </xf>
    <xf numFmtId="181" fontId="4" fillId="0" borderId="6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  <protection locked="0"/>
    </xf>
    <xf numFmtId="0" fontId="4" fillId="0" borderId="22" xfId="2" applyFont="1" applyBorder="1" applyAlignment="1" applyProtection="1">
      <alignment horizontal="left" vertical="center"/>
      <protection hidden="1"/>
    </xf>
    <xf numFmtId="0" fontId="4" fillId="0" borderId="23" xfId="2" applyFont="1" applyBorder="1" applyAlignment="1" applyProtection="1">
      <alignment horizontal="left" vertical="center"/>
      <protection hidden="1"/>
    </xf>
    <xf numFmtId="178" fontId="4" fillId="0" borderId="34" xfId="1" applyNumberFormat="1" applyFont="1" applyBorder="1" applyAlignment="1" applyProtection="1">
      <alignment horizontal="right" vertical="center"/>
      <protection locked="0"/>
    </xf>
    <xf numFmtId="181" fontId="4" fillId="0" borderId="8" xfId="0" applyNumberFormat="1" applyFont="1" applyBorder="1" applyAlignment="1" applyProtection="1">
      <alignment horizontal="right" vertical="center"/>
    </xf>
    <xf numFmtId="179" fontId="4" fillId="0" borderId="34" xfId="1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center" vertical="center" wrapText="1"/>
    </xf>
    <xf numFmtId="0" fontId="20" fillId="0" borderId="18" xfId="2" applyFont="1" applyBorder="1" applyAlignment="1" applyProtection="1">
      <alignment horizontal="left" vertical="center" shrinkToFit="1"/>
      <protection hidden="1"/>
    </xf>
    <xf numFmtId="0" fontId="20" fillId="0" borderId="18" xfId="2" applyFont="1" applyBorder="1" applyAlignment="1" applyProtection="1">
      <alignment horizontal="center" vertical="center"/>
      <protection hidden="1"/>
    </xf>
    <xf numFmtId="178" fontId="4" fillId="0" borderId="32" xfId="1" applyNumberFormat="1" applyFont="1" applyBorder="1" applyAlignment="1" applyProtection="1">
      <alignment horizontal="right" vertical="center"/>
      <protection locked="0"/>
    </xf>
    <xf numFmtId="179" fontId="4" fillId="0" borderId="4" xfId="1" applyNumberFormat="1" applyFont="1" applyBorder="1" applyAlignment="1" applyProtection="1">
      <alignment horizontal="right" vertical="center"/>
      <protection locked="0"/>
    </xf>
    <xf numFmtId="176" fontId="4" fillId="0" borderId="35" xfId="0" applyNumberFormat="1" applyFont="1" applyBorder="1" applyAlignment="1" applyProtection="1">
      <alignment horizontal="right" vertical="center"/>
      <protection locked="0"/>
    </xf>
    <xf numFmtId="179" fontId="4" fillId="0" borderId="32" xfId="1" applyNumberFormat="1" applyFont="1" applyBorder="1" applyAlignment="1" applyProtection="1">
      <alignment horizontal="right" vertical="center"/>
      <protection locked="0"/>
    </xf>
    <xf numFmtId="178" fontId="4" fillId="0" borderId="4" xfId="1" applyNumberFormat="1" applyFont="1" applyBorder="1" applyAlignment="1" applyProtection="1">
      <alignment horizontal="right" vertical="center"/>
      <protection locked="0"/>
    </xf>
    <xf numFmtId="181" fontId="4" fillId="0" borderId="35" xfId="0" applyNumberFormat="1" applyFont="1" applyBorder="1" applyAlignment="1" applyProtection="1">
      <alignment horizontal="right" vertical="center"/>
    </xf>
    <xf numFmtId="176" fontId="4" fillId="0" borderId="36" xfId="0" applyNumberFormat="1" applyFont="1" applyBorder="1" applyAlignment="1" applyProtection="1">
      <alignment horizontal="right" vertical="center"/>
      <protection locked="0"/>
    </xf>
    <xf numFmtId="176" fontId="4" fillId="0" borderId="37" xfId="0" applyNumberFormat="1" applyFont="1" applyBorder="1" applyAlignment="1" applyProtection="1">
      <alignment horizontal="right" vertical="center"/>
      <protection locked="0"/>
    </xf>
    <xf numFmtId="178" fontId="4" fillId="0" borderId="4" xfId="1" applyNumberFormat="1" applyFont="1" applyFill="1" applyBorder="1" applyAlignment="1" applyProtection="1">
      <alignment horizontal="right" vertical="center"/>
      <protection locked="0"/>
    </xf>
    <xf numFmtId="183" fontId="4" fillId="0" borderId="4" xfId="1" applyNumberFormat="1" applyFont="1" applyBorder="1" applyAlignment="1" applyProtection="1">
      <alignment horizontal="right" vertical="center"/>
      <protection locked="0"/>
    </xf>
    <xf numFmtId="49" fontId="4" fillId="0" borderId="32" xfId="1" applyNumberFormat="1" applyFont="1" applyBorder="1" applyAlignment="1" applyProtection="1">
      <alignment horizontal="center" vertical="center"/>
      <protection hidden="1"/>
    </xf>
    <xf numFmtId="181" fontId="2" fillId="0" borderId="6" xfId="2" applyNumberFormat="1" applyFont="1" applyBorder="1" applyAlignment="1" applyProtection="1">
      <alignment horizontal="center" vertical="center"/>
      <protection hidden="1"/>
    </xf>
    <xf numFmtId="182" fontId="4" fillId="0" borderId="32" xfId="2" applyNumberFormat="1" applyFont="1" applyBorder="1" applyAlignment="1" applyProtection="1">
      <alignment horizontal="center" vertical="center"/>
      <protection hidden="1"/>
    </xf>
    <xf numFmtId="49" fontId="4" fillId="0" borderId="6" xfId="2" applyNumberFormat="1" applyFont="1" applyFill="1" applyBorder="1" applyAlignment="1" applyProtection="1">
      <alignment horizontal="center" vertical="center"/>
      <protection hidden="1"/>
    </xf>
    <xf numFmtId="49" fontId="4" fillId="0" borderId="32" xfId="2" applyNumberFormat="1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shrinkToFit="1"/>
    </xf>
    <xf numFmtId="0" fontId="2" fillId="0" borderId="10" xfId="0" applyFont="1" applyBorder="1" applyAlignment="1" applyProtection="1">
      <alignment horizontal="centerContinuous" vertical="center" wrapText="1"/>
    </xf>
    <xf numFmtId="181" fontId="5" fillId="0" borderId="13" xfId="0" applyNumberFormat="1" applyFont="1" applyBorder="1" applyAlignment="1" applyProtection="1">
      <alignment horizontal="centerContinuous" vertical="center" wrapText="1"/>
    </xf>
    <xf numFmtId="0" fontId="7" fillId="0" borderId="28" xfId="0" applyFont="1" applyBorder="1" applyAlignment="1" applyProtection="1">
      <alignment horizontal="center" vertical="center" shrinkToFit="1"/>
    </xf>
    <xf numFmtId="182" fontId="26" fillId="0" borderId="0" xfId="0" applyNumberFormat="1" applyFont="1" applyProtection="1"/>
    <xf numFmtId="182" fontId="26" fillId="0" borderId="0" xfId="1" applyNumberFormat="1" applyFont="1" applyAlignment="1" applyProtection="1">
      <alignment horizontal="centerContinuous"/>
    </xf>
    <xf numFmtId="176" fontId="26" fillId="0" borderId="0" xfId="0" applyNumberFormat="1" applyFont="1" applyAlignment="1" applyProtection="1">
      <alignment horizontal="centerContinuous"/>
    </xf>
    <xf numFmtId="176" fontId="2" fillId="0" borderId="0" xfId="0" applyNumberFormat="1" applyFont="1" applyAlignment="1" applyProtection="1">
      <alignment horizontal="centerContinuous"/>
    </xf>
    <xf numFmtId="0" fontId="2" fillId="0" borderId="0" xfId="0" applyFont="1" applyAlignment="1" applyProtection="1">
      <alignment horizontal="centerContinuous" vertical="center"/>
    </xf>
    <xf numFmtId="0" fontId="10" fillId="0" borderId="13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3" fontId="14" fillId="0" borderId="14" xfId="2" applyNumberFormat="1" applyFont="1" applyFill="1" applyBorder="1" applyAlignment="1" applyProtection="1">
      <alignment horizontal="right"/>
      <protection hidden="1"/>
    </xf>
    <xf numFmtId="0" fontId="16" fillId="0" borderId="0" xfId="0" applyFont="1" applyFill="1" applyAlignment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49" fontId="13" fillId="0" borderId="35" xfId="2" applyNumberFormat="1" applyFont="1" applyBorder="1" applyAlignment="1" applyProtection="1">
      <alignment horizontal="center" vertical="center" wrapText="1"/>
      <protection hidden="1"/>
    </xf>
    <xf numFmtId="49" fontId="13" fillId="0" borderId="10" xfId="2" applyNumberFormat="1" applyFont="1" applyBorder="1" applyAlignment="1" applyProtection="1">
      <alignment horizontal="center" vertical="center" wrapText="1"/>
      <protection hidden="1"/>
    </xf>
  </cellXfs>
  <cellStyles count="3"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&#26376;&#22577;\11205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份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"/>
      <sheetName val="表7銀行別NDF (2)"/>
      <sheetName val="表7銀行別NDF-排序"/>
    </sheetNames>
    <sheetDataSet>
      <sheetData sheetId="0"/>
      <sheetData sheetId="1"/>
      <sheetData sheetId="2"/>
      <sheetData sheetId="3">
        <row r="6">
          <cell r="M6">
            <v>2369164</v>
          </cell>
          <cell r="N6">
            <v>10.73</v>
          </cell>
        </row>
        <row r="7">
          <cell r="M7">
            <v>1326090</v>
          </cell>
          <cell r="N7">
            <v>6.01</v>
          </cell>
        </row>
        <row r="8">
          <cell r="M8">
            <v>1264097</v>
          </cell>
          <cell r="N8">
            <v>5.73</v>
          </cell>
        </row>
        <row r="9">
          <cell r="M9">
            <v>1146104</v>
          </cell>
          <cell r="N9">
            <v>5.19</v>
          </cell>
        </row>
        <row r="10">
          <cell r="M10">
            <v>1121741</v>
          </cell>
          <cell r="N10">
            <v>5.08</v>
          </cell>
        </row>
        <row r="11">
          <cell r="M11">
            <v>1092525</v>
          </cell>
          <cell r="N11">
            <v>4.95</v>
          </cell>
        </row>
        <row r="12">
          <cell r="M12">
            <v>1091993</v>
          </cell>
          <cell r="N12">
            <v>4.95</v>
          </cell>
        </row>
        <row r="13">
          <cell r="M13">
            <v>778611</v>
          </cell>
          <cell r="N13">
            <v>3.53</v>
          </cell>
        </row>
        <row r="14">
          <cell r="M14">
            <v>762794</v>
          </cell>
          <cell r="N14">
            <v>3.46</v>
          </cell>
        </row>
        <row r="15">
          <cell r="M15">
            <v>657234</v>
          </cell>
          <cell r="N15">
            <v>2.98</v>
          </cell>
        </row>
        <row r="16">
          <cell r="M16">
            <v>557746</v>
          </cell>
          <cell r="N16">
            <v>2.5299999999999998</v>
          </cell>
        </row>
        <row r="17">
          <cell r="M17">
            <v>416592</v>
          </cell>
          <cell r="N17">
            <v>1.89</v>
          </cell>
        </row>
        <row r="18">
          <cell r="M18">
            <v>385860</v>
          </cell>
          <cell r="N18">
            <v>1.75</v>
          </cell>
        </row>
        <row r="19">
          <cell r="M19">
            <v>380162</v>
          </cell>
          <cell r="N19">
            <v>1.72</v>
          </cell>
        </row>
        <row r="20">
          <cell r="M20">
            <v>319124</v>
          </cell>
          <cell r="N20">
            <v>1.45</v>
          </cell>
        </row>
        <row r="21">
          <cell r="M21">
            <v>264596</v>
          </cell>
          <cell r="N21">
            <v>1.2</v>
          </cell>
        </row>
        <row r="22">
          <cell r="M22">
            <v>235948</v>
          </cell>
          <cell r="N22">
            <v>1.07</v>
          </cell>
        </row>
        <row r="23">
          <cell r="M23">
            <v>208735</v>
          </cell>
          <cell r="N23">
            <v>0.95</v>
          </cell>
        </row>
        <row r="24">
          <cell r="M24">
            <v>202088</v>
          </cell>
          <cell r="N24">
            <v>0.91</v>
          </cell>
        </row>
        <row r="25">
          <cell r="M25">
            <v>112223</v>
          </cell>
          <cell r="N25">
            <v>0.51</v>
          </cell>
        </row>
        <row r="26">
          <cell r="M26">
            <v>102779</v>
          </cell>
          <cell r="N26">
            <v>0.46</v>
          </cell>
        </row>
        <row r="27">
          <cell r="M27">
            <v>95012</v>
          </cell>
          <cell r="N27">
            <v>0.43</v>
          </cell>
        </row>
        <row r="28">
          <cell r="M28">
            <v>79804</v>
          </cell>
          <cell r="N28">
            <v>0.36</v>
          </cell>
        </row>
        <row r="29">
          <cell r="M29">
            <v>58170</v>
          </cell>
          <cell r="N29">
            <v>0.26</v>
          </cell>
        </row>
        <row r="30">
          <cell r="M30">
            <v>55826</v>
          </cell>
          <cell r="N30">
            <v>0.25</v>
          </cell>
        </row>
        <row r="31">
          <cell r="M31">
            <v>55346</v>
          </cell>
          <cell r="N31">
            <v>0.25</v>
          </cell>
        </row>
        <row r="32">
          <cell r="M32">
            <v>46005</v>
          </cell>
          <cell r="N32">
            <v>0.21</v>
          </cell>
        </row>
        <row r="33">
          <cell r="M33">
            <v>43565</v>
          </cell>
          <cell r="N33">
            <v>0.2</v>
          </cell>
        </row>
        <row r="34">
          <cell r="M34">
            <v>4384</v>
          </cell>
          <cell r="N34">
            <v>0.02</v>
          </cell>
        </row>
        <row r="35">
          <cell r="M35">
            <v>4005</v>
          </cell>
          <cell r="N35">
            <v>0.02</v>
          </cell>
        </row>
        <row r="36">
          <cell r="M36">
            <v>3883</v>
          </cell>
          <cell r="N36">
            <v>0.02</v>
          </cell>
        </row>
        <row r="37">
          <cell r="M37">
            <v>1463</v>
          </cell>
          <cell r="N37">
            <v>0.01</v>
          </cell>
        </row>
        <row r="38">
          <cell r="M38">
            <v>1226</v>
          </cell>
          <cell r="N38">
            <v>0</v>
          </cell>
        </row>
        <row r="39">
          <cell r="M39">
            <v>944</v>
          </cell>
          <cell r="N39">
            <v>0</v>
          </cell>
        </row>
        <row r="40">
          <cell r="M40">
            <v>469</v>
          </cell>
          <cell r="N40">
            <v>0</v>
          </cell>
        </row>
        <row r="41">
          <cell r="M41">
            <v>100</v>
          </cell>
          <cell r="N41">
            <v>0</v>
          </cell>
        </row>
        <row r="42">
          <cell r="M42">
            <v>0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1242486</v>
          </cell>
          <cell r="N46">
            <v>5.63</v>
          </cell>
        </row>
        <row r="47">
          <cell r="M47">
            <v>919423</v>
          </cell>
          <cell r="N47">
            <v>4.17</v>
          </cell>
        </row>
        <row r="48">
          <cell r="M48">
            <v>510369</v>
          </cell>
          <cell r="N48">
            <v>2.31</v>
          </cell>
        </row>
        <row r="49">
          <cell r="M49">
            <v>480144</v>
          </cell>
          <cell r="N49">
            <v>2.1800000000000002</v>
          </cell>
        </row>
        <row r="50">
          <cell r="M50">
            <v>463795</v>
          </cell>
          <cell r="N50">
            <v>2.1</v>
          </cell>
        </row>
        <row r="51">
          <cell r="M51">
            <v>436492</v>
          </cell>
          <cell r="N51">
            <v>1.98</v>
          </cell>
        </row>
        <row r="52">
          <cell r="M52">
            <v>382921</v>
          </cell>
          <cell r="N52">
            <v>1.74</v>
          </cell>
        </row>
        <row r="53">
          <cell r="M53">
            <v>254328</v>
          </cell>
          <cell r="N53">
            <v>1.1499999999999999</v>
          </cell>
        </row>
        <row r="54">
          <cell r="M54">
            <v>250468</v>
          </cell>
          <cell r="N54">
            <v>1.1299999999999999</v>
          </cell>
        </row>
        <row r="55">
          <cell r="M55">
            <v>240470</v>
          </cell>
          <cell r="N55">
            <v>1.0900000000000001</v>
          </cell>
        </row>
        <row r="56">
          <cell r="M56">
            <v>225604</v>
          </cell>
          <cell r="N56">
            <v>1.02</v>
          </cell>
        </row>
        <row r="57">
          <cell r="M57">
            <v>220330</v>
          </cell>
          <cell r="N57">
            <v>1</v>
          </cell>
        </row>
        <row r="58">
          <cell r="M58">
            <v>217147</v>
          </cell>
          <cell r="N58">
            <v>0.98</v>
          </cell>
        </row>
        <row r="59">
          <cell r="M59">
            <v>185994</v>
          </cell>
          <cell r="N59">
            <v>0.84</v>
          </cell>
        </row>
        <row r="60">
          <cell r="M60">
            <v>164461</v>
          </cell>
          <cell r="N60">
            <v>0.75</v>
          </cell>
        </row>
        <row r="61">
          <cell r="M61">
            <v>153315</v>
          </cell>
          <cell r="N61">
            <v>0.69</v>
          </cell>
        </row>
        <row r="62">
          <cell r="M62">
            <v>121166</v>
          </cell>
          <cell r="N62">
            <v>0.55000000000000004</v>
          </cell>
        </row>
        <row r="63">
          <cell r="M63">
            <v>116628</v>
          </cell>
          <cell r="N63">
            <v>0.53</v>
          </cell>
        </row>
        <row r="64">
          <cell r="M64">
            <v>92917</v>
          </cell>
          <cell r="N64">
            <v>0.42</v>
          </cell>
        </row>
        <row r="65">
          <cell r="M65">
            <v>59155</v>
          </cell>
          <cell r="N65">
            <v>0.27</v>
          </cell>
        </row>
        <row r="66">
          <cell r="M66">
            <v>48060</v>
          </cell>
          <cell r="N66">
            <v>0.22</v>
          </cell>
        </row>
        <row r="67">
          <cell r="M67">
            <v>30182</v>
          </cell>
          <cell r="N67">
            <v>0.14000000000000001</v>
          </cell>
        </row>
        <row r="68">
          <cell r="M68">
            <v>5100</v>
          </cell>
          <cell r="N68">
            <v>0.02</v>
          </cell>
        </row>
        <row r="69">
          <cell r="M69">
            <v>2155</v>
          </cell>
          <cell r="N69">
            <v>0.01</v>
          </cell>
        </row>
        <row r="70">
          <cell r="M70">
            <v>1092</v>
          </cell>
          <cell r="N70">
            <v>0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B6">
            <v>10141</v>
          </cell>
          <cell r="C6">
            <v>24.54</v>
          </cell>
          <cell r="G6">
            <v>0</v>
          </cell>
        </row>
        <row r="7">
          <cell r="B7">
            <v>5868</v>
          </cell>
          <cell r="C7">
            <v>14.2</v>
          </cell>
          <cell r="G7">
            <v>0</v>
          </cell>
        </row>
        <row r="8">
          <cell r="B8">
            <v>2584</v>
          </cell>
          <cell r="C8">
            <v>6.25</v>
          </cell>
          <cell r="G8">
            <v>0</v>
          </cell>
        </row>
        <row r="9">
          <cell r="B9">
            <v>1230</v>
          </cell>
          <cell r="C9">
            <v>2.98</v>
          </cell>
          <cell r="G9">
            <v>0</v>
          </cell>
        </row>
        <row r="10">
          <cell r="B10">
            <v>277</v>
          </cell>
          <cell r="C10">
            <v>0.67</v>
          </cell>
          <cell r="G10">
            <v>0</v>
          </cell>
        </row>
        <row r="11">
          <cell r="B11">
            <v>246</v>
          </cell>
          <cell r="C11">
            <v>0.59</v>
          </cell>
          <cell r="G11">
            <v>0</v>
          </cell>
        </row>
        <row r="12">
          <cell r="B12">
            <v>185</v>
          </cell>
          <cell r="C12">
            <v>0.45</v>
          </cell>
          <cell r="G12">
            <v>590</v>
          </cell>
        </row>
        <row r="13">
          <cell r="B13">
            <v>154</v>
          </cell>
          <cell r="C13">
            <v>0.37</v>
          </cell>
          <cell r="G13">
            <v>0</v>
          </cell>
        </row>
        <row r="14">
          <cell r="B14">
            <v>123</v>
          </cell>
          <cell r="C14">
            <v>0.3</v>
          </cell>
          <cell r="G14">
            <v>0</v>
          </cell>
        </row>
        <row r="15">
          <cell r="B15">
            <v>123</v>
          </cell>
          <cell r="C15">
            <v>0.3</v>
          </cell>
          <cell r="G15">
            <v>0</v>
          </cell>
        </row>
        <row r="16">
          <cell r="B16">
            <v>0</v>
          </cell>
          <cell r="C16">
            <v>0</v>
          </cell>
          <cell r="G16">
            <v>0</v>
          </cell>
        </row>
        <row r="17">
          <cell r="B17">
            <v>0</v>
          </cell>
          <cell r="C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G18">
            <v>92</v>
          </cell>
        </row>
        <row r="19">
          <cell r="B19">
            <v>0</v>
          </cell>
          <cell r="C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G24">
            <v>80</v>
          </cell>
        </row>
        <row r="25">
          <cell r="B25">
            <v>0</v>
          </cell>
          <cell r="C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G30">
            <v>8626</v>
          </cell>
        </row>
        <row r="31">
          <cell r="B31">
            <v>0</v>
          </cell>
          <cell r="C31">
            <v>0</v>
          </cell>
          <cell r="G31">
            <v>537</v>
          </cell>
        </row>
        <row r="32">
          <cell r="B32">
            <v>0</v>
          </cell>
          <cell r="C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G34">
            <v>657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6">
          <cell r="B46">
            <v>5078</v>
          </cell>
          <cell r="C46">
            <v>12.29</v>
          </cell>
          <cell r="G46">
            <v>0</v>
          </cell>
        </row>
        <row r="47">
          <cell r="B47">
            <v>4619</v>
          </cell>
          <cell r="C47">
            <v>11.17</v>
          </cell>
          <cell r="G47">
            <v>0</v>
          </cell>
        </row>
        <row r="48">
          <cell r="B48">
            <v>3384</v>
          </cell>
          <cell r="C48">
            <v>8.19</v>
          </cell>
          <cell r="G48">
            <v>0</v>
          </cell>
        </row>
        <row r="49">
          <cell r="B49">
            <v>2215</v>
          </cell>
          <cell r="C49">
            <v>5.36</v>
          </cell>
          <cell r="G49">
            <v>0</v>
          </cell>
        </row>
        <row r="50">
          <cell r="B50">
            <v>1846</v>
          </cell>
          <cell r="C50">
            <v>4.47</v>
          </cell>
          <cell r="G50">
            <v>0</v>
          </cell>
        </row>
        <row r="51">
          <cell r="B51">
            <v>1231</v>
          </cell>
          <cell r="C51">
            <v>2.98</v>
          </cell>
          <cell r="G51">
            <v>0</v>
          </cell>
        </row>
        <row r="52">
          <cell r="B52">
            <v>769</v>
          </cell>
          <cell r="C52">
            <v>1.86</v>
          </cell>
          <cell r="G52">
            <v>0</v>
          </cell>
        </row>
        <row r="53">
          <cell r="B53">
            <v>554</v>
          </cell>
          <cell r="C53">
            <v>1.34</v>
          </cell>
          <cell r="G53">
            <v>0</v>
          </cell>
        </row>
        <row r="54">
          <cell r="B54">
            <v>332</v>
          </cell>
          <cell r="C54">
            <v>0.8</v>
          </cell>
          <cell r="G54">
            <v>0</v>
          </cell>
        </row>
        <row r="55">
          <cell r="B55">
            <v>308</v>
          </cell>
          <cell r="C55">
            <v>0.74</v>
          </cell>
          <cell r="G55">
            <v>0</v>
          </cell>
        </row>
        <row r="56">
          <cell r="B56">
            <v>61</v>
          </cell>
          <cell r="C56">
            <v>0.15</v>
          </cell>
          <cell r="G56">
            <v>0</v>
          </cell>
        </row>
        <row r="57">
          <cell r="B57">
            <v>0</v>
          </cell>
          <cell r="C57">
            <v>0</v>
          </cell>
          <cell r="G57">
            <v>0</v>
          </cell>
        </row>
        <row r="58">
          <cell r="B58">
            <v>0</v>
          </cell>
          <cell r="C58">
            <v>0</v>
          </cell>
          <cell r="G58">
            <v>0</v>
          </cell>
        </row>
        <row r="59">
          <cell r="B59">
            <v>0</v>
          </cell>
          <cell r="C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"/>
  <sheetViews>
    <sheetView view="pageBreakPreview" topLeftCell="A33" zoomScale="85" zoomScaleNormal="85" zoomScaleSheetLayoutView="85" zoomScalePageLayoutView="85" workbookViewId="0">
      <selection activeCell="N19" sqref="N19"/>
    </sheetView>
  </sheetViews>
  <sheetFormatPr defaultColWidth="8.77734375" defaultRowHeight="16.5"/>
  <cols>
    <col min="1" max="1" width="48.44140625" style="4" customWidth="1"/>
    <col min="2" max="2" width="17.21875" style="3" customWidth="1"/>
    <col min="3" max="3" width="20.21875" style="3" customWidth="1"/>
    <col min="4" max="4" width="18.109375" style="3" customWidth="1"/>
    <col min="5" max="5" width="16.77734375" style="2" customWidth="1"/>
    <col min="6" max="6" width="17.5546875" style="1" hidden="1" customWidth="1"/>
    <col min="7" max="16384" width="8.77734375" style="1"/>
  </cols>
  <sheetData>
    <row r="1" spans="1:6" ht="30.75" thickBot="1">
      <c r="A1" s="155" t="s">
        <v>57</v>
      </c>
      <c r="B1" s="155"/>
      <c r="C1" s="155"/>
      <c r="D1" s="155"/>
      <c r="E1" s="155"/>
      <c r="F1" s="79" t="s">
        <v>56</v>
      </c>
    </row>
    <row r="2" spans="1:6" ht="31.15" customHeight="1">
      <c r="A2" s="156" t="s">
        <v>55</v>
      </c>
      <c r="B2" s="156"/>
      <c r="C2" s="156"/>
      <c r="D2" s="156"/>
      <c r="E2" s="156"/>
      <c r="F2" s="78" t="s">
        <v>54</v>
      </c>
    </row>
    <row r="3" spans="1:6" ht="19.5">
      <c r="A3" s="157" t="s">
        <v>82</v>
      </c>
      <c r="B3" s="157"/>
      <c r="C3" s="157"/>
      <c r="D3" s="157"/>
      <c r="E3" s="157"/>
      <c r="F3" s="77"/>
    </row>
    <row r="4" spans="1:6" ht="18" thickBot="1">
      <c r="A4" s="32"/>
      <c r="B4" s="5"/>
      <c r="C4" s="5"/>
      <c r="D4" s="158" t="s">
        <v>11</v>
      </c>
      <c r="E4" s="158"/>
      <c r="F4" s="3"/>
    </row>
    <row r="5" spans="1:6" s="33" customFormat="1" ht="39" customHeight="1">
      <c r="A5" s="76" t="s">
        <v>53</v>
      </c>
      <c r="B5" s="75" t="s">
        <v>52</v>
      </c>
      <c r="C5" s="74"/>
      <c r="D5" s="73"/>
      <c r="E5" s="72"/>
      <c r="F5" s="71" t="s">
        <v>51</v>
      </c>
    </row>
    <row r="6" spans="1:6" s="33" customFormat="1" ht="24.75" customHeight="1" thickBot="1">
      <c r="A6" s="70"/>
      <c r="B6" s="69" t="s">
        <v>50</v>
      </c>
      <c r="C6" s="68" t="s">
        <v>49</v>
      </c>
      <c r="D6" s="68" t="s">
        <v>48</v>
      </c>
      <c r="E6" s="67" t="s">
        <v>47</v>
      </c>
      <c r="F6" s="66"/>
    </row>
    <row r="7" spans="1:6" s="33" customFormat="1" ht="28.15" customHeight="1" thickBot="1">
      <c r="A7" s="65" t="s">
        <v>46</v>
      </c>
      <c r="B7" s="64">
        <v>618192</v>
      </c>
      <c r="C7" s="63">
        <v>1219648</v>
      </c>
      <c r="D7" s="36">
        <v>1837840</v>
      </c>
      <c r="E7" s="35">
        <v>10.24</v>
      </c>
      <c r="F7" s="57">
        <v>348376</v>
      </c>
    </row>
    <row r="8" spans="1:6" s="33" customFormat="1" ht="28.15" customHeight="1">
      <c r="A8" s="54" t="s">
        <v>26</v>
      </c>
      <c r="B8" s="45">
        <v>618192</v>
      </c>
      <c r="C8" s="45">
        <v>243341</v>
      </c>
      <c r="D8" s="45">
        <v>861533</v>
      </c>
      <c r="E8" s="56">
        <v>4.8</v>
      </c>
      <c r="F8" s="38">
        <v>324465</v>
      </c>
    </row>
    <row r="9" spans="1:6" s="33" customFormat="1" ht="24" hidden="1" customHeight="1" thickBot="1">
      <c r="A9" s="54" t="s">
        <v>45</v>
      </c>
      <c r="B9" s="45">
        <v>0</v>
      </c>
      <c r="C9" s="45">
        <v>0</v>
      </c>
      <c r="D9" s="45">
        <v>0</v>
      </c>
      <c r="E9" s="58">
        <v>0</v>
      </c>
      <c r="F9" s="38">
        <v>0</v>
      </c>
    </row>
    <row r="10" spans="1:6" s="33" customFormat="1" ht="24" hidden="1" customHeight="1" thickBot="1">
      <c r="A10" s="54" t="s">
        <v>44</v>
      </c>
      <c r="B10" s="45">
        <v>598731</v>
      </c>
      <c r="C10" s="45">
        <v>230201</v>
      </c>
      <c r="D10" s="45">
        <v>828932</v>
      </c>
      <c r="E10" s="58">
        <v>4.62</v>
      </c>
      <c r="F10" s="38">
        <v>324465</v>
      </c>
    </row>
    <row r="11" spans="1:6" s="33" customFormat="1" ht="24" hidden="1" customHeight="1" thickBot="1">
      <c r="A11" s="54" t="s">
        <v>30</v>
      </c>
      <c r="B11" s="45">
        <v>8150</v>
      </c>
      <c r="C11" s="45">
        <v>5564</v>
      </c>
      <c r="D11" s="45">
        <v>13714</v>
      </c>
      <c r="E11" s="58">
        <v>0.08</v>
      </c>
      <c r="F11" s="38">
        <v>0</v>
      </c>
    </row>
    <row r="12" spans="1:6" s="33" customFormat="1" ht="24" hidden="1" customHeight="1" thickBot="1">
      <c r="A12" s="54" t="s">
        <v>29</v>
      </c>
      <c r="B12" s="45">
        <v>11311</v>
      </c>
      <c r="C12" s="45">
        <v>7576</v>
      </c>
      <c r="D12" s="45">
        <v>18887</v>
      </c>
      <c r="E12" s="58">
        <v>0.1</v>
      </c>
      <c r="F12" s="38">
        <v>0</v>
      </c>
    </row>
    <row r="13" spans="1:6" s="33" customFormat="1" ht="24.75" customHeight="1" thickBot="1">
      <c r="A13" s="54" t="s">
        <v>25</v>
      </c>
      <c r="B13" s="45">
        <v>0</v>
      </c>
      <c r="C13" s="45">
        <v>976307</v>
      </c>
      <c r="D13" s="45">
        <v>976307</v>
      </c>
      <c r="E13" s="58">
        <v>5.44</v>
      </c>
      <c r="F13" s="38">
        <v>23911</v>
      </c>
    </row>
    <row r="14" spans="1:6" s="33" customFormat="1" ht="24" hidden="1" customHeight="1" thickBot="1">
      <c r="A14" s="54" t="s">
        <v>32</v>
      </c>
      <c r="B14" s="45">
        <v>0</v>
      </c>
      <c r="C14" s="45">
        <v>509303</v>
      </c>
      <c r="D14" s="45">
        <v>509303</v>
      </c>
      <c r="E14" s="58">
        <v>2.84</v>
      </c>
      <c r="F14" s="38">
        <v>4378</v>
      </c>
    </row>
    <row r="15" spans="1:6" s="33" customFormat="1" ht="24" hidden="1" customHeight="1" thickBot="1">
      <c r="A15" s="54" t="s">
        <v>43</v>
      </c>
      <c r="B15" s="45">
        <v>0</v>
      </c>
      <c r="C15" s="45">
        <v>467004</v>
      </c>
      <c r="D15" s="45">
        <v>467004</v>
      </c>
      <c r="E15" s="58">
        <v>2.6</v>
      </c>
      <c r="F15" s="38">
        <v>19533</v>
      </c>
    </row>
    <row r="16" spans="1:6" s="33" customFormat="1" ht="24" hidden="1" customHeight="1" thickBot="1">
      <c r="A16" s="54" t="s">
        <v>42</v>
      </c>
      <c r="B16" s="45">
        <v>0</v>
      </c>
      <c r="C16" s="45">
        <v>0</v>
      </c>
      <c r="D16" s="45">
        <v>0</v>
      </c>
      <c r="E16" s="58">
        <v>0</v>
      </c>
      <c r="F16" s="38">
        <v>0</v>
      </c>
    </row>
    <row r="17" spans="1:6" s="33" customFormat="1" ht="24" hidden="1" customHeight="1" thickBot="1">
      <c r="A17" s="59" t="s">
        <v>41</v>
      </c>
      <c r="B17" s="52">
        <v>0</v>
      </c>
      <c r="C17" s="52">
        <v>0</v>
      </c>
      <c r="D17" s="52">
        <v>0</v>
      </c>
      <c r="E17" s="58">
        <v>0</v>
      </c>
      <c r="F17" s="38">
        <v>0</v>
      </c>
    </row>
    <row r="18" spans="1:6" s="33" customFormat="1" ht="30" customHeight="1" thickBot="1">
      <c r="A18" s="60" t="s">
        <v>40</v>
      </c>
      <c r="B18" s="64">
        <v>6479676</v>
      </c>
      <c r="C18" s="63">
        <v>9486244</v>
      </c>
      <c r="D18" s="36">
        <v>15965920</v>
      </c>
      <c r="E18" s="35">
        <v>88.99</v>
      </c>
      <c r="F18" s="57">
        <v>3496142</v>
      </c>
    </row>
    <row r="19" spans="1:6" s="33" customFormat="1" ht="30" customHeight="1">
      <c r="A19" s="62" t="s">
        <v>39</v>
      </c>
      <c r="B19" s="45">
        <v>6479676</v>
      </c>
      <c r="C19" s="45">
        <v>9483754</v>
      </c>
      <c r="D19" s="45">
        <v>15963430</v>
      </c>
      <c r="E19" s="58">
        <v>88.97</v>
      </c>
      <c r="F19" s="38">
        <v>3474556</v>
      </c>
    </row>
    <row r="20" spans="1:6" s="33" customFormat="1" ht="24" hidden="1" customHeight="1" thickBot="1">
      <c r="A20" s="54" t="s">
        <v>38</v>
      </c>
      <c r="B20" s="45">
        <v>213848</v>
      </c>
      <c r="C20" s="45">
        <v>1672742</v>
      </c>
      <c r="D20" s="45">
        <v>1886590</v>
      </c>
      <c r="E20" s="58">
        <v>10.51</v>
      </c>
      <c r="F20" s="38">
        <v>299570</v>
      </c>
    </row>
    <row r="21" spans="1:6" s="33" customFormat="1" ht="24" hidden="1" customHeight="1" thickBot="1">
      <c r="A21" s="54" t="s">
        <v>37</v>
      </c>
      <c r="B21" s="45">
        <v>6194228</v>
      </c>
      <c r="C21" s="45">
        <v>7218845</v>
      </c>
      <c r="D21" s="45">
        <v>13413073</v>
      </c>
      <c r="E21" s="58">
        <v>74.760000000000005</v>
      </c>
      <c r="F21" s="38">
        <v>2894391</v>
      </c>
    </row>
    <row r="22" spans="1:6" s="33" customFormat="1" ht="24" hidden="1" customHeight="1" thickBot="1">
      <c r="A22" s="54" t="s">
        <v>36</v>
      </c>
      <c r="B22" s="45">
        <v>26249</v>
      </c>
      <c r="C22" s="45">
        <v>3268</v>
      </c>
      <c r="D22" s="45">
        <v>29517</v>
      </c>
      <c r="E22" s="58">
        <v>0.17</v>
      </c>
      <c r="F22" s="38">
        <v>37034</v>
      </c>
    </row>
    <row r="23" spans="1:6" s="33" customFormat="1" ht="24" hidden="1" customHeight="1" thickBot="1">
      <c r="A23" s="54" t="s">
        <v>35</v>
      </c>
      <c r="B23" s="45">
        <v>22794</v>
      </c>
      <c r="C23" s="45">
        <v>290284</v>
      </c>
      <c r="D23" s="45">
        <v>313078</v>
      </c>
      <c r="E23" s="58">
        <v>1.74</v>
      </c>
      <c r="F23" s="38">
        <v>123383</v>
      </c>
    </row>
    <row r="24" spans="1:6" s="33" customFormat="1" ht="24" hidden="1" customHeight="1" thickBot="1">
      <c r="A24" s="54" t="s">
        <v>34</v>
      </c>
      <c r="B24" s="45">
        <v>22557</v>
      </c>
      <c r="C24" s="45">
        <v>298615</v>
      </c>
      <c r="D24" s="45">
        <v>321172</v>
      </c>
      <c r="E24" s="58">
        <v>1.79</v>
      </c>
      <c r="F24" s="38">
        <v>120178</v>
      </c>
    </row>
    <row r="25" spans="1:6" s="33" customFormat="1" ht="26.65" customHeight="1" thickBot="1">
      <c r="A25" s="54" t="s">
        <v>33</v>
      </c>
      <c r="B25" s="45">
        <v>0</v>
      </c>
      <c r="C25" s="45">
        <v>2490</v>
      </c>
      <c r="D25" s="45">
        <v>2490</v>
      </c>
      <c r="E25" s="58">
        <v>0.02</v>
      </c>
      <c r="F25" s="38">
        <v>21586</v>
      </c>
    </row>
    <row r="26" spans="1:6" s="33" customFormat="1" ht="24" hidden="1" customHeight="1" thickBot="1">
      <c r="A26" s="54" t="s">
        <v>32</v>
      </c>
      <c r="B26" s="45">
        <v>0</v>
      </c>
      <c r="C26" s="45">
        <v>1233</v>
      </c>
      <c r="D26" s="45">
        <v>1233</v>
      </c>
      <c r="E26" s="58">
        <v>0.01</v>
      </c>
      <c r="F26" s="38">
        <v>9984</v>
      </c>
    </row>
    <row r="27" spans="1:6" s="33" customFormat="1" ht="24" hidden="1" customHeight="1" thickBot="1">
      <c r="A27" s="54" t="s">
        <v>31</v>
      </c>
      <c r="B27" s="45">
        <v>0</v>
      </c>
      <c r="C27" s="45">
        <v>1257</v>
      </c>
      <c r="D27" s="45">
        <v>1257</v>
      </c>
      <c r="E27" s="58">
        <v>0.01</v>
      </c>
      <c r="F27" s="38">
        <v>11602</v>
      </c>
    </row>
    <row r="28" spans="1:6" s="33" customFormat="1" ht="24" hidden="1" customHeight="1" thickBot="1">
      <c r="A28" s="54" t="s">
        <v>30</v>
      </c>
      <c r="B28" s="45">
        <v>0</v>
      </c>
      <c r="C28" s="45">
        <v>0</v>
      </c>
      <c r="D28" s="45">
        <v>0</v>
      </c>
      <c r="E28" s="58">
        <v>0</v>
      </c>
      <c r="F28" s="38">
        <v>0</v>
      </c>
    </row>
    <row r="29" spans="1:6" s="33" customFormat="1" ht="24" hidden="1" customHeight="1" thickBot="1">
      <c r="A29" s="59" t="s">
        <v>29</v>
      </c>
      <c r="B29" s="52">
        <v>0</v>
      </c>
      <c r="C29" s="52">
        <v>0</v>
      </c>
      <c r="D29" s="52">
        <v>0</v>
      </c>
      <c r="E29" s="58">
        <v>0</v>
      </c>
      <c r="F29" s="51">
        <v>0</v>
      </c>
    </row>
    <row r="30" spans="1:6" s="33" customFormat="1" ht="30" customHeight="1" thickBot="1">
      <c r="A30" s="60" t="s">
        <v>28</v>
      </c>
      <c r="B30" s="36">
        <v>94818</v>
      </c>
      <c r="C30" s="36">
        <v>30625</v>
      </c>
      <c r="D30" s="36">
        <v>125443</v>
      </c>
      <c r="E30" s="35">
        <v>0.7</v>
      </c>
      <c r="F30" s="57">
        <v>2400</v>
      </c>
    </row>
    <row r="31" spans="1:6" s="33" customFormat="1" ht="30" customHeight="1" thickBot="1">
      <c r="A31" s="46" t="s">
        <v>26</v>
      </c>
      <c r="B31" s="45">
        <v>0</v>
      </c>
      <c r="C31" s="45">
        <v>4514</v>
      </c>
      <c r="D31" s="45">
        <v>4514</v>
      </c>
      <c r="E31" s="56">
        <v>0.03</v>
      </c>
      <c r="F31" s="61">
        <v>19</v>
      </c>
    </row>
    <row r="32" spans="1:6" s="33" customFormat="1" ht="30" customHeight="1" thickBot="1">
      <c r="A32" s="59" t="s">
        <v>25</v>
      </c>
      <c r="B32" s="52">
        <v>94818</v>
      </c>
      <c r="C32" s="52">
        <v>26111</v>
      </c>
      <c r="D32" s="52">
        <v>120929</v>
      </c>
      <c r="E32" s="58">
        <v>0.67</v>
      </c>
      <c r="F32" s="44">
        <v>2381</v>
      </c>
    </row>
    <row r="33" spans="1:6" s="33" customFormat="1" ht="30" customHeight="1" thickBot="1">
      <c r="A33" s="60" t="s">
        <v>27</v>
      </c>
      <c r="B33" s="36">
        <v>0</v>
      </c>
      <c r="C33" s="36">
        <v>11167</v>
      </c>
      <c r="D33" s="36">
        <v>11167</v>
      </c>
      <c r="E33" s="35">
        <v>0.06</v>
      </c>
      <c r="F33" s="57">
        <v>0</v>
      </c>
    </row>
    <row r="34" spans="1:6" s="33" customFormat="1" ht="30" customHeight="1">
      <c r="A34" s="46" t="s">
        <v>26</v>
      </c>
      <c r="B34" s="45">
        <v>0</v>
      </c>
      <c r="C34" s="45">
        <v>3977</v>
      </c>
      <c r="D34" s="45">
        <v>3977</v>
      </c>
      <c r="E34" s="58">
        <v>0.02</v>
      </c>
      <c r="F34" s="38">
        <v>0</v>
      </c>
    </row>
    <row r="35" spans="1:6" s="33" customFormat="1" ht="30" customHeight="1" thickBot="1">
      <c r="A35" s="59" t="s">
        <v>25</v>
      </c>
      <c r="B35" s="52">
        <v>0</v>
      </c>
      <c r="C35" s="52">
        <v>7190</v>
      </c>
      <c r="D35" s="52">
        <v>7190</v>
      </c>
      <c r="E35" s="58">
        <v>0.04</v>
      </c>
      <c r="F35" s="51">
        <v>0</v>
      </c>
    </row>
    <row r="36" spans="1:6" s="33" customFormat="1" ht="30" customHeight="1" thickBot="1">
      <c r="A36" s="37" t="s">
        <v>24</v>
      </c>
      <c r="B36" s="36">
        <v>7192686</v>
      </c>
      <c r="C36" s="36">
        <v>10747684</v>
      </c>
      <c r="D36" s="36">
        <v>17940370</v>
      </c>
      <c r="E36" s="35">
        <v>99.99</v>
      </c>
      <c r="F36" s="57">
        <v>3846918</v>
      </c>
    </row>
    <row r="37" spans="1:6" s="33" customFormat="1" ht="30" customHeight="1" thickBot="1">
      <c r="A37" s="50" t="s">
        <v>23</v>
      </c>
      <c r="B37" s="36">
        <v>0</v>
      </c>
      <c r="C37" s="36">
        <v>1538</v>
      </c>
      <c r="D37" s="36">
        <v>1538</v>
      </c>
      <c r="E37" s="35">
        <v>0.01</v>
      </c>
      <c r="F37" s="34">
        <v>0</v>
      </c>
    </row>
    <row r="38" spans="1:6" s="33" customFormat="1" ht="24" hidden="1" customHeight="1" thickBot="1">
      <c r="A38" s="53" t="s">
        <v>22</v>
      </c>
      <c r="B38" s="45">
        <v>0</v>
      </c>
      <c r="C38" s="45">
        <v>1538</v>
      </c>
      <c r="D38" s="45">
        <v>1538</v>
      </c>
      <c r="E38" s="56">
        <v>0.01</v>
      </c>
      <c r="F38" s="55">
        <v>0</v>
      </c>
    </row>
    <row r="39" spans="1:6" s="33" customFormat="1" ht="24" hidden="1" customHeight="1" thickBot="1">
      <c r="A39" s="54" t="s">
        <v>21</v>
      </c>
      <c r="B39" s="45">
        <v>0</v>
      </c>
      <c r="C39" s="45">
        <v>0</v>
      </c>
      <c r="D39" s="45">
        <v>0</v>
      </c>
      <c r="E39" s="39">
        <v>0</v>
      </c>
      <c r="F39" s="38">
        <v>0</v>
      </c>
    </row>
    <row r="40" spans="1:6" s="33" customFormat="1" ht="24" hidden="1" customHeight="1" thickBot="1">
      <c r="A40" s="54" t="s">
        <v>20</v>
      </c>
      <c r="B40" s="45">
        <v>0</v>
      </c>
      <c r="C40" s="45">
        <v>0</v>
      </c>
      <c r="D40" s="45">
        <v>0</v>
      </c>
      <c r="E40" s="39">
        <v>0</v>
      </c>
      <c r="F40" s="38">
        <v>0</v>
      </c>
    </row>
    <row r="41" spans="1:6" s="33" customFormat="1" ht="24" hidden="1" customHeight="1" thickBot="1">
      <c r="A41" s="53" t="s">
        <v>19</v>
      </c>
      <c r="B41" s="52">
        <v>0</v>
      </c>
      <c r="C41" s="52">
        <v>0</v>
      </c>
      <c r="D41" s="52">
        <v>0</v>
      </c>
      <c r="E41" s="39">
        <v>0</v>
      </c>
      <c r="F41" s="51">
        <v>0</v>
      </c>
    </row>
    <row r="42" spans="1:6" s="33" customFormat="1" ht="30" customHeight="1" thickBot="1">
      <c r="A42" s="50" t="s">
        <v>18</v>
      </c>
      <c r="B42" s="49">
        <v>0</v>
      </c>
      <c r="C42" s="49">
        <v>0</v>
      </c>
      <c r="D42" s="49">
        <v>0</v>
      </c>
      <c r="E42" s="48">
        <v>0</v>
      </c>
      <c r="F42" s="47">
        <v>0</v>
      </c>
    </row>
    <row r="43" spans="1:6" s="33" customFormat="1" ht="24" hidden="1" customHeight="1" thickBot="1">
      <c r="A43" s="46" t="s">
        <v>17</v>
      </c>
      <c r="B43" s="45">
        <v>0</v>
      </c>
      <c r="C43" s="45">
        <v>0</v>
      </c>
      <c r="D43" s="45">
        <v>0</v>
      </c>
      <c r="E43" s="39">
        <v>0</v>
      </c>
      <c r="F43" s="44">
        <v>0</v>
      </c>
    </row>
    <row r="44" spans="1:6" s="33" customFormat="1" ht="24" hidden="1" customHeight="1" thickBot="1">
      <c r="A44" s="43" t="s">
        <v>16</v>
      </c>
      <c r="B44" s="42">
        <v>0</v>
      </c>
      <c r="C44" s="42">
        <v>0</v>
      </c>
      <c r="D44" s="42">
        <v>0</v>
      </c>
      <c r="E44" s="39">
        <v>0</v>
      </c>
      <c r="F44" s="38">
        <v>0</v>
      </c>
    </row>
    <row r="45" spans="1:6" s="33" customFormat="1" ht="24" hidden="1" customHeight="1" thickBot="1">
      <c r="A45" s="41" t="s">
        <v>15</v>
      </c>
      <c r="B45" s="40">
        <v>0</v>
      </c>
      <c r="C45" s="40">
        <v>0</v>
      </c>
      <c r="D45" s="40">
        <v>0</v>
      </c>
      <c r="E45" s="39">
        <v>0</v>
      </c>
      <c r="F45" s="38">
        <v>0</v>
      </c>
    </row>
    <row r="46" spans="1:6" s="33" customFormat="1" ht="30" customHeight="1" thickBot="1">
      <c r="A46" s="37" t="s">
        <v>14</v>
      </c>
      <c r="B46" s="36">
        <v>7192686</v>
      </c>
      <c r="C46" s="36">
        <v>10749222</v>
      </c>
      <c r="D46" s="36">
        <v>17941908</v>
      </c>
      <c r="E46" s="35">
        <v>100</v>
      </c>
      <c r="F46" s="34">
        <v>3846918</v>
      </c>
    </row>
    <row r="47" spans="1:6" ht="21" customHeight="1">
      <c r="A47" s="32" t="s">
        <v>13</v>
      </c>
      <c r="B47" s="31"/>
      <c r="C47" s="31"/>
      <c r="D47" s="31"/>
      <c r="E47" s="30"/>
    </row>
    <row r="48" spans="1:6" ht="15.6" customHeight="1">
      <c r="A48" s="10"/>
      <c r="B48" s="10"/>
      <c r="C48" s="10"/>
      <c r="D48" s="10"/>
      <c r="E48" s="10"/>
    </row>
    <row r="49" spans="1:6" ht="19.899999999999999" customHeight="1">
      <c r="A49" s="10"/>
      <c r="B49" s="10"/>
      <c r="C49" s="10"/>
      <c r="D49" s="10"/>
      <c r="E49" s="10"/>
    </row>
    <row r="50" spans="1:6">
      <c r="A50" s="10"/>
      <c r="B50" s="10"/>
      <c r="C50" s="10"/>
      <c r="D50" s="10"/>
      <c r="E50" s="10"/>
    </row>
    <row r="51" spans="1:6">
      <c r="A51" s="10"/>
      <c r="B51" s="10"/>
      <c r="C51" s="10"/>
      <c r="D51" s="10"/>
      <c r="E51" s="10"/>
    </row>
    <row r="52" spans="1:6">
      <c r="A52" s="10"/>
      <c r="B52" s="10"/>
      <c r="C52" s="10"/>
      <c r="D52" s="10"/>
      <c r="E52" s="10"/>
    </row>
    <row r="53" spans="1:6">
      <c r="A53" s="10"/>
      <c r="B53" s="10"/>
      <c r="C53" s="10"/>
      <c r="D53" s="10"/>
      <c r="E53" s="10"/>
    </row>
    <row r="54" spans="1:6">
      <c r="A54" s="29"/>
      <c r="B54" s="10"/>
      <c r="C54" s="10"/>
      <c r="D54" s="10"/>
      <c r="E54" s="10"/>
    </row>
    <row r="55" spans="1:6" ht="27.75">
      <c r="A55" s="159" t="s">
        <v>12</v>
      </c>
      <c r="B55" s="159"/>
      <c r="C55" s="159"/>
      <c r="D55" s="159"/>
      <c r="E55" s="159"/>
    </row>
    <row r="56" spans="1:6" ht="26.25" thickBot="1">
      <c r="A56" s="29"/>
      <c r="B56" s="28"/>
      <c r="C56" s="28"/>
      <c r="D56" s="158" t="s">
        <v>11</v>
      </c>
      <c r="E56" s="158"/>
    </row>
    <row r="57" spans="1:6" ht="41.65" customHeight="1">
      <c r="A57" s="150" t="s">
        <v>10</v>
      </c>
      <c r="B57" s="151"/>
      <c r="C57" s="27" t="s">
        <v>9</v>
      </c>
      <c r="D57" s="26" t="s">
        <v>8</v>
      </c>
      <c r="E57" s="25" t="s">
        <v>7</v>
      </c>
    </row>
    <row r="58" spans="1:6" ht="35.65" customHeight="1">
      <c r="A58" s="152" t="s">
        <v>6</v>
      </c>
      <c r="B58" s="24" t="s">
        <v>4</v>
      </c>
      <c r="C58" s="23">
        <f>+B46</f>
        <v>7192686</v>
      </c>
      <c r="D58" s="23">
        <f>+C46</f>
        <v>10749222</v>
      </c>
      <c r="E58" s="22">
        <f>+D46</f>
        <v>17941908</v>
      </c>
    </row>
    <row r="59" spans="1:6" ht="35.65" customHeight="1">
      <c r="A59" s="153"/>
      <c r="B59" s="24" t="s">
        <v>3</v>
      </c>
      <c r="C59" s="20">
        <f>+C58/E58*100</f>
        <v>40.088746414260953</v>
      </c>
      <c r="D59" s="20">
        <f>+D58/E58*100</f>
        <v>59.911253585739047</v>
      </c>
      <c r="E59" s="19">
        <v>100</v>
      </c>
    </row>
    <row r="60" spans="1:6" ht="35.65" customHeight="1">
      <c r="A60" s="152" t="s">
        <v>5</v>
      </c>
      <c r="B60" s="24" t="s">
        <v>4</v>
      </c>
      <c r="C60" s="23">
        <v>5881681</v>
      </c>
      <c r="D60" s="23">
        <v>8501427</v>
      </c>
      <c r="E60" s="22">
        <v>14383108</v>
      </c>
      <c r="F60" s="3"/>
    </row>
    <row r="61" spans="1:6" ht="35.65" customHeight="1">
      <c r="A61" s="153"/>
      <c r="B61" s="21" t="s">
        <v>3</v>
      </c>
      <c r="C61" s="20">
        <v>40.892976677919684</v>
      </c>
      <c r="D61" s="20">
        <v>59.107023322080323</v>
      </c>
      <c r="E61" s="19">
        <v>100</v>
      </c>
      <c r="F61" s="18"/>
    </row>
    <row r="62" spans="1:6" ht="35.65" customHeight="1">
      <c r="A62" s="152" t="s">
        <v>2</v>
      </c>
      <c r="B62" s="17" t="s">
        <v>1</v>
      </c>
      <c r="C62" s="16">
        <f>+C58-C60</f>
        <v>1311005</v>
      </c>
      <c r="D62" s="16">
        <f>+D58-D60</f>
        <v>2247795</v>
      </c>
      <c r="E62" s="15">
        <f>+E58-E60</f>
        <v>3558800</v>
      </c>
      <c r="F62" s="3"/>
    </row>
    <row r="63" spans="1:6" ht="35.65" customHeight="1" thickBot="1">
      <c r="A63" s="154"/>
      <c r="B63" s="14" t="s">
        <v>0</v>
      </c>
      <c r="C63" s="13">
        <f>+C62/C60*100</f>
        <v>22.289631144565643</v>
      </c>
      <c r="D63" s="13">
        <f>+D62/D60*100</f>
        <v>26.440208214456234</v>
      </c>
      <c r="E63" s="12">
        <f>+E62/E60*100</f>
        <v>24.74291370126679</v>
      </c>
      <c r="F63" s="11"/>
    </row>
    <row r="64" spans="1:6" ht="16.899999999999999" customHeight="1">
      <c r="A64" s="10"/>
      <c r="B64" s="9"/>
      <c r="C64" s="9"/>
      <c r="D64" s="9"/>
      <c r="E64" s="9"/>
    </row>
    <row r="65" spans="1:5" ht="32.65" customHeight="1">
      <c r="A65" s="8"/>
      <c r="B65" s="7"/>
      <c r="C65" s="7"/>
      <c r="D65" s="7"/>
      <c r="E65" s="6"/>
    </row>
    <row r="66" spans="1:5">
      <c r="B66" s="5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"/>
  <sheetViews>
    <sheetView tabSelected="1" view="pageBreakPreview" topLeftCell="A22" zoomScale="85" zoomScaleNormal="85" zoomScaleSheetLayoutView="85" zoomScalePageLayoutView="85" workbookViewId="0">
      <selection activeCell="A49" sqref="A49:XFD49"/>
    </sheetView>
  </sheetViews>
  <sheetFormatPr defaultColWidth="8.77734375" defaultRowHeight="16.5"/>
  <cols>
    <col min="1" max="1" width="51.77734375" style="85" customWidth="1"/>
    <col min="2" max="2" width="13.77734375" style="84" customWidth="1"/>
    <col min="3" max="3" width="11" style="84" customWidth="1"/>
    <col min="4" max="4" width="13.109375" style="83" customWidth="1"/>
    <col min="5" max="5" width="10.77734375" style="82" customWidth="1"/>
    <col min="6" max="6" width="13.21875" style="81" customWidth="1"/>
    <col min="7" max="7" width="10.77734375" style="80" customWidth="1"/>
    <col min="8" max="16384" width="8.77734375" style="80"/>
  </cols>
  <sheetData>
    <row r="1" spans="1:7" ht="30">
      <c r="A1" s="160" t="s">
        <v>81</v>
      </c>
      <c r="B1" s="160"/>
      <c r="C1" s="160"/>
      <c r="D1" s="160"/>
      <c r="E1" s="160"/>
      <c r="F1" s="160"/>
      <c r="G1" s="160"/>
    </row>
    <row r="2" spans="1:7">
      <c r="A2" s="161"/>
      <c r="B2" s="161"/>
      <c r="C2" s="161"/>
      <c r="D2" s="161"/>
      <c r="E2" s="161"/>
      <c r="F2" s="161"/>
      <c r="G2" s="161"/>
    </row>
    <row r="3" spans="1:7">
      <c r="A3" s="149"/>
      <c r="B3" s="148"/>
      <c r="C3" s="148"/>
      <c r="D3" s="147"/>
      <c r="E3" s="146"/>
    </row>
    <row r="4" spans="1:7" ht="18" thickBot="1">
      <c r="E4" s="145"/>
      <c r="F4" s="158" t="s">
        <v>11</v>
      </c>
      <c r="G4" s="158"/>
    </row>
    <row r="5" spans="1:7" s="94" customFormat="1" ht="21">
      <c r="A5" s="144" t="s">
        <v>80</v>
      </c>
      <c r="B5" s="162" t="s">
        <v>79</v>
      </c>
      <c r="C5" s="163"/>
      <c r="D5" s="162" t="s">
        <v>78</v>
      </c>
      <c r="E5" s="163"/>
      <c r="F5" s="143" t="s">
        <v>77</v>
      </c>
      <c r="G5" s="142"/>
    </row>
    <row r="6" spans="1:7" s="94" customFormat="1" ht="17.25" thickBot="1">
      <c r="A6" s="141"/>
      <c r="B6" s="139" t="s">
        <v>76</v>
      </c>
      <c r="C6" s="140" t="s">
        <v>47</v>
      </c>
      <c r="D6" s="139" t="s">
        <v>76</v>
      </c>
      <c r="E6" s="138" t="s">
        <v>47</v>
      </c>
      <c r="F6" s="137" t="s">
        <v>75</v>
      </c>
      <c r="G6" s="136" t="s">
        <v>74</v>
      </c>
    </row>
    <row r="7" spans="1:7" s="94" customFormat="1" ht="24" customHeight="1" thickBot="1">
      <c r="A7" s="115" t="s">
        <v>73</v>
      </c>
      <c r="B7" s="98">
        <v>1837840</v>
      </c>
      <c r="C7" s="97">
        <v>10.24</v>
      </c>
      <c r="D7" s="98">
        <v>1137051</v>
      </c>
      <c r="E7" s="97">
        <v>7.91</v>
      </c>
      <c r="F7" s="96">
        <f t="shared" ref="F7:F46" si="0">B7-D7</f>
        <v>700789</v>
      </c>
      <c r="G7" s="95">
        <f>(F7/D7)*100</f>
        <v>61.632151943932158</v>
      </c>
    </row>
    <row r="8" spans="1:7" s="94" customFormat="1" ht="24" customHeight="1">
      <c r="A8" s="110" t="s">
        <v>39</v>
      </c>
      <c r="B8" s="128">
        <v>861533</v>
      </c>
      <c r="C8" s="122">
        <v>4.8</v>
      </c>
      <c r="D8" s="128">
        <v>463770</v>
      </c>
      <c r="E8" s="122">
        <v>3.23</v>
      </c>
      <c r="F8" s="121">
        <f t="shared" si="0"/>
        <v>397763</v>
      </c>
      <c r="G8" s="120">
        <f>(F8/D8)*100</f>
        <v>85.767298445350065</v>
      </c>
    </row>
    <row r="9" spans="1:7" s="94" customFormat="1" ht="24" customHeight="1">
      <c r="A9" s="107" t="s">
        <v>45</v>
      </c>
      <c r="B9" s="133">
        <v>0</v>
      </c>
      <c r="C9" s="105">
        <v>0</v>
      </c>
      <c r="D9" s="133">
        <v>0</v>
      </c>
      <c r="E9" s="105">
        <v>0</v>
      </c>
      <c r="F9" s="101">
        <f t="shared" si="0"/>
        <v>0</v>
      </c>
      <c r="G9" s="100">
        <v>0</v>
      </c>
    </row>
    <row r="10" spans="1:7" s="94" customFormat="1" ht="24" customHeight="1">
      <c r="A10" s="107" t="s">
        <v>44</v>
      </c>
      <c r="B10" s="106">
        <v>828932</v>
      </c>
      <c r="C10" s="127">
        <v>4.62</v>
      </c>
      <c r="D10" s="106">
        <v>442602</v>
      </c>
      <c r="E10" s="127">
        <v>3.08</v>
      </c>
      <c r="F10" s="101">
        <f t="shared" si="0"/>
        <v>386330</v>
      </c>
      <c r="G10" s="130">
        <f t="shared" ref="G10:G15" si="1">(F10/D10)*100</f>
        <v>87.286094504769522</v>
      </c>
    </row>
    <row r="11" spans="1:7" s="94" customFormat="1" ht="24" customHeight="1">
      <c r="A11" s="107" t="s">
        <v>42</v>
      </c>
      <c r="B11" s="106">
        <v>13714</v>
      </c>
      <c r="C11" s="127">
        <v>0.08</v>
      </c>
      <c r="D11" s="106">
        <v>10002</v>
      </c>
      <c r="E11" s="127">
        <v>7.0000000000000007E-2</v>
      </c>
      <c r="F11" s="101">
        <f t="shared" si="0"/>
        <v>3712</v>
      </c>
      <c r="G11" s="135">
        <f t="shared" si="1"/>
        <v>37.112577484503099</v>
      </c>
    </row>
    <row r="12" spans="1:7" s="94" customFormat="1" ht="24" customHeight="1">
      <c r="A12" s="107" t="s">
        <v>29</v>
      </c>
      <c r="B12" s="106">
        <v>18887</v>
      </c>
      <c r="C12" s="127">
        <v>0.1</v>
      </c>
      <c r="D12" s="106">
        <v>11166</v>
      </c>
      <c r="E12" s="127">
        <v>0.08</v>
      </c>
      <c r="F12" s="101">
        <f t="shared" si="0"/>
        <v>7721</v>
      </c>
      <c r="G12" s="135">
        <f t="shared" si="1"/>
        <v>69.14741178577826</v>
      </c>
    </row>
    <row r="13" spans="1:7" s="94" customFormat="1" ht="24" customHeight="1">
      <c r="A13" s="107" t="s">
        <v>25</v>
      </c>
      <c r="B13" s="106">
        <v>976307</v>
      </c>
      <c r="C13" s="127">
        <v>5.44</v>
      </c>
      <c r="D13" s="106">
        <v>673281</v>
      </c>
      <c r="E13" s="127">
        <v>4.68</v>
      </c>
      <c r="F13" s="101">
        <f t="shared" si="0"/>
        <v>303026</v>
      </c>
      <c r="G13" s="130">
        <f t="shared" si="1"/>
        <v>45.0073594828905</v>
      </c>
    </row>
    <row r="14" spans="1:7" s="94" customFormat="1" ht="24" customHeight="1">
      <c r="A14" s="107" t="s">
        <v>71</v>
      </c>
      <c r="B14" s="106">
        <v>509303</v>
      </c>
      <c r="C14" s="127">
        <v>2.84</v>
      </c>
      <c r="D14" s="106">
        <v>333601</v>
      </c>
      <c r="E14" s="127">
        <v>2.3199999999999998</v>
      </c>
      <c r="F14" s="101">
        <f t="shared" si="0"/>
        <v>175702</v>
      </c>
      <c r="G14" s="134">
        <f t="shared" si="1"/>
        <v>52.668307349198592</v>
      </c>
    </row>
    <row r="15" spans="1:7" s="94" customFormat="1" ht="24" customHeight="1">
      <c r="A15" s="107" t="s">
        <v>70</v>
      </c>
      <c r="B15" s="106">
        <v>467004</v>
      </c>
      <c r="C15" s="127">
        <v>2.6</v>
      </c>
      <c r="D15" s="106">
        <v>339680</v>
      </c>
      <c r="E15" s="127">
        <v>2.36</v>
      </c>
      <c r="F15" s="101">
        <f t="shared" si="0"/>
        <v>127324</v>
      </c>
      <c r="G15" s="134">
        <f t="shared" si="1"/>
        <v>37.483513895430995</v>
      </c>
    </row>
    <row r="16" spans="1:7" s="94" customFormat="1" ht="24" customHeight="1">
      <c r="A16" s="107" t="s">
        <v>30</v>
      </c>
      <c r="B16" s="133">
        <v>0</v>
      </c>
      <c r="C16" s="105">
        <v>0</v>
      </c>
      <c r="D16" s="133">
        <v>0</v>
      </c>
      <c r="E16" s="105">
        <v>0</v>
      </c>
      <c r="F16" s="101">
        <f t="shared" si="0"/>
        <v>0</v>
      </c>
      <c r="G16" s="105">
        <v>0</v>
      </c>
    </row>
    <row r="17" spans="1:7" s="94" customFormat="1" ht="24" customHeight="1" thickBot="1">
      <c r="A17" s="118" t="s">
        <v>29</v>
      </c>
      <c r="B17" s="132">
        <v>0</v>
      </c>
      <c r="C17" s="102">
        <v>0</v>
      </c>
      <c r="D17" s="132">
        <v>0</v>
      </c>
      <c r="E17" s="102">
        <v>0</v>
      </c>
      <c r="F17" s="116">
        <f t="shared" si="0"/>
        <v>0</v>
      </c>
      <c r="G17" s="102">
        <v>0</v>
      </c>
    </row>
    <row r="18" spans="1:7" s="94" customFormat="1" ht="24" customHeight="1" thickBot="1">
      <c r="A18" s="115" t="s">
        <v>72</v>
      </c>
      <c r="B18" s="98">
        <v>15965920</v>
      </c>
      <c r="C18" s="97">
        <v>88.99</v>
      </c>
      <c r="D18" s="98">
        <v>13149584</v>
      </c>
      <c r="E18" s="97">
        <v>91.42</v>
      </c>
      <c r="F18" s="96">
        <f t="shared" si="0"/>
        <v>2816336</v>
      </c>
      <c r="G18" s="95">
        <f t="shared" ref="G18:G27" si="2">(F18/D18)*100</f>
        <v>21.417681350223702</v>
      </c>
    </row>
    <row r="19" spans="1:7" s="94" customFormat="1" ht="24" customHeight="1">
      <c r="A19" s="110" t="s">
        <v>39</v>
      </c>
      <c r="B19" s="128">
        <v>15963430</v>
      </c>
      <c r="C19" s="122">
        <v>88.97</v>
      </c>
      <c r="D19" s="128">
        <v>13147166</v>
      </c>
      <c r="E19" s="122">
        <v>91.4</v>
      </c>
      <c r="F19" s="131">
        <f t="shared" si="0"/>
        <v>2816264</v>
      </c>
      <c r="G19" s="130">
        <f t="shared" si="2"/>
        <v>21.421072800023975</v>
      </c>
    </row>
    <row r="20" spans="1:7" s="94" customFormat="1" ht="24" customHeight="1">
      <c r="A20" s="107" t="s">
        <v>38</v>
      </c>
      <c r="B20" s="106">
        <v>1886590</v>
      </c>
      <c r="C20" s="127">
        <v>10.51</v>
      </c>
      <c r="D20" s="106">
        <v>1794441</v>
      </c>
      <c r="E20" s="127">
        <v>12.48</v>
      </c>
      <c r="F20" s="121">
        <f t="shared" si="0"/>
        <v>92149</v>
      </c>
      <c r="G20" s="130">
        <f t="shared" si="2"/>
        <v>5.1352482472257375</v>
      </c>
    </row>
    <row r="21" spans="1:7" s="94" customFormat="1" ht="24" customHeight="1">
      <c r="A21" s="107" t="s">
        <v>37</v>
      </c>
      <c r="B21" s="106">
        <v>13413073</v>
      </c>
      <c r="C21" s="127">
        <v>74.760000000000005</v>
      </c>
      <c r="D21" s="106">
        <v>10838373</v>
      </c>
      <c r="E21" s="127">
        <v>75.349999999999994</v>
      </c>
      <c r="F21" s="101">
        <f t="shared" si="0"/>
        <v>2574700</v>
      </c>
      <c r="G21" s="130">
        <f t="shared" si="2"/>
        <v>23.75541052148694</v>
      </c>
    </row>
    <row r="22" spans="1:7" s="94" customFormat="1" ht="24" customHeight="1">
      <c r="A22" s="107" t="s">
        <v>36</v>
      </c>
      <c r="B22" s="106">
        <v>29517</v>
      </c>
      <c r="C22" s="127">
        <v>0.17</v>
      </c>
      <c r="D22" s="106">
        <v>21816</v>
      </c>
      <c r="E22" s="127">
        <v>0.15</v>
      </c>
      <c r="F22" s="101">
        <f t="shared" si="0"/>
        <v>7701</v>
      </c>
      <c r="G22" s="130">
        <f t="shared" si="2"/>
        <v>35.299779977997794</v>
      </c>
    </row>
    <row r="23" spans="1:7" s="94" customFormat="1" ht="24" customHeight="1">
      <c r="A23" s="107" t="s">
        <v>35</v>
      </c>
      <c r="B23" s="106">
        <v>313078</v>
      </c>
      <c r="C23" s="127">
        <v>1.74</v>
      </c>
      <c r="D23" s="106">
        <v>245818</v>
      </c>
      <c r="E23" s="127">
        <v>1.71</v>
      </c>
      <c r="F23" s="101">
        <f t="shared" si="0"/>
        <v>67260</v>
      </c>
      <c r="G23" s="130">
        <f t="shared" si="2"/>
        <v>27.361706628481237</v>
      </c>
    </row>
    <row r="24" spans="1:7" s="94" customFormat="1" ht="24" customHeight="1">
      <c r="A24" s="107" t="s">
        <v>34</v>
      </c>
      <c r="B24" s="106">
        <v>321172</v>
      </c>
      <c r="C24" s="127">
        <v>1.79</v>
      </c>
      <c r="D24" s="106">
        <v>246718</v>
      </c>
      <c r="E24" s="127">
        <v>1.71</v>
      </c>
      <c r="F24" s="101">
        <f t="shared" si="0"/>
        <v>74454</v>
      </c>
      <c r="G24" s="130">
        <f t="shared" si="2"/>
        <v>30.177773814638577</v>
      </c>
    </row>
    <row r="25" spans="1:7" s="94" customFormat="1" ht="24" customHeight="1">
      <c r="A25" s="107" t="s">
        <v>33</v>
      </c>
      <c r="B25" s="106">
        <v>2490</v>
      </c>
      <c r="C25" s="127">
        <v>0.02</v>
      </c>
      <c r="D25" s="106">
        <v>2418</v>
      </c>
      <c r="E25" s="127">
        <v>0.02</v>
      </c>
      <c r="F25" s="101">
        <f t="shared" si="0"/>
        <v>72</v>
      </c>
      <c r="G25" s="130">
        <f t="shared" si="2"/>
        <v>2.9776674937965262</v>
      </c>
    </row>
    <row r="26" spans="1:7" s="94" customFormat="1" ht="24" customHeight="1">
      <c r="A26" s="107" t="s">
        <v>71</v>
      </c>
      <c r="B26" s="106">
        <v>1233</v>
      </c>
      <c r="C26" s="127">
        <v>0.01</v>
      </c>
      <c r="D26" s="106">
        <v>1270</v>
      </c>
      <c r="E26" s="127">
        <v>0.01</v>
      </c>
      <c r="F26" s="101">
        <f t="shared" si="0"/>
        <v>-37</v>
      </c>
      <c r="G26" s="130">
        <f t="shared" si="2"/>
        <v>-2.9133858267716537</v>
      </c>
    </row>
    <row r="27" spans="1:7" s="94" customFormat="1" ht="24" customHeight="1">
      <c r="A27" s="107" t="s">
        <v>70</v>
      </c>
      <c r="B27" s="106">
        <v>1257</v>
      </c>
      <c r="C27" s="127">
        <v>0.01</v>
      </c>
      <c r="D27" s="106">
        <v>1148</v>
      </c>
      <c r="E27" s="127">
        <v>0.01</v>
      </c>
      <c r="F27" s="101">
        <f t="shared" si="0"/>
        <v>109</v>
      </c>
      <c r="G27" s="130">
        <f t="shared" si="2"/>
        <v>9.494773519163763</v>
      </c>
    </row>
    <row r="28" spans="1:7" s="94" customFormat="1" ht="24" customHeight="1">
      <c r="A28" s="107" t="s">
        <v>30</v>
      </c>
      <c r="B28" s="106">
        <v>0</v>
      </c>
      <c r="C28" s="105">
        <v>0</v>
      </c>
      <c r="D28" s="106">
        <v>0</v>
      </c>
      <c r="E28" s="105">
        <v>0</v>
      </c>
      <c r="F28" s="101">
        <f t="shared" si="0"/>
        <v>0</v>
      </c>
      <c r="G28" s="105">
        <v>0</v>
      </c>
    </row>
    <row r="29" spans="1:7" s="94" customFormat="1" ht="24" customHeight="1" thickBot="1">
      <c r="A29" s="118" t="s">
        <v>29</v>
      </c>
      <c r="B29" s="117">
        <v>0</v>
      </c>
      <c r="C29" s="102">
        <v>0</v>
      </c>
      <c r="D29" s="117">
        <v>0</v>
      </c>
      <c r="E29" s="102">
        <v>0</v>
      </c>
      <c r="F29" s="116">
        <f t="shared" si="0"/>
        <v>0</v>
      </c>
      <c r="G29" s="102">
        <v>0</v>
      </c>
    </row>
    <row r="30" spans="1:7" s="94" customFormat="1" ht="24" customHeight="1" thickBot="1">
      <c r="A30" s="115" t="s">
        <v>69</v>
      </c>
      <c r="B30" s="98">
        <v>125443</v>
      </c>
      <c r="C30" s="97">
        <v>0.7</v>
      </c>
      <c r="D30" s="98">
        <v>84499</v>
      </c>
      <c r="E30" s="97">
        <v>0.59</v>
      </c>
      <c r="F30" s="96">
        <f t="shared" si="0"/>
        <v>40944</v>
      </c>
      <c r="G30" s="95">
        <f t="shared" ref="G30:G38" si="3">(F30/D30)*100</f>
        <v>48.455011301908897</v>
      </c>
    </row>
    <row r="31" spans="1:7" s="94" customFormat="1" ht="24" customHeight="1">
      <c r="A31" s="110" t="s">
        <v>39</v>
      </c>
      <c r="B31" s="128">
        <v>4514</v>
      </c>
      <c r="C31" s="122">
        <v>0.03</v>
      </c>
      <c r="D31" s="128">
        <v>3341</v>
      </c>
      <c r="E31" s="122">
        <v>0.02</v>
      </c>
      <c r="F31" s="121">
        <f t="shared" si="0"/>
        <v>1173</v>
      </c>
      <c r="G31" s="130">
        <f t="shared" si="3"/>
        <v>35.109248727925767</v>
      </c>
    </row>
    <row r="32" spans="1:7" s="94" customFormat="1" ht="24" customHeight="1" thickBot="1">
      <c r="A32" s="118" t="s">
        <v>25</v>
      </c>
      <c r="B32" s="103">
        <v>120929</v>
      </c>
      <c r="C32" s="129">
        <v>0.67</v>
      </c>
      <c r="D32" s="103">
        <v>81158</v>
      </c>
      <c r="E32" s="129">
        <v>0.56999999999999995</v>
      </c>
      <c r="F32" s="101">
        <f t="shared" si="0"/>
        <v>39771</v>
      </c>
      <c r="G32" s="126">
        <f t="shared" si="3"/>
        <v>49.004411148623674</v>
      </c>
    </row>
    <row r="33" spans="1:7" s="94" customFormat="1" ht="24" customHeight="1" thickBot="1">
      <c r="A33" s="115" t="s">
        <v>68</v>
      </c>
      <c r="B33" s="98">
        <v>11167</v>
      </c>
      <c r="C33" s="97">
        <v>0.06</v>
      </c>
      <c r="D33" s="98">
        <v>11759</v>
      </c>
      <c r="E33" s="97">
        <v>0.08</v>
      </c>
      <c r="F33" s="96">
        <f t="shared" si="0"/>
        <v>-592</v>
      </c>
      <c r="G33" s="95">
        <f t="shared" si="3"/>
        <v>-5.0344417042265501</v>
      </c>
    </row>
    <row r="34" spans="1:7" s="94" customFormat="1" ht="24" customHeight="1">
      <c r="A34" s="110" t="s">
        <v>39</v>
      </c>
      <c r="B34" s="128">
        <v>3977</v>
      </c>
      <c r="C34" s="122">
        <v>0.02</v>
      </c>
      <c r="D34" s="128">
        <v>4923</v>
      </c>
      <c r="E34" s="122">
        <v>0.03</v>
      </c>
      <c r="F34" s="101">
        <f t="shared" si="0"/>
        <v>-946</v>
      </c>
      <c r="G34" s="120">
        <f t="shared" si="3"/>
        <v>-19.215925248832015</v>
      </c>
    </row>
    <row r="35" spans="1:7" s="94" customFormat="1" ht="24" customHeight="1" thickBot="1">
      <c r="A35" s="118" t="s">
        <v>33</v>
      </c>
      <c r="B35" s="103">
        <v>7190</v>
      </c>
      <c r="C35" s="127">
        <v>0.04</v>
      </c>
      <c r="D35" s="103">
        <v>6836</v>
      </c>
      <c r="E35" s="127">
        <v>0.05</v>
      </c>
      <c r="F35" s="101">
        <f t="shared" si="0"/>
        <v>354</v>
      </c>
      <c r="G35" s="126">
        <f t="shared" si="3"/>
        <v>5.1784669397308365</v>
      </c>
    </row>
    <row r="36" spans="1:7" s="94" customFormat="1" ht="24" customHeight="1" thickBot="1">
      <c r="A36" s="125" t="s">
        <v>67</v>
      </c>
      <c r="B36" s="98">
        <v>17940370</v>
      </c>
      <c r="C36" s="97">
        <v>99.99</v>
      </c>
      <c r="D36" s="98">
        <v>14382893</v>
      </c>
      <c r="E36" s="97">
        <v>100</v>
      </c>
      <c r="F36" s="96">
        <f t="shared" si="0"/>
        <v>3557477</v>
      </c>
      <c r="G36" s="95">
        <f t="shared" si="3"/>
        <v>24.734085138504472</v>
      </c>
    </row>
    <row r="37" spans="1:7" s="123" customFormat="1" ht="24" customHeight="1" thickBot="1">
      <c r="A37" s="124" t="s">
        <v>23</v>
      </c>
      <c r="B37" s="98">
        <v>1538</v>
      </c>
      <c r="C37" s="97">
        <v>0.01</v>
      </c>
      <c r="D37" s="98">
        <v>215</v>
      </c>
      <c r="E37" s="97">
        <v>0</v>
      </c>
      <c r="F37" s="96">
        <f t="shared" si="0"/>
        <v>1323</v>
      </c>
      <c r="G37" s="95">
        <f t="shared" si="3"/>
        <v>615.34883720930236</v>
      </c>
    </row>
    <row r="38" spans="1:7" s="94" customFormat="1" ht="24" customHeight="1">
      <c r="A38" s="119" t="s">
        <v>66</v>
      </c>
      <c r="B38" s="109">
        <v>1538</v>
      </c>
      <c r="C38" s="122">
        <v>0.01</v>
      </c>
      <c r="D38" s="109">
        <v>215</v>
      </c>
      <c r="E38" s="122">
        <v>0</v>
      </c>
      <c r="F38" s="121">
        <f t="shared" si="0"/>
        <v>1323</v>
      </c>
      <c r="G38" s="120">
        <f t="shared" si="3"/>
        <v>615.34883720930236</v>
      </c>
    </row>
    <row r="39" spans="1:7" s="94" customFormat="1" ht="24" customHeight="1">
      <c r="A39" s="107" t="s">
        <v>65</v>
      </c>
      <c r="B39" s="106">
        <v>0</v>
      </c>
      <c r="C39" s="105">
        <v>0</v>
      </c>
      <c r="D39" s="106">
        <v>0</v>
      </c>
      <c r="E39" s="105">
        <v>0</v>
      </c>
      <c r="F39" s="101">
        <f t="shared" si="0"/>
        <v>0</v>
      </c>
      <c r="G39" s="100">
        <v>0</v>
      </c>
    </row>
    <row r="40" spans="1:7" s="94" customFormat="1" ht="24" customHeight="1">
      <c r="A40" s="119" t="s">
        <v>64</v>
      </c>
      <c r="B40" s="106">
        <v>0</v>
      </c>
      <c r="C40" s="105">
        <v>0</v>
      </c>
      <c r="D40" s="106">
        <v>0</v>
      </c>
      <c r="E40" s="105">
        <v>0</v>
      </c>
      <c r="F40" s="116">
        <f t="shared" si="0"/>
        <v>0</v>
      </c>
      <c r="G40" s="100">
        <v>0</v>
      </c>
    </row>
    <row r="41" spans="1:7" s="94" customFormat="1" ht="24" customHeight="1" thickBot="1">
      <c r="A41" s="118" t="s">
        <v>63</v>
      </c>
      <c r="B41" s="117">
        <v>0</v>
      </c>
      <c r="C41" s="102">
        <v>0</v>
      </c>
      <c r="D41" s="117">
        <v>0</v>
      </c>
      <c r="E41" s="102">
        <v>0</v>
      </c>
      <c r="F41" s="116">
        <f t="shared" si="0"/>
        <v>0</v>
      </c>
      <c r="G41" s="100">
        <v>0</v>
      </c>
    </row>
    <row r="42" spans="1:7" s="94" customFormat="1" ht="24" customHeight="1" thickBot="1">
      <c r="A42" s="115" t="s">
        <v>62</v>
      </c>
      <c r="B42" s="114">
        <v>0</v>
      </c>
      <c r="C42" s="113">
        <v>0</v>
      </c>
      <c r="D42" s="114">
        <v>0</v>
      </c>
      <c r="E42" s="113">
        <v>0</v>
      </c>
      <c r="F42" s="112">
        <f t="shared" si="0"/>
        <v>0</v>
      </c>
      <c r="G42" s="111">
        <f>C42-E42</f>
        <v>0</v>
      </c>
    </row>
    <row r="43" spans="1:7" s="94" customFormat="1" ht="24" customHeight="1">
      <c r="A43" s="110" t="s">
        <v>38</v>
      </c>
      <c r="B43" s="109">
        <v>0</v>
      </c>
      <c r="C43" s="108">
        <v>0</v>
      </c>
      <c r="D43" s="109">
        <v>0</v>
      </c>
      <c r="E43" s="108">
        <v>0</v>
      </c>
      <c r="F43" s="101">
        <f t="shared" si="0"/>
        <v>0</v>
      </c>
      <c r="G43" s="100">
        <v>0</v>
      </c>
    </row>
    <row r="44" spans="1:7" s="94" customFormat="1" ht="24" customHeight="1">
      <c r="A44" s="107" t="s">
        <v>61</v>
      </c>
      <c r="B44" s="106">
        <v>0</v>
      </c>
      <c r="C44" s="105">
        <v>0</v>
      </c>
      <c r="D44" s="106">
        <v>0</v>
      </c>
      <c r="E44" s="105">
        <v>0</v>
      </c>
      <c r="F44" s="101">
        <f t="shared" si="0"/>
        <v>0</v>
      </c>
      <c r="G44" s="100">
        <v>0</v>
      </c>
    </row>
    <row r="45" spans="1:7" s="94" customFormat="1" ht="24" customHeight="1" thickBot="1">
      <c r="A45" s="104" t="s">
        <v>60</v>
      </c>
      <c r="B45" s="103">
        <v>0</v>
      </c>
      <c r="C45" s="102">
        <v>0</v>
      </c>
      <c r="D45" s="103">
        <v>0</v>
      </c>
      <c r="E45" s="102">
        <v>0</v>
      </c>
      <c r="F45" s="101">
        <f t="shared" si="0"/>
        <v>0</v>
      </c>
      <c r="G45" s="100">
        <v>0</v>
      </c>
    </row>
    <row r="46" spans="1:7" s="94" customFormat="1" ht="24" customHeight="1" thickBot="1">
      <c r="A46" s="99" t="s">
        <v>59</v>
      </c>
      <c r="B46" s="98">
        <v>17941908</v>
      </c>
      <c r="C46" s="97">
        <v>100</v>
      </c>
      <c r="D46" s="98">
        <v>14383108</v>
      </c>
      <c r="E46" s="97">
        <v>100</v>
      </c>
      <c r="F46" s="96">
        <f t="shared" si="0"/>
        <v>3558800</v>
      </c>
      <c r="G46" s="95">
        <f>(F46/D46)*100</f>
        <v>24.74291370126679</v>
      </c>
    </row>
    <row r="47" spans="1:7" s="86" customFormat="1">
      <c r="A47" s="93" t="s">
        <v>58</v>
      </c>
      <c r="B47" s="90"/>
      <c r="C47" s="90"/>
      <c r="D47" s="92"/>
      <c r="E47" s="91"/>
      <c r="F47" s="90"/>
      <c r="G47" s="87"/>
    </row>
    <row r="48" spans="1:7" s="86" customFormat="1" ht="15.75">
      <c r="A48" s="10"/>
      <c r="B48" s="88"/>
      <c r="C48" s="88"/>
      <c r="D48" s="89"/>
      <c r="E48" s="89"/>
      <c r="F48" s="88"/>
      <c r="G48" s="87"/>
    </row>
  </sheetData>
  <mergeCells count="5">
    <mergeCell ref="A1:G1"/>
    <mergeCell ref="A2:G2"/>
    <mergeCell ref="B5:C5"/>
    <mergeCell ref="D5:E5"/>
    <mergeCell ref="F4:G4"/>
  </mergeCells>
  <phoneticPr fontId="3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2023-06-27T06:13:16Z</dcterms:created>
  <dcterms:modified xsi:type="dcterms:W3CDTF">2023-06-27T06:21:29Z</dcterms:modified>
</cp:coreProperties>
</file>