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5360" windowHeight="8145" activeTab="0"/>
  </bookViews>
  <sheets>
    <sheet name="(一)資產負債" sheetId="1" r:id="rId1"/>
    <sheet name="(二)綜合損益" sheetId="2" r:id="rId2"/>
    <sheet name="(三)業務分析" sheetId="3" r:id="rId3"/>
  </sheets>
  <definedNames>
    <definedName name="_xlnm.Print_Area" localSheetId="1">'(二)綜合損益'!$A$1:$G$48</definedName>
  </definedNames>
  <calcPr fullCalcOnLoad="1"/>
</workbook>
</file>

<file path=xl/sharedStrings.xml><?xml version="1.0" encoding="utf-8"?>
<sst xmlns="http://schemas.openxmlformats.org/spreadsheetml/2006/main" count="162" uniqueCount="143">
  <si>
    <t xml:space="preserve">            </t>
  </si>
  <si>
    <t xml:space="preserve">       </t>
  </si>
  <si>
    <t xml:space="preserve">        </t>
  </si>
  <si>
    <r>
      <t>(</t>
    </r>
    <r>
      <rPr>
        <sz val="20"/>
        <rFont val="標楷體"/>
        <family val="4"/>
      </rPr>
      <t>一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資產負債</t>
    </r>
  </si>
  <si>
    <r>
      <rPr>
        <sz val="10"/>
        <rFont val="標楷體"/>
        <family val="4"/>
      </rPr>
      <t>單位：新臺幣百萬元</t>
    </r>
  </si>
  <si>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</rPr>
      <t>目</t>
    </r>
  </si>
  <si>
    <r>
      <rPr>
        <sz val="11"/>
        <rFont val="標楷體"/>
        <family val="4"/>
      </rPr>
      <t>比較增減</t>
    </r>
  </si>
  <si>
    <r>
      <rPr>
        <sz val="11"/>
        <rFont val="標楷體"/>
        <family val="4"/>
      </rPr>
      <t>金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額</t>
    </r>
  </si>
  <si>
    <r>
      <rPr>
        <sz val="11"/>
        <rFont val="標楷體"/>
        <family val="4"/>
      </rPr>
      <t>％</t>
    </r>
  </si>
  <si>
    <r>
      <rPr>
        <sz val="11"/>
        <rFont val="標楷體"/>
        <family val="4"/>
      </rPr>
      <t>資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產</t>
    </r>
  </si>
  <si>
    <r>
      <t xml:space="preserve">  </t>
    </r>
    <r>
      <rPr>
        <sz val="11"/>
        <rFont val="標楷體"/>
        <family val="4"/>
      </rPr>
      <t>現金及約當現金</t>
    </r>
  </si>
  <si>
    <r>
      <t xml:space="preserve">  </t>
    </r>
    <r>
      <rPr>
        <sz val="11"/>
        <rFont val="標楷體"/>
        <family val="4"/>
      </rPr>
      <t>應收款項</t>
    </r>
  </si>
  <si>
    <r>
      <t xml:space="preserve">  </t>
    </r>
    <r>
      <rPr>
        <sz val="11"/>
        <rFont val="標楷體"/>
        <family val="4"/>
      </rPr>
      <t>當期所得稅資產</t>
    </r>
  </si>
  <si>
    <r>
      <t xml:space="preserve">  </t>
    </r>
    <r>
      <rPr>
        <sz val="11"/>
        <rFont val="標楷體"/>
        <family val="4"/>
      </rPr>
      <t>待出售資產</t>
    </r>
  </si>
  <si>
    <r>
      <t xml:space="preserve">  </t>
    </r>
    <r>
      <rPr>
        <sz val="11"/>
        <rFont val="標楷體"/>
        <family val="4"/>
      </rPr>
      <t>透過損益按公允價值衡量之金融資產</t>
    </r>
  </si>
  <si>
    <r>
      <t xml:space="preserve">  </t>
    </r>
    <r>
      <rPr>
        <sz val="11"/>
        <rFont val="標楷體"/>
        <family val="4"/>
      </rPr>
      <t>備供出售金融資產</t>
    </r>
  </si>
  <si>
    <r>
      <t xml:space="preserve">  </t>
    </r>
    <r>
      <rPr>
        <sz val="11"/>
        <rFont val="標楷體"/>
        <family val="4"/>
      </rPr>
      <t>避險之衍生金融資產</t>
    </r>
  </si>
  <si>
    <r>
      <t xml:space="preserve">  </t>
    </r>
    <r>
      <rPr>
        <sz val="11"/>
        <rFont val="標楷體"/>
        <family val="4"/>
      </rPr>
      <t>以成本衡量之金融資產</t>
    </r>
  </si>
  <si>
    <r>
      <t xml:space="preserve">  </t>
    </r>
    <r>
      <rPr>
        <sz val="11"/>
        <rFont val="標楷體"/>
        <family val="4"/>
      </rPr>
      <t>無活絡市場之債券投資</t>
    </r>
  </si>
  <si>
    <r>
      <t xml:space="preserve">  </t>
    </r>
    <r>
      <rPr>
        <sz val="11"/>
        <rFont val="標楷體"/>
        <family val="4"/>
      </rPr>
      <t>持有至到期日金融資產</t>
    </r>
  </si>
  <si>
    <r>
      <t xml:space="preserve">  </t>
    </r>
    <r>
      <rPr>
        <sz val="11"/>
        <rFont val="標楷體"/>
        <family val="4"/>
      </rPr>
      <t>採用權益法之投資</t>
    </r>
  </si>
  <si>
    <r>
      <t xml:space="preserve">  </t>
    </r>
    <r>
      <rPr>
        <sz val="11"/>
        <rFont val="標楷體"/>
        <family val="4"/>
      </rPr>
      <t>其他金融資產</t>
    </r>
  </si>
  <si>
    <r>
      <t xml:space="preserve">  </t>
    </r>
    <r>
      <rPr>
        <sz val="11"/>
        <rFont val="標楷體"/>
        <family val="4"/>
      </rPr>
      <t>投資性不動產</t>
    </r>
  </si>
  <si>
    <r>
      <t xml:space="preserve">  </t>
    </r>
    <r>
      <rPr>
        <sz val="11"/>
        <rFont val="標楷體"/>
        <family val="4"/>
      </rPr>
      <t>放款</t>
    </r>
  </si>
  <si>
    <r>
      <t xml:space="preserve">  </t>
    </r>
    <r>
      <rPr>
        <sz val="11"/>
        <rFont val="標楷體"/>
        <family val="4"/>
      </rPr>
      <t>再保險合約資產</t>
    </r>
  </si>
  <si>
    <r>
      <t xml:space="preserve">  </t>
    </r>
    <r>
      <rPr>
        <sz val="11"/>
        <rFont val="標楷體"/>
        <family val="4"/>
      </rPr>
      <t>不動產及設備</t>
    </r>
  </si>
  <si>
    <r>
      <t xml:space="preserve">  </t>
    </r>
    <r>
      <rPr>
        <sz val="11"/>
        <rFont val="標楷體"/>
        <family val="4"/>
      </rPr>
      <t>遞延所得稅資產</t>
    </r>
  </si>
  <si>
    <r>
      <t xml:space="preserve">  </t>
    </r>
    <r>
      <rPr>
        <sz val="11"/>
        <rFont val="標楷體"/>
        <family val="4"/>
      </rPr>
      <t>其他資產</t>
    </r>
  </si>
  <si>
    <r>
      <t xml:space="preserve">    </t>
    </r>
    <r>
      <rPr>
        <sz val="11"/>
        <rFont val="標楷體"/>
        <family val="4"/>
      </rPr>
      <t>資產合計</t>
    </r>
  </si>
  <si>
    <r>
      <rPr>
        <sz val="11"/>
        <rFont val="標楷體"/>
        <family val="4"/>
      </rPr>
      <t>負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債</t>
    </r>
  </si>
  <si>
    <r>
      <t xml:space="preserve">  </t>
    </r>
    <r>
      <rPr>
        <sz val="11"/>
        <rFont val="標楷體"/>
        <family val="4"/>
      </rPr>
      <t>短期債務</t>
    </r>
  </si>
  <si>
    <r>
      <t xml:space="preserve">  </t>
    </r>
    <r>
      <rPr>
        <sz val="11"/>
        <rFont val="標楷體"/>
        <family val="4"/>
      </rPr>
      <t>應付款項</t>
    </r>
  </si>
  <si>
    <r>
      <t xml:space="preserve">  </t>
    </r>
    <r>
      <rPr>
        <sz val="11"/>
        <rFont val="標楷體"/>
        <family val="4"/>
      </rPr>
      <t>當期所得稅負債</t>
    </r>
  </si>
  <si>
    <r>
      <t xml:space="preserve">  </t>
    </r>
    <r>
      <rPr>
        <sz val="11"/>
        <rFont val="標楷體"/>
        <family val="4"/>
      </rPr>
      <t>與待出售資產直接相關之負債</t>
    </r>
  </si>
  <si>
    <r>
      <t xml:space="preserve">  </t>
    </r>
    <r>
      <rPr>
        <sz val="11"/>
        <rFont val="標楷體"/>
        <family val="4"/>
      </rPr>
      <t>透過損益按公允價值衡量之金融負債</t>
    </r>
  </si>
  <si>
    <r>
      <t xml:space="preserve">  </t>
    </r>
    <r>
      <rPr>
        <sz val="11"/>
        <rFont val="標楷體"/>
        <family val="4"/>
      </rPr>
      <t>避險之衍生金融負債</t>
    </r>
  </si>
  <si>
    <r>
      <t xml:space="preserve">  </t>
    </r>
    <r>
      <rPr>
        <sz val="11"/>
        <rFont val="標楷體"/>
        <family val="4"/>
      </rPr>
      <t>以成本衡量之金融負債</t>
    </r>
  </si>
  <si>
    <r>
      <t xml:space="preserve">  </t>
    </r>
    <r>
      <rPr>
        <sz val="11"/>
        <rFont val="標楷體"/>
        <family val="4"/>
      </rPr>
      <t>特別股負債</t>
    </r>
  </si>
  <si>
    <r>
      <t xml:space="preserve">  </t>
    </r>
    <r>
      <rPr>
        <sz val="11"/>
        <rFont val="標楷體"/>
        <family val="4"/>
      </rPr>
      <t>其他金融負債</t>
    </r>
  </si>
  <si>
    <r>
      <t xml:space="preserve">  </t>
    </r>
    <r>
      <rPr>
        <sz val="11"/>
        <rFont val="標楷體"/>
        <family val="4"/>
      </rPr>
      <t>保險負債</t>
    </r>
  </si>
  <si>
    <r>
      <t xml:space="preserve">  </t>
    </r>
    <r>
      <rPr>
        <sz val="11"/>
        <rFont val="標楷體"/>
        <family val="4"/>
      </rPr>
      <t>具金融商品性質之保險契約準備</t>
    </r>
  </si>
  <si>
    <r>
      <t xml:space="preserve">  </t>
    </r>
    <r>
      <rPr>
        <sz val="11"/>
        <rFont val="標楷體"/>
        <family val="4"/>
      </rPr>
      <t>外匯價格變動準備</t>
    </r>
  </si>
  <si>
    <r>
      <t xml:space="preserve">  </t>
    </r>
    <r>
      <rPr>
        <sz val="11"/>
        <rFont val="標楷體"/>
        <family val="4"/>
      </rPr>
      <t>負債準備</t>
    </r>
  </si>
  <si>
    <r>
      <t xml:space="preserve">  </t>
    </r>
    <r>
      <rPr>
        <sz val="11"/>
        <rFont val="標楷體"/>
        <family val="4"/>
      </rPr>
      <t>遞延所得稅負債</t>
    </r>
  </si>
  <si>
    <r>
      <t xml:space="preserve">  </t>
    </r>
    <r>
      <rPr>
        <sz val="11"/>
        <rFont val="標楷體"/>
        <family val="4"/>
      </rPr>
      <t>其他負債</t>
    </r>
  </si>
  <si>
    <r>
      <t xml:space="preserve">    </t>
    </r>
    <r>
      <rPr>
        <sz val="11"/>
        <rFont val="標楷體"/>
        <family val="4"/>
      </rPr>
      <t>負債合計</t>
    </r>
  </si>
  <si>
    <r>
      <t xml:space="preserve">  </t>
    </r>
    <r>
      <rPr>
        <sz val="11"/>
        <rFont val="標楷體"/>
        <family val="4"/>
      </rPr>
      <t>股本</t>
    </r>
  </si>
  <si>
    <r>
      <t xml:space="preserve">  </t>
    </r>
    <r>
      <rPr>
        <sz val="11"/>
        <rFont val="標楷體"/>
        <family val="4"/>
      </rPr>
      <t>資本公積</t>
    </r>
  </si>
  <si>
    <r>
      <t xml:space="preserve">  </t>
    </r>
    <r>
      <rPr>
        <sz val="11"/>
        <rFont val="標楷體"/>
        <family val="4"/>
      </rPr>
      <t>保留盈餘</t>
    </r>
  </si>
  <si>
    <r>
      <t xml:space="preserve">  </t>
    </r>
    <r>
      <rPr>
        <sz val="11"/>
        <rFont val="標楷體"/>
        <family val="4"/>
      </rPr>
      <t>其他權益</t>
    </r>
  </si>
  <si>
    <r>
      <rPr>
        <sz val="11"/>
        <rFont val="標楷體"/>
        <family val="4"/>
      </rPr>
      <t>註：上述數據係依據金融監督管理委員會保險局提供資料彙編，未經會計師查核調整，以下各表均相同。</t>
    </r>
  </si>
  <si>
    <r>
      <rPr>
        <sz val="11"/>
        <rFont val="標楷體"/>
        <family val="4"/>
      </rPr>
      <t>營業收入</t>
    </r>
  </si>
  <si>
    <r>
      <t xml:space="preserve">      </t>
    </r>
    <r>
      <rPr>
        <sz val="11"/>
        <rFont val="標楷體"/>
        <family val="4"/>
      </rPr>
      <t>再保費收入</t>
    </r>
  </si>
  <si>
    <r>
      <t xml:space="preserve">      </t>
    </r>
    <r>
      <rPr>
        <sz val="11"/>
        <rFont val="標楷體"/>
        <family val="4"/>
      </rPr>
      <t>減：再保費支出</t>
    </r>
  </si>
  <si>
    <r>
      <t xml:space="preserve">    </t>
    </r>
    <r>
      <rPr>
        <sz val="11"/>
        <rFont val="標楷體"/>
        <family val="4"/>
      </rPr>
      <t>自留滿期保費收入</t>
    </r>
  </si>
  <si>
    <r>
      <t xml:space="preserve">    </t>
    </r>
    <r>
      <rPr>
        <sz val="11"/>
        <rFont val="標楷體"/>
        <family val="4"/>
      </rPr>
      <t>淨投資損益</t>
    </r>
  </si>
  <si>
    <r>
      <t xml:space="preserve">      </t>
    </r>
    <r>
      <rPr>
        <sz val="11"/>
        <rFont val="標楷體"/>
        <family val="4"/>
      </rPr>
      <t>利息收入</t>
    </r>
  </si>
  <si>
    <r>
      <t xml:space="preserve">      </t>
    </r>
    <r>
      <rPr>
        <sz val="11"/>
        <rFont val="標楷體"/>
        <family val="4"/>
      </rPr>
      <t>透過損益按公允價值衡量之金融資產及負債損益</t>
    </r>
  </si>
  <si>
    <r>
      <t xml:space="preserve">      </t>
    </r>
    <r>
      <rPr>
        <sz val="11"/>
        <rFont val="標楷體"/>
        <family val="4"/>
      </rPr>
      <t>備供出售金融資產之已實現損益</t>
    </r>
  </si>
  <si>
    <r>
      <t xml:space="preserve">    </t>
    </r>
    <r>
      <rPr>
        <sz val="11"/>
        <rFont val="標楷體"/>
        <family val="4"/>
      </rPr>
      <t>其他營業收入</t>
    </r>
  </si>
  <si>
    <r>
      <rPr>
        <sz val="11"/>
        <rFont val="標楷體"/>
        <family val="4"/>
      </rPr>
      <t>營業收入合計</t>
    </r>
  </si>
  <si>
    <r>
      <rPr>
        <sz val="11"/>
        <rFont val="標楷體"/>
        <family val="4"/>
      </rPr>
      <t>營業成本</t>
    </r>
  </si>
  <si>
    <r>
      <t xml:space="preserve">      </t>
    </r>
    <r>
      <rPr>
        <sz val="11"/>
        <rFont val="標楷體"/>
        <family val="4"/>
      </rPr>
      <t>保險賠款與給付</t>
    </r>
  </si>
  <si>
    <r>
      <t xml:space="preserve">      </t>
    </r>
    <r>
      <rPr>
        <sz val="11"/>
        <rFont val="標楷體"/>
        <family val="4"/>
      </rPr>
      <t>減：攤回再保賠款與給付</t>
    </r>
  </si>
  <si>
    <r>
      <t xml:space="preserve">    </t>
    </r>
    <r>
      <rPr>
        <sz val="11"/>
        <rFont val="標楷體"/>
        <family val="4"/>
      </rPr>
      <t>自留保險賠款與給付</t>
    </r>
  </si>
  <si>
    <r>
      <t xml:space="preserve">    </t>
    </r>
    <r>
      <rPr>
        <sz val="11"/>
        <rFont val="標楷體"/>
        <family val="4"/>
      </rPr>
      <t>其他保險負債淨變動</t>
    </r>
  </si>
  <si>
    <r>
      <t xml:space="preserve">    </t>
    </r>
    <r>
      <rPr>
        <sz val="11"/>
        <rFont val="標楷體"/>
        <family val="4"/>
      </rPr>
      <t>具金融商品性質之保險契約準備淨變動</t>
    </r>
  </si>
  <si>
    <r>
      <t xml:space="preserve">    </t>
    </r>
    <r>
      <rPr>
        <sz val="11"/>
        <rFont val="標楷體"/>
        <family val="4"/>
      </rPr>
      <t>承保費用</t>
    </r>
  </si>
  <si>
    <r>
      <t xml:space="preserve">    </t>
    </r>
    <r>
      <rPr>
        <sz val="11"/>
        <rFont val="標楷體"/>
        <family val="4"/>
      </rPr>
      <t>佣金費用</t>
    </r>
  </si>
  <si>
    <r>
      <t xml:space="preserve">    </t>
    </r>
    <r>
      <rPr>
        <sz val="11"/>
        <rFont val="標楷體"/>
        <family val="4"/>
      </rPr>
      <t>其他營業成本</t>
    </r>
  </si>
  <si>
    <r>
      <rPr>
        <sz val="11"/>
        <rFont val="標楷體"/>
        <family val="4"/>
      </rPr>
      <t>營業成本合計</t>
    </r>
  </si>
  <si>
    <r>
      <rPr>
        <sz val="11"/>
        <rFont val="標楷體"/>
        <family val="4"/>
      </rPr>
      <t>營業費用</t>
    </r>
  </si>
  <si>
    <r>
      <rPr>
        <sz val="11"/>
        <rFont val="標楷體"/>
        <family val="4"/>
      </rPr>
      <t>營業利益</t>
    </r>
  </si>
  <si>
    <r>
      <rPr>
        <sz val="11"/>
        <rFont val="標楷體"/>
        <family val="4"/>
      </rPr>
      <t>營業外收入及支出</t>
    </r>
  </si>
  <si>
    <r>
      <rPr>
        <sz val="11"/>
        <rFont val="標楷體"/>
        <family val="4"/>
      </rPr>
      <t>稅前純益</t>
    </r>
  </si>
  <si>
    <r>
      <rPr>
        <sz val="11"/>
        <rFont val="標楷體"/>
        <family val="4"/>
      </rPr>
      <t>本期其他綜合損益</t>
    </r>
  </si>
  <si>
    <r>
      <rPr>
        <sz val="11"/>
        <rFont val="標楷體"/>
        <family val="4"/>
      </rPr>
      <t>本期綜合損益總額</t>
    </r>
  </si>
  <si>
    <r>
      <rPr>
        <sz val="11"/>
        <rFont val="標楷體"/>
        <family val="4"/>
      </rPr>
      <t>比較增減</t>
    </r>
  </si>
  <si>
    <r>
      <rPr>
        <sz val="11"/>
        <rFont val="標楷體"/>
        <family val="4"/>
      </rPr>
      <t>金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額</t>
    </r>
  </si>
  <si>
    <r>
      <rPr>
        <sz val="11"/>
        <rFont val="標楷體"/>
        <family val="4"/>
      </rPr>
      <t>金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額</t>
    </r>
  </si>
  <si>
    <r>
      <t xml:space="preserve">      </t>
    </r>
    <r>
      <rPr>
        <sz val="11"/>
        <rFont val="標楷體"/>
        <family val="4"/>
      </rPr>
      <t>兌換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損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益</t>
    </r>
  </si>
  <si>
    <r>
      <t xml:space="preserve">      </t>
    </r>
    <r>
      <rPr>
        <sz val="11"/>
        <rFont val="標楷體"/>
        <family val="4"/>
      </rPr>
      <t>投資性不動產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損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益</t>
    </r>
  </si>
  <si>
    <r>
      <rPr>
        <sz val="11"/>
        <rFont val="標楷體"/>
        <family val="4"/>
      </rPr>
      <t>所得稅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費用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利益</t>
    </r>
  </si>
  <si>
    <r>
      <t>(</t>
    </r>
    <r>
      <rPr>
        <sz val="20"/>
        <rFont val="標楷體"/>
        <family val="4"/>
      </rPr>
      <t>三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業務分析</t>
    </r>
  </si>
  <si>
    <r>
      <rPr>
        <sz val="13"/>
        <rFont val="標楷體"/>
        <family val="4"/>
      </rPr>
      <t>火險、貨物運輸保險、颱風洪水地震保險、船舶險、汽車機車保險、航空保險、工程保險、責任</t>
    </r>
  </si>
  <si>
    <r>
      <rPr>
        <sz val="13"/>
        <rFont val="標楷體"/>
        <family val="4"/>
      </rPr>
      <t>保險、傷害保險及其他財產保險等再保險業務；人身再保險，則包括：人壽保險、健康及傷害保</t>
    </r>
  </si>
  <si>
    <r>
      <rPr>
        <sz val="10"/>
        <rFont val="標楷體"/>
        <family val="4"/>
      </rPr>
      <t>保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險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別</t>
    </r>
  </si>
  <si>
    <r>
      <t>103</t>
    </r>
    <r>
      <rPr>
        <sz val="10"/>
        <rFont val="標楷體"/>
        <family val="4"/>
      </rPr>
      <t>年</t>
    </r>
  </si>
  <si>
    <r>
      <rPr>
        <sz val="10"/>
        <rFont val="標楷體"/>
        <family val="4"/>
      </rPr>
      <t>比較增減</t>
    </r>
  </si>
  <si>
    <r>
      <rPr>
        <sz val="10"/>
        <rFont val="標楷體"/>
        <family val="4"/>
      </rPr>
      <t>再保費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收入</t>
    </r>
  </si>
  <si>
    <r>
      <rPr>
        <sz val="10"/>
        <rFont val="標楷體"/>
        <family val="4"/>
      </rPr>
      <t>再保賠款支出</t>
    </r>
  </si>
  <si>
    <r>
      <rPr>
        <sz val="10"/>
        <rFont val="標楷體"/>
        <family val="4"/>
      </rPr>
      <t>再保賠款支出占再保費收入％</t>
    </r>
  </si>
  <si>
    <r>
      <rPr>
        <sz val="10"/>
        <rFont val="標楷體"/>
        <family val="4"/>
      </rPr>
      <t>再保費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收入</t>
    </r>
  </si>
  <si>
    <r>
      <rPr>
        <sz val="10"/>
        <rFont val="標楷體"/>
        <family val="4"/>
      </rPr>
      <t>再保賠款率％</t>
    </r>
  </si>
  <si>
    <r>
      <t xml:space="preserve">  </t>
    </r>
    <r>
      <rPr>
        <sz val="10"/>
        <rFont val="標楷體"/>
        <family val="4"/>
      </rPr>
      <t>火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險</t>
    </r>
  </si>
  <si>
    <r>
      <t xml:space="preserve">  </t>
    </r>
    <r>
      <rPr>
        <sz val="10"/>
        <rFont val="標楷體"/>
        <family val="4"/>
      </rPr>
      <t>貨物運輸保險</t>
    </r>
  </si>
  <si>
    <r>
      <t xml:space="preserve">  </t>
    </r>
    <r>
      <rPr>
        <sz val="10"/>
        <rFont val="標楷體"/>
        <family val="4"/>
      </rPr>
      <t>颱風洪水地震保險</t>
    </r>
  </si>
  <si>
    <r>
      <t xml:space="preserve">  </t>
    </r>
    <r>
      <rPr>
        <sz val="10"/>
        <rFont val="標楷體"/>
        <family val="4"/>
      </rPr>
      <t>船舶保險</t>
    </r>
  </si>
  <si>
    <r>
      <t xml:space="preserve">  </t>
    </r>
    <r>
      <rPr>
        <sz val="10"/>
        <rFont val="標楷體"/>
        <family val="4"/>
      </rPr>
      <t>汽車機車保險</t>
    </r>
  </si>
  <si>
    <r>
      <t xml:space="preserve">  </t>
    </r>
    <r>
      <rPr>
        <sz val="10"/>
        <rFont val="標楷體"/>
        <family val="4"/>
      </rPr>
      <t>航空保險</t>
    </r>
  </si>
  <si>
    <r>
      <t xml:space="preserve">  </t>
    </r>
    <r>
      <rPr>
        <sz val="10"/>
        <rFont val="標楷體"/>
        <family val="4"/>
      </rPr>
      <t>工程保險</t>
    </r>
  </si>
  <si>
    <r>
      <t xml:space="preserve">  </t>
    </r>
    <r>
      <rPr>
        <sz val="10"/>
        <rFont val="標楷體"/>
        <family val="4"/>
      </rPr>
      <t>責任保險</t>
    </r>
  </si>
  <si>
    <r>
      <t xml:space="preserve">  </t>
    </r>
    <r>
      <rPr>
        <sz val="10"/>
        <rFont val="標楷體"/>
        <family val="4"/>
      </rPr>
      <t>傷害保險</t>
    </r>
  </si>
  <si>
    <r>
      <t xml:space="preserve">  </t>
    </r>
    <r>
      <rPr>
        <sz val="10"/>
        <rFont val="標楷體"/>
        <family val="4"/>
      </rPr>
      <t>其他保險</t>
    </r>
  </si>
  <si>
    <r>
      <t xml:space="preserve">  </t>
    </r>
    <r>
      <rPr>
        <sz val="10"/>
        <rFont val="標楷體"/>
        <family val="4"/>
      </rPr>
      <t>財產再保險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小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計</t>
    </r>
  </si>
  <si>
    <r>
      <t xml:space="preserve">  </t>
    </r>
    <r>
      <rPr>
        <sz val="10"/>
        <rFont val="標楷體"/>
        <family val="4"/>
      </rPr>
      <t>人壽保險</t>
    </r>
  </si>
  <si>
    <r>
      <t xml:space="preserve">  </t>
    </r>
    <r>
      <rPr>
        <sz val="10"/>
        <rFont val="標楷體"/>
        <family val="4"/>
      </rPr>
      <t>健康及傷害保險</t>
    </r>
  </si>
  <si>
    <r>
      <t xml:space="preserve">  </t>
    </r>
    <r>
      <rPr>
        <sz val="10"/>
        <rFont val="標楷體"/>
        <family val="4"/>
      </rPr>
      <t>年金保險</t>
    </r>
  </si>
  <si>
    <r>
      <t xml:space="preserve">  </t>
    </r>
    <r>
      <rPr>
        <sz val="10"/>
        <rFont val="標楷體"/>
        <family val="4"/>
      </rPr>
      <t>財務再保險</t>
    </r>
  </si>
  <si>
    <r>
      <t xml:space="preserve">  </t>
    </r>
    <r>
      <rPr>
        <sz val="10"/>
        <rFont val="標楷體"/>
        <family val="4"/>
      </rPr>
      <t>人身再保險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小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</si>
  <si>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計</t>
    </r>
  </si>
  <si>
    <r>
      <t xml:space="preserve">       </t>
    </r>
    <r>
      <rPr>
        <sz val="13"/>
        <rFont val="標楷體"/>
        <family val="4"/>
      </rPr>
      <t>再保險公司業務大致分為財產再保險及人身再保險二類。財產再保險，主要包括：</t>
    </r>
  </si>
  <si>
    <t>業主權益</t>
  </si>
  <si>
    <t>業主權益合計</t>
  </si>
  <si>
    <r>
      <t xml:space="preserve">    </t>
    </r>
    <r>
      <rPr>
        <sz val="11"/>
        <rFont val="標楷體"/>
        <family val="4"/>
      </rPr>
      <t>負債及業主權益合計</t>
    </r>
  </si>
  <si>
    <r>
      <t xml:space="preserve">    </t>
    </r>
    <r>
      <rPr>
        <sz val="11"/>
        <rFont val="標楷體"/>
        <family val="4"/>
      </rPr>
      <t>再保佣金及手續費收入</t>
    </r>
  </si>
  <si>
    <r>
      <t xml:space="preserve">             </t>
    </r>
    <r>
      <rPr>
        <sz val="11"/>
        <rFont val="標楷體"/>
        <family val="4"/>
      </rPr>
      <t>未滿期保費準備淨變動</t>
    </r>
  </si>
  <si>
    <t>全體再保險公司資產負債統計表</t>
  </si>
  <si>
    <t>全體再保險公司綜合損益統計表</t>
  </si>
  <si>
    <t>全體再保險公司再保費收入及再保賠款統計表</t>
  </si>
  <si>
    <r>
      <t xml:space="preserve">      </t>
    </r>
    <r>
      <rPr>
        <sz val="11"/>
        <rFont val="標楷體"/>
        <family val="4"/>
      </rPr>
      <t>無活絡市債之債券投資損益之已實現損益</t>
    </r>
  </si>
  <si>
    <r>
      <t>104</t>
    </r>
    <r>
      <rPr>
        <sz val="10"/>
        <rFont val="標楷體"/>
        <family val="4"/>
      </rPr>
      <t>年</t>
    </r>
  </si>
  <si>
    <r>
      <t>104</t>
    </r>
    <r>
      <rPr>
        <sz val="11"/>
        <rFont val="標楷體"/>
        <family val="4"/>
      </rPr>
      <t>年</t>
    </r>
  </si>
  <si>
    <r>
      <t>104</t>
    </r>
    <r>
      <rPr>
        <sz val="11"/>
        <rFont val="標楷體"/>
        <family val="4"/>
      </rPr>
      <t>年底</t>
    </r>
  </si>
  <si>
    <r>
      <rPr>
        <sz val="13"/>
        <rFont val="標楷體"/>
        <family val="4"/>
      </rPr>
      <t>險、年金保險、財務再保險等再保險業務。</t>
    </r>
    <r>
      <rPr>
        <sz val="13"/>
        <rFont val="Times New Roman"/>
        <family val="1"/>
      </rPr>
      <t xml:space="preserve"> 104</t>
    </r>
    <r>
      <rPr>
        <sz val="13"/>
        <rFont val="標楷體"/>
        <family val="4"/>
      </rPr>
      <t>年全體再保險公司再保賠款支出總額</t>
    </r>
    <r>
      <rPr>
        <sz val="13"/>
        <rFont val="Times New Roman"/>
        <family val="1"/>
      </rPr>
      <t xml:space="preserve"> 10,043 </t>
    </r>
    <r>
      <rPr>
        <sz val="13"/>
        <rFont val="標楷體"/>
        <family val="4"/>
      </rPr>
      <t>百萬</t>
    </r>
  </si>
  <si>
    <r>
      <rPr>
        <sz val="13"/>
        <rFont val="標楷體"/>
        <family val="4"/>
      </rPr>
      <t>元，為再保費收入總餘額</t>
    </r>
    <r>
      <rPr>
        <sz val="13"/>
        <rFont val="Times New Roman"/>
        <family val="1"/>
      </rPr>
      <t xml:space="preserve"> 16,899 </t>
    </r>
    <r>
      <rPr>
        <sz val="13"/>
        <rFont val="標楷體"/>
        <family val="4"/>
      </rPr>
      <t>百萬元之</t>
    </r>
    <r>
      <rPr>
        <sz val="13"/>
        <rFont val="Times New Roman"/>
        <family val="1"/>
      </rPr>
      <t xml:space="preserve"> 59.4 </t>
    </r>
    <r>
      <rPr>
        <sz val="13"/>
        <rFont val="標楷體"/>
        <family val="4"/>
      </rPr>
      <t>％，再保賠款率以航空保險之</t>
    </r>
    <r>
      <rPr>
        <sz val="13"/>
        <rFont val="Times New Roman"/>
        <family val="1"/>
      </rPr>
      <t xml:space="preserve"> 233.3 </t>
    </r>
    <r>
      <rPr>
        <sz val="13"/>
        <rFont val="標楷體"/>
        <family val="4"/>
      </rPr>
      <t>％為最高，責</t>
    </r>
  </si>
  <si>
    <r>
      <rPr>
        <sz val="13"/>
        <rFont val="標楷體"/>
        <family val="4"/>
      </rPr>
      <t>任保險</t>
    </r>
    <r>
      <rPr>
        <sz val="13"/>
        <rFont val="Times New Roman"/>
        <family val="1"/>
      </rPr>
      <t xml:space="preserve"> 94.1 </t>
    </r>
    <r>
      <rPr>
        <sz val="13"/>
        <rFont val="標楷體"/>
        <family val="4"/>
      </rPr>
      <t>％次之。與上年度比較，再保賠款率增加</t>
    </r>
    <r>
      <rPr>
        <sz val="13"/>
        <rFont val="Times New Roman"/>
        <family val="1"/>
      </rPr>
      <t xml:space="preserve"> 1.4 </t>
    </r>
    <r>
      <rPr>
        <sz val="13"/>
        <rFont val="標楷體"/>
        <family val="4"/>
      </rPr>
      <t>個百分點。</t>
    </r>
  </si>
  <si>
    <r>
      <t>103</t>
    </r>
    <r>
      <rPr>
        <sz val="11"/>
        <rFont val="標楷體"/>
        <family val="4"/>
      </rPr>
      <t>年底</t>
    </r>
  </si>
  <si>
    <r>
      <rPr>
        <sz val="13"/>
        <rFont val="標楷體"/>
        <family val="4"/>
      </rPr>
      <t>年度增加</t>
    </r>
    <r>
      <rPr>
        <sz val="13"/>
        <rFont val="Times New Roman"/>
        <family val="1"/>
      </rPr>
      <t xml:space="preserve"> 11 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 xml:space="preserve"> 0.8</t>
    </r>
    <r>
      <rPr>
        <sz val="13"/>
        <rFont val="標楷體"/>
        <family val="4"/>
      </rPr>
      <t>％。全年營業收入總額為</t>
    </r>
    <r>
      <rPr>
        <sz val="13"/>
        <rFont val="Times New Roman"/>
        <family val="1"/>
      </rPr>
      <t xml:space="preserve"> 16,785 </t>
    </r>
    <r>
      <rPr>
        <sz val="13"/>
        <rFont val="標楷體"/>
        <family val="4"/>
      </rPr>
      <t>百萬元，較上年度減少</t>
    </r>
    <r>
      <rPr>
        <sz val="13"/>
        <rFont val="Times New Roman"/>
        <family val="1"/>
      </rPr>
      <t xml:space="preserve"> 1,985 </t>
    </r>
    <r>
      <rPr>
        <sz val="13"/>
        <rFont val="標楷體"/>
        <family val="4"/>
      </rPr>
      <t>百萬元或</t>
    </r>
  </si>
  <si>
    <r>
      <t xml:space="preserve">10.6 </t>
    </r>
    <r>
      <rPr>
        <sz val="13"/>
        <rFont val="標楷體"/>
        <family val="4"/>
      </rPr>
      <t>％。營業成本總額為</t>
    </r>
    <r>
      <rPr>
        <sz val="13"/>
        <rFont val="Times New Roman"/>
        <family val="1"/>
      </rPr>
      <t xml:space="preserve"> 14,855 </t>
    </r>
    <r>
      <rPr>
        <sz val="13"/>
        <rFont val="標楷體"/>
        <family val="4"/>
      </rPr>
      <t>百萬元，較上年度減少</t>
    </r>
    <r>
      <rPr>
        <sz val="13"/>
        <rFont val="Times New Roman"/>
        <family val="1"/>
      </rPr>
      <t xml:space="preserve"> 1,934 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 xml:space="preserve"> 11.5 </t>
    </r>
    <r>
      <rPr>
        <sz val="13"/>
        <rFont val="標楷體"/>
        <family val="4"/>
      </rPr>
      <t>％。</t>
    </r>
  </si>
  <si>
    <r>
      <t xml:space="preserve">       </t>
    </r>
    <r>
      <rPr>
        <sz val="13"/>
        <rFont val="標楷體"/>
        <family val="4"/>
      </rPr>
      <t>就</t>
    </r>
    <r>
      <rPr>
        <sz val="13"/>
        <rFont val="Times New Roman"/>
        <family val="1"/>
      </rPr>
      <t xml:space="preserve"> 104 </t>
    </r>
    <r>
      <rPr>
        <sz val="13"/>
        <rFont val="標楷體"/>
        <family val="4"/>
      </rPr>
      <t>年全體再保險公司收支項目分析，營業收入總額中，以自留滿期保費收入</t>
    </r>
    <r>
      <rPr>
        <sz val="13"/>
        <rFont val="Times New Roman"/>
        <family val="1"/>
      </rPr>
      <t xml:space="preserve"> 16,003 </t>
    </r>
    <r>
      <rPr>
        <sz val="13"/>
        <rFont val="標楷體"/>
        <family val="4"/>
      </rPr>
      <t>百萬元</t>
    </r>
  </si>
  <si>
    <r>
      <rPr>
        <sz val="13"/>
        <rFont val="標楷體"/>
        <family val="4"/>
      </rPr>
      <t>占營業收入總額之</t>
    </r>
    <r>
      <rPr>
        <sz val="13"/>
        <rFont val="Times New Roman"/>
        <family val="1"/>
      </rPr>
      <t xml:space="preserve"> 95.4</t>
    </r>
    <r>
      <rPr>
        <sz val="13"/>
        <rFont val="標楷體"/>
        <family val="4"/>
      </rPr>
      <t>％為最多。營業成本以自留保險賠款與給付</t>
    </r>
    <r>
      <rPr>
        <sz val="13"/>
        <rFont val="Times New Roman"/>
        <family val="1"/>
      </rPr>
      <t xml:space="preserve"> 9,613 </t>
    </r>
    <r>
      <rPr>
        <sz val="13"/>
        <rFont val="標楷體"/>
        <family val="4"/>
      </rPr>
      <t>百萬元占營業收入總額之</t>
    </r>
  </si>
  <si>
    <r>
      <t xml:space="preserve">57.3 </t>
    </r>
    <r>
      <rPr>
        <sz val="13"/>
        <rFont val="標楷體"/>
        <family val="4"/>
      </rPr>
      <t>％為最多；營業利益</t>
    </r>
    <r>
      <rPr>
        <sz val="13"/>
        <rFont val="Times New Roman"/>
        <family val="1"/>
      </rPr>
      <t xml:space="preserve"> 1,347 </t>
    </r>
    <r>
      <rPr>
        <sz val="13"/>
        <rFont val="標楷體"/>
        <family val="4"/>
      </rPr>
      <t>百萬元占營業收入總額之</t>
    </r>
    <r>
      <rPr>
        <sz val="13"/>
        <rFont val="Times New Roman"/>
        <family val="1"/>
      </rPr>
      <t xml:space="preserve"> 8.0 </t>
    </r>
    <r>
      <rPr>
        <sz val="13"/>
        <rFont val="標楷體"/>
        <family val="4"/>
      </rPr>
      <t>％。</t>
    </r>
  </si>
  <si>
    <r>
      <t xml:space="preserve">        104</t>
    </r>
    <r>
      <rPr>
        <sz val="13"/>
        <rFont val="標楷體"/>
        <family val="4"/>
      </rPr>
      <t>年底全體再保險公司資產總額</t>
    </r>
    <r>
      <rPr>
        <sz val="13"/>
        <rFont val="Times New Roman"/>
        <family val="1"/>
      </rPr>
      <t xml:space="preserve"> 36,161 </t>
    </r>
    <r>
      <rPr>
        <sz val="13"/>
        <rFont val="標楷體"/>
        <family val="4"/>
      </rPr>
      <t>百萬元，較上年底減少</t>
    </r>
    <r>
      <rPr>
        <sz val="13"/>
        <rFont val="Times New Roman"/>
        <family val="1"/>
      </rPr>
      <t xml:space="preserve"> 329 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 xml:space="preserve"> 0.9 </t>
    </r>
    <r>
      <rPr>
        <sz val="13"/>
        <rFont val="標楷體"/>
        <family val="4"/>
      </rPr>
      <t>％。負債總</t>
    </r>
  </si>
  <si>
    <r>
      <t xml:space="preserve"> </t>
    </r>
    <r>
      <rPr>
        <sz val="13"/>
        <rFont val="標楷體"/>
        <family val="4"/>
      </rPr>
      <t>額</t>
    </r>
    <r>
      <rPr>
        <sz val="13"/>
        <rFont val="Times New Roman"/>
        <family val="1"/>
      </rPr>
      <t xml:space="preserve"> 26,253 </t>
    </r>
    <r>
      <rPr>
        <sz val="13"/>
        <rFont val="標楷體"/>
        <family val="4"/>
      </rPr>
      <t>百萬元，較上年底減少</t>
    </r>
    <r>
      <rPr>
        <sz val="13"/>
        <rFont val="Times New Roman"/>
        <family val="1"/>
      </rPr>
      <t xml:space="preserve"> 276 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 xml:space="preserve"> 1.0 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。權益總額</t>
    </r>
    <r>
      <rPr>
        <sz val="13"/>
        <rFont val="Times New Roman"/>
        <family val="1"/>
      </rPr>
      <t xml:space="preserve"> 9,908 </t>
    </r>
    <r>
      <rPr>
        <sz val="13"/>
        <rFont val="標楷體"/>
        <family val="4"/>
      </rPr>
      <t>百萬元，較上年底減少</t>
    </r>
    <r>
      <rPr>
        <sz val="13"/>
        <rFont val="Times New Roman"/>
        <family val="1"/>
      </rPr>
      <t xml:space="preserve"> 53</t>
    </r>
  </si>
  <si>
    <r>
      <t xml:space="preserve"> 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 xml:space="preserve"> 0.5 </t>
    </r>
    <r>
      <rPr>
        <sz val="13"/>
        <rFont val="標楷體"/>
        <family val="4"/>
      </rPr>
      <t>％。</t>
    </r>
  </si>
  <si>
    <r>
      <t xml:space="preserve">        </t>
    </r>
    <r>
      <rPr>
        <sz val="13"/>
        <rFont val="標楷體"/>
        <family val="4"/>
      </rPr>
      <t>就</t>
    </r>
    <r>
      <rPr>
        <sz val="13"/>
        <rFont val="Times New Roman"/>
        <family val="1"/>
      </rPr>
      <t xml:space="preserve"> 104 </t>
    </r>
    <r>
      <rPr>
        <sz val="13"/>
        <rFont val="標楷體"/>
        <family val="4"/>
      </rPr>
      <t>年底全體再保險公司資產負債結構分析，資產方面以現金及約當現金</t>
    </r>
    <r>
      <rPr>
        <sz val="13"/>
        <rFont val="Times New Roman"/>
        <family val="1"/>
      </rPr>
      <t xml:space="preserve"> 16,865 </t>
    </r>
    <r>
      <rPr>
        <sz val="13"/>
        <rFont val="標楷體"/>
        <family val="4"/>
      </rPr>
      <t>百萬元占</t>
    </r>
  </si>
  <si>
    <r>
      <rPr>
        <sz val="13"/>
        <rFont val="標楷體"/>
        <family val="4"/>
      </rPr>
      <t>資產總額之</t>
    </r>
    <r>
      <rPr>
        <sz val="13"/>
        <rFont val="Times New Roman"/>
        <family val="1"/>
      </rPr>
      <t xml:space="preserve"> 46.6 </t>
    </r>
    <r>
      <rPr>
        <sz val="13"/>
        <rFont val="標楷體"/>
        <family val="4"/>
      </rPr>
      <t>％為最多，備供出售金融資產</t>
    </r>
    <r>
      <rPr>
        <sz val="13"/>
        <rFont val="Times New Roman"/>
        <family val="1"/>
      </rPr>
      <t xml:space="preserve"> 5,831 </t>
    </r>
    <r>
      <rPr>
        <sz val="13"/>
        <rFont val="標楷體"/>
        <family val="4"/>
      </rPr>
      <t>百萬元占資產總額之</t>
    </r>
    <r>
      <rPr>
        <sz val="13"/>
        <rFont val="Times New Roman"/>
        <family val="1"/>
      </rPr>
      <t xml:space="preserve"> 16.1</t>
    </r>
    <r>
      <rPr>
        <sz val="13"/>
        <rFont val="標楷體"/>
        <family val="4"/>
      </rPr>
      <t>％次之。負債方面</t>
    </r>
  </si>
  <si>
    <r>
      <rPr>
        <sz val="13"/>
        <rFont val="標楷體"/>
        <family val="4"/>
      </rPr>
      <t>以保險負債</t>
    </r>
    <r>
      <rPr>
        <sz val="13"/>
        <rFont val="Times New Roman"/>
        <family val="1"/>
      </rPr>
      <t xml:space="preserve"> 25,135 </t>
    </r>
    <r>
      <rPr>
        <sz val="13"/>
        <rFont val="標楷體"/>
        <family val="4"/>
      </rPr>
      <t>百萬元占資產總額之</t>
    </r>
    <r>
      <rPr>
        <sz val="13"/>
        <rFont val="Times New Roman"/>
        <family val="1"/>
      </rPr>
      <t xml:space="preserve"> 69.5 </t>
    </r>
    <r>
      <rPr>
        <sz val="13"/>
        <rFont val="標楷體"/>
        <family val="4"/>
      </rPr>
      <t>％為最多。業主權益則為資產總額之</t>
    </r>
    <r>
      <rPr>
        <sz val="13"/>
        <rFont val="Times New Roman"/>
        <family val="1"/>
      </rPr>
      <t xml:space="preserve"> 27.4 </t>
    </r>
    <r>
      <rPr>
        <sz val="13"/>
        <rFont val="標楷體"/>
        <family val="4"/>
      </rPr>
      <t>％。</t>
    </r>
  </si>
  <si>
    <r>
      <t>(</t>
    </r>
    <r>
      <rPr>
        <sz val="20"/>
        <rFont val="標楷體"/>
        <family val="4"/>
      </rPr>
      <t>二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綜合損益</t>
    </r>
  </si>
  <si>
    <r>
      <rPr>
        <sz val="11"/>
        <rFont val="標楷體"/>
        <family val="4"/>
      </rPr>
      <t>本期稅後淨利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淨損</t>
    </r>
    <r>
      <rPr>
        <sz val="11"/>
        <rFont val="Times New Roman"/>
        <family val="1"/>
      </rPr>
      <t>)</t>
    </r>
  </si>
  <si>
    <r>
      <t xml:space="preserve">       104</t>
    </r>
    <r>
      <rPr>
        <sz val="13"/>
        <rFont val="標楷體"/>
        <family val="4"/>
      </rPr>
      <t>年全體再保險公司稅前純益共計</t>
    </r>
    <r>
      <rPr>
        <sz val="13"/>
        <rFont val="Times New Roman"/>
        <family val="1"/>
      </rPr>
      <t xml:space="preserve"> 1,427 </t>
    </r>
    <r>
      <rPr>
        <sz val="13"/>
        <rFont val="標楷體"/>
        <family val="4"/>
      </rPr>
      <t>百萬元占營業收入總額</t>
    </r>
    <r>
      <rPr>
        <sz val="13"/>
        <rFont val="Times New Roman"/>
        <family val="1"/>
      </rPr>
      <t xml:space="preserve"> 16,785 </t>
    </r>
    <r>
      <rPr>
        <sz val="13"/>
        <rFont val="標楷體"/>
        <family val="4"/>
      </rPr>
      <t>百萬元之</t>
    </r>
    <r>
      <rPr>
        <sz val="13"/>
        <rFont val="Times New Roman"/>
        <family val="1"/>
      </rPr>
      <t xml:space="preserve"> 8.5 </t>
    </r>
    <r>
      <rPr>
        <sz val="13"/>
        <rFont val="標楷體"/>
        <family val="4"/>
      </rPr>
      <t>％，較上</t>
    </r>
  </si>
  <si>
    <r>
      <t>103</t>
    </r>
    <r>
      <rPr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</si>
</sst>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  <numFmt numFmtId="177" formatCode="#,##0.0_ ;[Red]\-#,##0.0\ "/>
    <numFmt numFmtId="178" formatCode="_-* #,##0.0_-;\-* #,##0.0_-;_-* &quot;-&quot;??_-;_-@_-"/>
    <numFmt numFmtId="179" formatCode="_-* #,##0_-;\-* #,##0_-;_-* &quot;-&quot;??_-;_-@_-"/>
    <numFmt numFmtId="180" formatCode="#,##0_ "/>
    <numFmt numFmtId="181" formatCode="#,##0.0_ "/>
    <numFmt numFmtId="182" formatCode="#,##0.00_ "/>
    <numFmt numFmtId="183" formatCode="#,##0.00_ ;[Red]\-#,##0.0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_ "/>
    <numFmt numFmtId="191" formatCode="0.0_ ;[Red]\-0.0\ "/>
    <numFmt numFmtId="192" formatCode="_-* #,##0.0_-;\-* #,##0.0_-;_-* &quot;-&quot;_-;_-@_-"/>
    <numFmt numFmtId="193" formatCode="0.00_ "/>
    <numFmt numFmtId="194" formatCode="_-* #,##0.00_-;\-* #,##0.00_-;_-* &quot;-&quot;_-;_-@_-"/>
    <numFmt numFmtId="195" formatCode="#,##0.000_ ;[Red]\-#,##0.000\ "/>
    <numFmt numFmtId="196" formatCode="#,##0.0"/>
    <numFmt numFmtId="197" formatCode="#,##0_);[Red]\(#,##0\)"/>
    <numFmt numFmtId="198" formatCode="#,##0.000_ "/>
    <numFmt numFmtId="199" formatCode="0.00_ ;[Red]\-0.00\ "/>
    <numFmt numFmtId="200" formatCode="_-* #,##0.0_-;\-* #,##0.0_-;_-* &quot;-&quot;?_-;_-@_-"/>
    <numFmt numFmtId="201" formatCode="_-* #,##0_-;\-* #,##0_-;_-* &quot;-&quot;?_-;_-@_-"/>
    <numFmt numFmtId="202" formatCode="0.0_);[Red]\(0.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_-* #,##0.000_-;\-* #,##0.000_-;_-* &quot;-&quot;_-;_-@_-"/>
    <numFmt numFmtId="207" formatCode="_-* #,##0.0000_-;\-* #,##0.0000_-;_-* &quot;-&quot;_-;_-@_-"/>
    <numFmt numFmtId="208" formatCode="0_ "/>
    <numFmt numFmtId="209" formatCode="0.000_ "/>
    <numFmt numFmtId="210" formatCode="_-* #,##0.000_-;\-* #,##0.000_-;_-* &quot;-&quot;??_-;_-@_-"/>
    <numFmt numFmtId="211" formatCode="#,##0.000000000000000_ "/>
    <numFmt numFmtId="212" formatCode="#,##0.00000000000000_ "/>
    <numFmt numFmtId="213" formatCode="#,##0.0000000000000_ "/>
    <numFmt numFmtId="214" formatCode="#,##0.0000000000000000_ "/>
    <numFmt numFmtId="215" formatCode="#,##0.0_);[Red]\(#,##0.0\)"/>
    <numFmt numFmtId="216" formatCode="_*\ #,##0.0_;"/>
    <numFmt numFmtId="217" formatCode="#,##0.0\ ;[Red]\-#,##0.0\ "/>
    <numFmt numFmtId="218" formatCode="#,##0.0;[Red]\-#,##0.0\ "/>
    <numFmt numFmtId="219" formatCode="#,##0.0;[Red]\-#,##0.0"/>
    <numFmt numFmtId="220" formatCode="#,##0.0\ "/>
    <numFmt numFmtId="221" formatCode="_(* #,##0_);_(* \-#,##0_);_(* &quot;-&quot;_);_(@_)"/>
    <numFmt numFmtId="222" formatCode="_(* #,##0.0_);_(* \-#,##0.0_);_(* &quot;-&quot;_);_(@_)"/>
  </numFmts>
  <fonts count="50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 horizontal="left" wrapText="1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0" borderId="0">
      <alignment horizontal="left" wrapText="1"/>
      <protection/>
    </xf>
    <xf numFmtId="0" fontId="9" fillId="0" borderId="0">
      <alignment horizontal="lef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>
      <alignment/>
      <protection/>
    </xf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37" applyFont="1" applyAlignment="1">
      <alignment vertical="center"/>
      <protection/>
    </xf>
    <xf numFmtId="0" fontId="11" fillId="0" borderId="0" xfId="37" applyFont="1" applyAlignment="1">
      <alignment vertical="center"/>
      <protection/>
    </xf>
    <xf numFmtId="0" fontId="12" fillId="0" borderId="0" xfId="37" applyFont="1" applyAlignment="1">
      <alignment vertical="center"/>
      <protection/>
    </xf>
    <xf numFmtId="0" fontId="13" fillId="0" borderId="0" xfId="64" applyFont="1">
      <alignment/>
      <protection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37" applyFont="1" applyAlignment="1">
      <alignment horizontal="right" vertical="center"/>
      <protection/>
    </xf>
    <xf numFmtId="0" fontId="10" fillId="0" borderId="10" xfId="37" applyFont="1" applyBorder="1" applyAlignment="1">
      <alignment horizontal="center" vertical="center"/>
      <protection/>
    </xf>
    <xf numFmtId="0" fontId="10" fillId="0" borderId="11" xfId="37" applyFont="1" applyBorder="1" applyAlignment="1">
      <alignment horizontal="center" vertical="center"/>
      <protection/>
    </xf>
    <xf numFmtId="0" fontId="10" fillId="0" borderId="11" xfId="37" applyFont="1" applyBorder="1" applyAlignment="1">
      <alignment vertical="center"/>
      <protection/>
    </xf>
    <xf numFmtId="181" fontId="14" fillId="0" borderId="12" xfId="37" applyNumberFormat="1" applyFont="1" applyBorder="1" applyAlignment="1">
      <alignment vertical="center"/>
      <protection/>
    </xf>
    <xf numFmtId="0" fontId="14" fillId="0" borderId="11" xfId="37" applyFont="1" applyBorder="1" applyAlignment="1">
      <alignment vertical="center"/>
      <protection/>
    </xf>
    <xf numFmtId="0" fontId="10" fillId="0" borderId="13" xfId="37" applyFont="1" applyBorder="1" applyAlignment="1">
      <alignment horizontal="left"/>
      <protection/>
    </xf>
    <xf numFmtId="3" fontId="10" fillId="0" borderId="14" xfId="37" applyNumberFormat="1" applyFont="1" applyBorder="1" applyAlignment="1" quotePrefix="1">
      <alignment horizontal="right" vertical="center"/>
      <protection/>
    </xf>
    <xf numFmtId="196" fontId="10" fillId="0" borderId="13" xfId="37" applyNumberFormat="1" applyFont="1" applyBorder="1" applyAlignment="1" quotePrefix="1">
      <alignment horizontal="right" vertical="center"/>
      <protection/>
    </xf>
    <xf numFmtId="0" fontId="10" fillId="0" borderId="13" xfId="37" applyFont="1" applyBorder="1" applyAlignment="1">
      <alignment horizontal="left" wrapText="1"/>
      <protection/>
    </xf>
    <xf numFmtId="221" fontId="10" fillId="0" borderId="13" xfId="37" applyNumberFormat="1" applyFont="1" applyBorder="1" applyAlignment="1">
      <alignment horizontal="right" vertical="center"/>
      <protection/>
    </xf>
    <xf numFmtId="0" fontId="10" fillId="0" borderId="13" xfId="37" applyFont="1" applyBorder="1" applyAlignment="1">
      <alignment vertical="center"/>
      <protection/>
    </xf>
    <xf numFmtId="0" fontId="10" fillId="0" borderId="10" xfId="37" applyFont="1" applyBorder="1" applyAlignment="1">
      <alignment vertical="center"/>
      <protection/>
    </xf>
    <xf numFmtId="3" fontId="10" fillId="0" borderId="10" xfId="37" applyNumberFormat="1" applyFont="1" applyBorder="1" applyAlignment="1" quotePrefix="1">
      <alignment horizontal="right" vertical="center"/>
      <protection/>
    </xf>
    <xf numFmtId="196" fontId="10" fillId="0" borderId="10" xfId="37" applyNumberFormat="1" applyFont="1" applyBorder="1" applyAlignment="1" quotePrefix="1">
      <alignment horizontal="right" vertical="center"/>
      <protection/>
    </xf>
    <xf numFmtId="0" fontId="10" fillId="0" borderId="12" xfId="37" applyFont="1" applyBorder="1" applyAlignment="1">
      <alignment vertical="center"/>
      <protection/>
    </xf>
    <xf numFmtId="180" fontId="10" fillId="0" borderId="12" xfId="37" applyNumberFormat="1" applyFont="1" applyBorder="1" applyAlignment="1">
      <alignment vertical="center"/>
      <protection/>
    </xf>
    <xf numFmtId="196" fontId="10" fillId="0" borderId="11" xfId="37" applyNumberFormat="1" applyFont="1" applyBorder="1" applyAlignment="1">
      <alignment vertical="center"/>
      <protection/>
    </xf>
    <xf numFmtId="0" fontId="10" fillId="0" borderId="14" xfId="37" applyFont="1" applyBorder="1">
      <alignment horizontal="left" wrapText="1"/>
      <protection/>
    </xf>
    <xf numFmtId="222" fontId="10" fillId="0" borderId="13" xfId="37" applyNumberFormat="1" applyFont="1" applyBorder="1" applyAlignment="1">
      <alignment horizontal="right" vertical="center"/>
      <protection/>
    </xf>
    <xf numFmtId="3" fontId="10" fillId="0" borderId="13" xfId="37" applyNumberFormat="1" applyFont="1" applyBorder="1" applyAlignment="1" quotePrefix="1">
      <alignment horizontal="right" vertical="center"/>
      <protection/>
    </xf>
    <xf numFmtId="3" fontId="10" fillId="0" borderId="13" xfId="37" applyNumberFormat="1" applyFont="1" applyBorder="1" applyAlignment="1">
      <alignment vertical="center"/>
      <protection/>
    </xf>
    <xf numFmtId="196" fontId="10" fillId="0" borderId="13" xfId="37" applyNumberFormat="1" applyFont="1" applyBorder="1" applyAlignment="1">
      <alignment vertical="center"/>
      <protection/>
    </xf>
    <xf numFmtId="196" fontId="10" fillId="0" borderId="10" xfId="37" applyNumberFormat="1" applyFont="1" applyBorder="1" applyAlignment="1">
      <alignment horizontal="right" vertical="center"/>
      <protection/>
    </xf>
    <xf numFmtId="0" fontId="8" fillId="0" borderId="0" xfId="64" applyFont="1" applyFill="1">
      <alignment/>
      <protection/>
    </xf>
    <xf numFmtId="3" fontId="10" fillId="0" borderId="11" xfId="64" applyNumberFormat="1" applyFont="1" applyFill="1" applyBorder="1" applyAlignment="1">
      <alignment horizontal="right"/>
      <protection/>
    </xf>
    <xf numFmtId="0" fontId="8" fillId="0" borderId="0" xfId="0" applyFont="1" applyAlignment="1">
      <alignment vertical="center"/>
    </xf>
    <xf numFmtId="3" fontId="8" fillId="0" borderId="10" xfId="0" applyNumberFormat="1" applyFont="1" applyBorder="1" applyAlignment="1" quotePrefix="1">
      <alignment horizontal="right" vertical="center"/>
    </xf>
    <xf numFmtId="189" fontId="8" fillId="0" borderId="10" xfId="0" applyNumberFormat="1" applyFont="1" applyBorder="1" applyAlignment="1" quotePrefix="1">
      <alignment horizontal="right" vertical="center"/>
    </xf>
    <xf numFmtId="41" fontId="8" fillId="0" borderId="10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2" fillId="0" borderId="11" xfId="37" applyFont="1" applyBorder="1" applyAlignment="1">
      <alignment vertical="center"/>
      <protection/>
    </xf>
    <xf numFmtId="0" fontId="2" fillId="0" borderId="10" xfId="37" applyFont="1" applyBorder="1" applyAlignment="1">
      <alignment vertical="center"/>
      <protection/>
    </xf>
    <xf numFmtId="196" fontId="11" fillId="0" borderId="10" xfId="37" applyNumberFormat="1" applyFont="1" applyBorder="1" applyAlignment="1">
      <alignment vertical="center"/>
      <protection/>
    </xf>
    <xf numFmtId="196" fontId="10" fillId="0" borderId="11" xfId="37" applyNumberFormat="1" applyFont="1" applyBorder="1" applyAlignment="1" quotePrefix="1">
      <alignment horizontal="right" vertical="center"/>
      <protection/>
    </xf>
    <xf numFmtId="3" fontId="10" fillId="0" borderId="15" xfId="37" applyNumberFormat="1" applyFont="1" applyBorder="1" applyAlignment="1" quotePrefix="1">
      <alignment horizontal="right" vertical="center"/>
      <protection/>
    </xf>
    <xf numFmtId="3" fontId="10" fillId="0" borderId="12" xfId="64" applyNumberFormat="1" applyFont="1" applyFill="1" applyBorder="1" applyAlignment="1">
      <alignment horizontal="right"/>
      <protection/>
    </xf>
    <xf numFmtId="3" fontId="10" fillId="0" borderId="16" xfId="64" applyNumberFormat="1" applyFont="1" applyFill="1" applyBorder="1" applyAlignment="1">
      <alignment horizontal="right"/>
      <protection/>
    </xf>
    <xf numFmtId="0" fontId="10" fillId="0" borderId="0" xfId="64" applyFont="1" applyFill="1">
      <alignment/>
      <protection/>
    </xf>
    <xf numFmtId="0" fontId="11" fillId="0" borderId="0" xfId="64" applyFont="1" applyFill="1">
      <alignment/>
      <protection/>
    </xf>
    <xf numFmtId="0" fontId="12" fillId="0" borderId="0" xfId="64" applyFont="1" applyFill="1">
      <alignment/>
      <protection/>
    </xf>
    <xf numFmtId="0" fontId="13" fillId="0" borderId="0" xfId="64" applyFont="1" applyFill="1">
      <alignment/>
      <protection/>
    </xf>
    <xf numFmtId="0" fontId="10" fillId="0" borderId="10" xfId="64" applyFont="1" applyFill="1" applyBorder="1" applyAlignment="1">
      <alignment horizontal="center" vertical="center"/>
      <protection/>
    </xf>
    <xf numFmtId="0" fontId="10" fillId="0" borderId="11" xfId="64" applyFont="1" applyFill="1" applyBorder="1" applyAlignment="1">
      <alignment horizontal="center" vertical="center"/>
      <protection/>
    </xf>
    <xf numFmtId="0" fontId="10" fillId="0" borderId="12" xfId="64" applyFont="1" applyFill="1" applyBorder="1">
      <alignment/>
      <protection/>
    </xf>
    <xf numFmtId="180" fontId="14" fillId="0" borderId="11" xfId="64" applyNumberFormat="1" applyFont="1" applyFill="1" applyBorder="1">
      <alignment/>
      <protection/>
    </xf>
    <xf numFmtId="3" fontId="10" fillId="0" borderId="0" xfId="64" applyNumberFormat="1" applyFont="1" applyFill="1" applyBorder="1">
      <alignment/>
      <protection/>
    </xf>
    <xf numFmtId="180" fontId="14" fillId="0" borderId="12" xfId="64" applyNumberFormat="1" applyFont="1" applyFill="1" applyBorder="1">
      <alignment/>
      <protection/>
    </xf>
    <xf numFmtId="3" fontId="10" fillId="0" borderId="11" xfId="64" applyNumberFormat="1" applyFont="1" applyFill="1" applyBorder="1">
      <alignment/>
      <protection/>
    </xf>
    <xf numFmtId="180" fontId="14" fillId="0" borderId="16" xfId="64" applyNumberFormat="1" applyFont="1" applyFill="1" applyBorder="1">
      <alignment/>
      <protection/>
    </xf>
    <xf numFmtId="0" fontId="10" fillId="0" borderId="14" xfId="64" applyFont="1" applyFill="1" applyBorder="1">
      <alignment/>
      <protection/>
    </xf>
    <xf numFmtId="3" fontId="10" fillId="0" borderId="13" xfId="64" applyNumberFormat="1" applyFont="1" applyFill="1" applyBorder="1">
      <alignment/>
      <protection/>
    </xf>
    <xf numFmtId="196" fontId="10" fillId="0" borderId="0" xfId="64" applyNumberFormat="1" applyFont="1" applyFill="1" applyBorder="1">
      <alignment/>
      <protection/>
    </xf>
    <xf numFmtId="3" fontId="10" fillId="0" borderId="14" xfId="64" applyNumberFormat="1" applyFont="1" applyFill="1" applyBorder="1">
      <alignment/>
      <protection/>
    </xf>
    <xf numFmtId="196" fontId="10" fillId="0" borderId="13" xfId="64" applyNumberFormat="1" applyFont="1" applyFill="1" applyBorder="1">
      <alignment/>
      <protection/>
    </xf>
    <xf numFmtId="3" fontId="10" fillId="0" borderId="17" xfId="64" applyNumberFormat="1" applyFont="1" applyFill="1" applyBorder="1">
      <alignment/>
      <protection/>
    </xf>
    <xf numFmtId="221" fontId="10" fillId="0" borderId="13" xfId="64" applyNumberFormat="1" applyFont="1" applyFill="1" applyBorder="1" applyAlignment="1">
      <alignment horizontal="right" vertical="center"/>
      <protection/>
    </xf>
    <xf numFmtId="3" fontId="11" fillId="0" borderId="0" xfId="64" applyNumberFormat="1" applyFont="1" applyFill="1">
      <alignment/>
      <protection/>
    </xf>
    <xf numFmtId="221" fontId="10" fillId="0" borderId="14" xfId="64" applyNumberFormat="1" applyFont="1" applyFill="1" applyBorder="1" applyAlignment="1">
      <alignment horizontal="right" vertical="center"/>
      <protection/>
    </xf>
    <xf numFmtId="3" fontId="10" fillId="0" borderId="15" xfId="64" applyNumberFormat="1" applyFont="1" applyFill="1" applyBorder="1">
      <alignment/>
      <protection/>
    </xf>
    <xf numFmtId="3" fontId="10" fillId="0" borderId="18" xfId="64" applyNumberFormat="1" applyFont="1" applyFill="1" applyBorder="1">
      <alignment/>
      <protection/>
    </xf>
    <xf numFmtId="221" fontId="10" fillId="0" borderId="15" xfId="64" applyNumberFormat="1" applyFont="1" applyFill="1" applyBorder="1" applyAlignment="1">
      <alignment horizontal="right" vertical="center"/>
      <protection/>
    </xf>
    <xf numFmtId="0" fontId="10" fillId="0" borderId="10" xfId="64" applyFont="1" applyFill="1" applyBorder="1">
      <alignment/>
      <protection/>
    </xf>
    <xf numFmtId="3" fontId="10" fillId="0" borderId="10" xfId="64" applyNumberFormat="1" applyFont="1" applyFill="1" applyBorder="1">
      <alignment/>
      <protection/>
    </xf>
    <xf numFmtId="196" fontId="10" fillId="0" borderId="11" xfId="64" applyNumberFormat="1" applyFont="1" applyFill="1" applyBorder="1">
      <alignment/>
      <protection/>
    </xf>
    <xf numFmtId="196" fontId="10" fillId="0" borderId="15" xfId="64" applyNumberFormat="1" applyFont="1" applyFill="1" applyBorder="1">
      <alignment/>
      <protection/>
    </xf>
    <xf numFmtId="196" fontId="10" fillId="0" borderId="10" xfId="64" applyNumberFormat="1" applyFont="1" applyFill="1" applyBorder="1">
      <alignment/>
      <protection/>
    </xf>
    <xf numFmtId="0" fontId="10" fillId="0" borderId="11" xfId="64" applyFont="1" applyFill="1" applyBorder="1">
      <alignment/>
      <protection/>
    </xf>
    <xf numFmtId="0" fontId="10" fillId="0" borderId="13" xfId="64" applyFont="1" applyFill="1" applyBorder="1">
      <alignment/>
      <protection/>
    </xf>
    <xf numFmtId="221" fontId="10" fillId="0" borderId="17" xfId="64" applyNumberFormat="1" applyFont="1" applyFill="1" applyBorder="1" applyAlignment="1">
      <alignment horizontal="right" vertical="center"/>
      <protection/>
    </xf>
    <xf numFmtId="0" fontId="10" fillId="0" borderId="15" xfId="38" applyFont="1" applyFill="1" applyBorder="1">
      <alignment horizontal="left" wrapText="1"/>
      <protection/>
    </xf>
    <xf numFmtId="0" fontId="10" fillId="0" borderId="10" xfId="38" applyFont="1" applyFill="1" applyBorder="1">
      <alignment horizontal="left" wrapText="1"/>
      <protection/>
    </xf>
    <xf numFmtId="0" fontId="10" fillId="0" borderId="15" xfId="64" applyFont="1" applyFill="1" applyBorder="1">
      <alignment/>
      <protection/>
    </xf>
    <xf numFmtId="3" fontId="10" fillId="0" borderId="10" xfId="64" applyNumberFormat="1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 vertical="center"/>
    </xf>
    <xf numFmtId="0" fontId="10" fillId="0" borderId="10" xfId="37" applyFont="1" applyBorder="1" applyAlignment="1">
      <alignment horizontal="center" vertical="center"/>
      <protection/>
    </xf>
    <xf numFmtId="0" fontId="10" fillId="0" borderId="19" xfId="37" applyFont="1" applyBorder="1" applyAlignment="1">
      <alignment horizontal="center" vertical="center"/>
      <protection/>
    </xf>
    <xf numFmtId="0" fontId="10" fillId="0" borderId="20" xfId="37" applyFont="1" applyBorder="1" applyAlignment="1">
      <alignment horizontal="center" vertical="center"/>
      <protection/>
    </xf>
    <xf numFmtId="0" fontId="8" fillId="0" borderId="0" xfId="37" applyFont="1" applyAlignment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8" fillId="0" borderId="0" xfId="64" applyFont="1" applyFill="1" applyAlignment="1">
      <alignment horizontal="right" vertical="center"/>
      <protection/>
    </xf>
    <xf numFmtId="0" fontId="10" fillId="0" borderId="10" xfId="64" applyFont="1" applyFill="1" applyBorder="1" applyAlignment="1">
      <alignment horizontal="center" vertical="center"/>
      <protection/>
    </xf>
    <xf numFmtId="0" fontId="3" fillId="0" borderId="0" xfId="64" applyFont="1" applyFill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64" applyFont="1" applyAlignment="1">
      <alignment horizontal="right" vertical="center"/>
      <protection/>
    </xf>
  </cellXfs>
  <cellStyles count="56">
    <cellStyle name="Normal" xfId="0"/>
    <cellStyle name="_101保險年報" xfId="15"/>
    <cellStyle name="_102 產險年報" xfId="16"/>
    <cellStyle name="_壽險101年淨值" xfId="17"/>
    <cellStyle name="_壽險101年報1020424稿" xfId="18"/>
    <cellStyle name="20% - 輔色1" xfId="19"/>
    <cellStyle name="20% - 輔色2" xfId="20"/>
    <cellStyle name="20% - 輔色3" xfId="21"/>
    <cellStyle name="20% - 輔色4" xfId="22"/>
    <cellStyle name="20% - 輔色5" xfId="23"/>
    <cellStyle name="20% - 輔色6" xfId="24"/>
    <cellStyle name="40% - 輔色1" xfId="25"/>
    <cellStyle name="40% - 輔色2" xfId="26"/>
    <cellStyle name="40% - 輔色3" xfId="27"/>
    <cellStyle name="40% - 輔色4" xfId="28"/>
    <cellStyle name="40% - 輔色5" xfId="29"/>
    <cellStyle name="40% - 輔色6" xfId="30"/>
    <cellStyle name="60% - 輔色1" xfId="31"/>
    <cellStyle name="60% - 輔色2" xfId="32"/>
    <cellStyle name="60% - 輔色3" xfId="33"/>
    <cellStyle name="60% - 輔色4" xfId="34"/>
    <cellStyle name="60% - 輔色5" xfId="35"/>
    <cellStyle name="60% - 輔色6" xfId="36"/>
    <cellStyle name="一般_102 產險年報" xfId="37"/>
    <cellStyle name="一般_Life-Annual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樣式 1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tabSelected="1" zoomScalePageLayoutView="0" workbookViewId="0" topLeftCell="A1">
      <selection activeCell="K26" sqref="K26"/>
    </sheetView>
  </sheetViews>
  <sheetFormatPr defaultColWidth="9.00390625" defaultRowHeight="16.5"/>
  <cols>
    <col min="1" max="1" width="35.625" style="6" customWidth="1"/>
    <col min="2" max="2" width="10.75390625" style="6" customWidth="1"/>
    <col min="3" max="3" width="9.75390625" style="6" customWidth="1"/>
    <col min="4" max="4" width="10.75390625" style="6" customWidth="1"/>
    <col min="5" max="5" width="9.75390625" style="6" customWidth="1"/>
    <col min="6" max="6" width="10.75390625" style="6" customWidth="1"/>
    <col min="7" max="7" width="9.75390625" style="6" customWidth="1"/>
    <col min="8" max="16384" width="9.00390625" style="6" customWidth="1"/>
  </cols>
  <sheetData>
    <row r="1" spans="1:3" ht="39.75" customHeight="1">
      <c r="A1" s="5"/>
      <c r="B1" s="5"/>
      <c r="C1" s="5"/>
    </row>
    <row r="2" spans="1:3" ht="36" customHeight="1">
      <c r="A2" s="7" t="s">
        <v>3</v>
      </c>
      <c r="B2" s="5"/>
      <c r="C2" s="5"/>
    </row>
    <row r="3" spans="1:3" ht="6" customHeight="1">
      <c r="A3" s="5"/>
      <c r="B3" s="5"/>
      <c r="C3" s="5"/>
    </row>
    <row r="4" spans="1:3" ht="18" customHeight="1">
      <c r="A4" s="8" t="s">
        <v>133</v>
      </c>
      <c r="B4" s="5"/>
      <c r="C4" s="5"/>
    </row>
    <row r="5" spans="1:3" ht="18" customHeight="1">
      <c r="A5" s="8" t="s">
        <v>134</v>
      </c>
      <c r="B5" s="5"/>
      <c r="C5" s="5"/>
    </row>
    <row r="6" spans="1:3" ht="18" customHeight="1">
      <c r="A6" s="8" t="s">
        <v>135</v>
      </c>
      <c r="B6" s="5"/>
      <c r="C6" s="5"/>
    </row>
    <row r="7" spans="1:3" ht="18" customHeight="1">
      <c r="A7" s="8" t="s">
        <v>136</v>
      </c>
      <c r="B7" s="5"/>
      <c r="C7" s="5"/>
    </row>
    <row r="8" spans="1:3" ht="18" customHeight="1">
      <c r="A8" s="8" t="s">
        <v>137</v>
      </c>
      <c r="B8" s="5"/>
      <c r="C8" s="5"/>
    </row>
    <row r="9" spans="1:3" ht="18" customHeight="1">
      <c r="A9" s="8" t="s">
        <v>138</v>
      </c>
      <c r="B9" s="5"/>
      <c r="C9" s="5"/>
    </row>
    <row r="10" spans="1:3" ht="1.5" customHeight="1">
      <c r="A10" s="9"/>
      <c r="B10" s="5"/>
      <c r="C10" s="5"/>
    </row>
    <row r="11" spans="1:28" ht="36" customHeight="1">
      <c r="A11" s="92" t="s">
        <v>117</v>
      </c>
      <c r="B11" s="92"/>
      <c r="C11" s="92"/>
      <c r="D11" s="92"/>
      <c r="E11" s="92"/>
      <c r="F11" s="92"/>
      <c r="G11" s="92"/>
      <c r="AB11" s="5"/>
    </row>
    <row r="12" spans="1:7" ht="15" customHeight="1">
      <c r="A12" s="5"/>
      <c r="F12" s="91" t="s">
        <v>4</v>
      </c>
      <c r="G12" s="91"/>
    </row>
    <row r="13" spans="1:7" ht="13.5" customHeight="1">
      <c r="A13" s="88" t="s">
        <v>5</v>
      </c>
      <c r="B13" s="88" t="s">
        <v>123</v>
      </c>
      <c r="C13" s="88"/>
      <c r="D13" s="89" t="s">
        <v>127</v>
      </c>
      <c r="E13" s="90"/>
      <c r="F13" s="88" t="s">
        <v>6</v>
      </c>
      <c r="G13" s="88"/>
    </row>
    <row r="14" spans="1:7" ht="13.5" customHeight="1">
      <c r="A14" s="88"/>
      <c r="B14" s="12" t="s">
        <v>7</v>
      </c>
      <c r="C14" s="13" t="s">
        <v>8</v>
      </c>
      <c r="D14" s="12" t="s">
        <v>7</v>
      </c>
      <c r="E14" s="13" t="s">
        <v>8</v>
      </c>
      <c r="F14" s="12" t="s">
        <v>7</v>
      </c>
      <c r="G14" s="13" t="s">
        <v>8</v>
      </c>
    </row>
    <row r="15" spans="1:7" ht="13.5" customHeight="1">
      <c r="A15" s="14" t="s">
        <v>9</v>
      </c>
      <c r="B15" s="15" t="s">
        <v>0</v>
      </c>
      <c r="C15" s="16" t="s">
        <v>1</v>
      </c>
      <c r="D15" s="15" t="s">
        <v>0</v>
      </c>
      <c r="E15" s="16" t="s">
        <v>1</v>
      </c>
      <c r="F15" s="15" t="s">
        <v>0</v>
      </c>
      <c r="G15" s="16" t="s">
        <v>1</v>
      </c>
    </row>
    <row r="16" spans="1:7" ht="13.5" customHeight="1">
      <c r="A16" s="17" t="s">
        <v>10</v>
      </c>
      <c r="B16" s="18">
        <v>16865</v>
      </c>
      <c r="C16" s="19">
        <v>46.6</v>
      </c>
      <c r="D16" s="18">
        <v>18589</v>
      </c>
      <c r="E16" s="19">
        <v>50.9</v>
      </c>
      <c r="F16" s="18">
        <v>-1724</v>
      </c>
      <c r="G16" s="19">
        <v>-9.27430200656302</v>
      </c>
    </row>
    <row r="17" spans="1:7" ht="13.5" customHeight="1">
      <c r="A17" s="20" t="s">
        <v>11</v>
      </c>
      <c r="B17" s="18">
        <v>442</v>
      </c>
      <c r="C17" s="19">
        <v>1.2</v>
      </c>
      <c r="D17" s="18">
        <v>562</v>
      </c>
      <c r="E17" s="19">
        <v>1.5</v>
      </c>
      <c r="F17" s="18">
        <v>-120</v>
      </c>
      <c r="G17" s="19">
        <v>-21.352313167259787</v>
      </c>
    </row>
    <row r="18" spans="1:7" ht="13.5" customHeight="1">
      <c r="A18" s="17" t="s">
        <v>12</v>
      </c>
      <c r="B18" s="18">
        <v>70</v>
      </c>
      <c r="C18" s="19">
        <v>0.2</v>
      </c>
      <c r="D18" s="18">
        <v>133</v>
      </c>
      <c r="E18" s="19">
        <v>0.4</v>
      </c>
      <c r="F18" s="18">
        <v>-63</v>
      </c>
      <c r="G18" s="19">
        <v>-47.368421052631575</v>
      </c>
    </row>
    <row r="19" spans="1:7" ht="13.5" customHeight="1">
      <c r="A19" s="17" t="s">
        <v>13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ht="13.5" customHeight="1">
      <c r="A20" s="20" t="s">
        <v>14</v>
      </c>
      <c r="B20" s="18">
        <v>538</v>
      </c>
      <c r="C20" s="19">
        <v>1.5</v>
      </c>
      <c r="D20" s="18">
        <v>949</v>
      </c>
      <c r="E20" s="19">
        <v>2.6</v>
      </c>
      <c r="F20" s="18">
        <v>-411</v>
      </c>
      <c r="G20" s="19">
        <v>-43.308746048472074</v>
      </c>
    </row>
    <row r="21" spans="1:7" ht="13.5" customHeight="1">
      <c r="A21" s="20" t="s">
        <v>15</v>
      </c>
      <c r="B21" s="18">
        <v>5831</v>
      </c>
      <c r="C21" s="19">
        <v>16.1</v>
      </c>
      <c r="D21" s="18">
        <v>6734</v>
      </c>
      <c r="E21" s="19">
        <v>18.5</v>
      </c>
      <c r="F21" s="18">
        <v>-903</v>
      </c>
      <c r="G21" s="19">
        <v>-13.409563409563411</v>
      </c>
    </row>
    <row r="22" spans="1:7" ht="13.5" customHeight="1">
      <c r="A22" s="20" t="s">
        <v>16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ht="13.5" customHeight="1">
      <c r="A23" s="20" t="s">
        <v>17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ht="13.5" customHeight="1">
      <c r="A24" s="20" t="s">
        <v>18</v>
      </c>
      <c r="B24" s="18">
        <v>5479</v>
      </c>
      <c r="C24" s="19">
        <v>15.2</v>
      </c>
      <c r="D24" s="18">
        <v>3125</v>
      </c>
      <c r="E24" s="19">
        <v>8.6</v>
      </c>
      <c r="F24" s="18">
        <v>2354</v>
      </c>
      <c r="G24" s="19">
        <v>75.32799999999999</v>
      </c>
    </row>
    <row r="25" spans="1:7" ht="13.5" customHeight="1">
      <c r="A25" s="20" t="s">
        <v>19</v>
      </c>
      <c r="B25" s="18">
        <v>134</v>
      </c>
      <c r="C25" s="19">
        <v>0.4</v>
      </c>
      <c r="D25" s="18">
        <v>85</v>
      </c>
      <c r="E25" s="19">
        <v>0.2</v>
      </c>
      <c r="F25" s="18">
        <v>49</v>
      </c>
      <c r="G25" s="19">
        <v>57.647058823529406</v>
      </c>
    </row>
    <row r="26" spans="1:7" ht="13.5" customHeight="1">
      <c r="A26" s="20" t="s">
        <v>20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ht="13.5" customHeight="1">
      <c r="A27" s="17" t="s">
        <v>21</v>
      </c>
      <c r="B27" s="18">
        <v>1423</v>
      </c>
      <c r="C27" s="19">
        <v>3.9</v>
      </c>
      <c r="D27" s="18">
        <v>524</v>
      </c>
      <c r="E27" s="19">
        <v>1.4</v>
      </c>
      <c r="F27" s="18">
        <v>899</v>
      </c>
      <c r="G27" s="19">
        <v>171.5648854961832</v>
      </c>
    </row>
    <row r="28" spans="1:7" ht="13.5" customHeight="1">
      <c r="A28" s="17" t="s">
        <v>22</v>
      </c>
      <c r="B28" s="18">
        <v>457</v>
      </c>
      <c r="C28" s="19">
        <v>1.3</v>
      </c>
      <c r="D28" s="18">
        <v>459</v>
      </c>
      <c r="E28" s="19">
        <v>1.3</v>
      </c>
      <c r="F28" s="18">
        <v>-2</v>
      </c>
      <c r="G28" s="19">
        <v>-0.4357298474945534</v>
      </c>
    </row>
    <row r="29" spans="1:7" ht="13.5" customHeight="1">
      <c r="A29" s="20" t="s">
        <v>23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ht="13.5" customHeight="1">
      <c r="A30" s="20" t="s">
        <v>24</v>
      </c>
      <c r="B30" s="18">
        <v>3547</v>
      </c>
      <c r="C30" s="19">
        <v>9.8</v>
      </c>
      <c r="D30" s="18">
        <v>4016</v>
      </c>
      <c r="E30" s="19">
        <v>11</v>
      </c>
      <c r="F30" s="18">
        <v>-469</v>
      </c>
      <c r="G30" s="19">
        <v>-11.678286852589641</v>
      </c>
    </row>
    <row r="31" spans="1:7" ht="13.5" customHeight="1">
      <c r="A31" s="17" t="s">
        <v>25</v>
      </c>
      <c r="B31" s="18">
        <v>218</v>
      </c>
      <c r="C31" s="19">
        <v>0.6</v>
      </c>
      <c r="D31" s="18">
        <v>218</v>
      </c>
      <c r="E31" s="19">
        <v>0.6</v>
      </c>
      <c r="F31" s="21">
        <v>0</v>
      </c>
      <c r="G31" s="19">
        <v>0</v>
      </c>
    </row>
    <row r="32" spans="1:7" ht="13.5" customHeight="1">
      <c r="A32" s="20" t="s">
        <v>26</v>
      </c>
      <c r="B32" s="18">
        <v>35</v>
      </c>
      <c r="C32" s="19">
        <v>0.1</v>
      </c>
      <c r="D32" s="18">
        <v>40</v>
      </c>
      <c r="E32" s="19">
        <v>0.1</v>
      </c>
      <c r="F32" s="18">
        <v>-5</v>
      </c>
      <c r="G32" s="19">
        <v>-12.5</v>
      </c>
    </row>
    <row r="33" spans="1:7" ht="13.5" customHeight="1">
      <c r="A33" s="22" t="s">
        <v>27</v>
      </c>
      <c r="B33" s="18">
        <v>1122</v>
      </c>
      <c r="C33" s="19">
        <v>3.1</v>
      </c>
      <c r="D33" s="18">
        <v>1056</v>
      </c>
      <c r="E33" s="19">
        <v>2.9</v>
      </c>
      <c r="F33" s="18">
        <v>66</v>
      </c>
      <c r="G33" s="19">
        <v>6.25</v>
      </c>
    </row>
    <row r="34" spans="1:7" ht="13.5" customHeight="1">
      <c r="A34" s="23" t="s">
        <v>28</v>
      </c>
      <c r="B34" s="24">
        <v>36161</v>
      </c>
      <c r="C34" s="46">
        <v>100</v>
      </c>
      <c r="D34" s="24">
        <v>36490</v>
      </c>
      <c r="E34" s="25">
        <v>100</v>
      </c>
      <c r="F34" s="24">
        <v>-329</v>
      </c>
      <c r="G34" s="25">
        <v>-0.9016168813373526</v>
      </c>
    </row>
    <row r="35" spans="1:7" ht="13.5" customHeight="1">
      <c r="A35" s="26" t="s">
        <v>29</v>
      </c>
      <c r="B35" s="27"/>
      <c r="C35" s="28"/>
      <c r="D35" s="27"/>
      <c r="E35" s="28"/>
      <c r="F35" s="27"/>
      <c r="G35" s="21">
        <v>0</v>
      </c>
    </row>
    <row r="36" spans="1:7" ht="13.5" customHeight="1">
      <c r="A36" s="29" t="s">
        <v>30</v>
      </c>
      <c r="B36" s="21">
        <v>0</v>
      </c>
      <c r="C36" s="30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ht="13.5" customHeight="1">
      <c r="A37" s="29" t="s">
        <v>31</v>
      </c>
      <c r="B37" s="18">
        <v>821</v>
      </c>
      <c r="C37" s="19">
        <v>2.3</v>
      </c>
      <c r="D37" s="18">
        <v>866</v>
      </c>
      <c r="E37" s="19">
        <v>2.4</v>
      </c>
      <c r="F37" s="18">
        <v>-45</v>
      </c>
      <c r="G37" s="19">
        <v>-5.196304849884527</v>
      </c>
    </row>
    <row r="38" spans="1:7" ht="13.5" customHeight="1">
      <c r="A38" s="29" t="s">
        <v>32</v>
      </c>
      <c r="B38" s="18">
        <v>104</v>
      </c>
      <c r="C38" s="19">
        <v>0.3</v>
      </c>
      <c r="D38" s="18">
        <v>157</v>
      </c>
      <c r="E38" s="19">
        <v>0.4</v>
      </c>
      <c r="F38" s="18">
        <v>-53</v>
      </c>
      <c r="G38" s="19">
        <v>-33.75796178343949</v>
      </c>
    </row>
    <row r="39" spans="1:7" ht="13.5" customHeight="1">
      <c r="A39" s="29" t="s">
        <v>33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7" ht="13.5" customHeight="1">
      <c r="A40" s="29" t="s">
        <v>34</v>
      </c>
      <c r="B40" s="18">
        <v>32</v>
      </c>
      <c r="C40" s="19">
        <v>0.1</v>
      </c>
      <c r="D40" s="18">
        <v>66</v>
      </c>
      <c r="E40" s="19">
        <v>0.2</v>
      </c>
      <c r="F40" s="18">
        <v>-34</v>
      </c>
      <c r="G40" s="19">
        <v>-51.515151515151516</v>
      </c>
    </row>
    <row r="41" spans="1:7" ht="13.5" customHeight="1">
      <c r="A41" s="29" t="s">
        <v>35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</row>
    <row r="42" spans="1:7" ht="13.5" customHeight="1">
      <c r="A42" s="29" t="s">
        <v>36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</row>
    <row r="43" spans="1:7" ht="13.5" customHeight="1">
      <c r="A43" s="29" t="s">
        <v>37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</row>
    <row r="44" spans="1:7" ht="13.5" customHeight="1">
      <c r="A44" s="29" t="s">
        <v>38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</row>
    <row r="45" spans="1:7" ht="13.5" customHeight="1">
      <c r="A45" s="29" t="s">
        <v>39</v>
      </c>
      <c r="B45" s="18">
        <v>25135</v>
      </c>
      <c r="C45" s="19">
        <v>69.5</v>
      </c>
      <c r="D45" s="18">
        <v>25283</v>
      </c>
      <c r="E45" s="19">
        <v>69.3</v>
      </c>
      <c r="F45" s="18">
        <v>-148</v>
      </c>
      <c r="G45" s="19">
        <v>-0.5853735711743069</v>
      </c>
    </row>
    <row r="46" spans="1:7" ht="13.5" customHeight="1">
      <c r="A46" s="29" t="s">
        <v>40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ht="13.5" customHeight="1">
      <c r="A47" s="29" t="s">
        <v>41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</row>
    <row r="48" spans="1:7" ht="13.5" customHeight="1">
      <c r="A48" s="29" t="s">
        <v>42</v>
      </c>
      <c r="B48" s="18">
        <v>47</v>
      </c>
      <c r="C48" s="19">
        <v>0.1</v>
      </c>
      <c r="D48" s="18">
        <v>28</v>
      </c>
      <c r="E48" s="19">
        <v>0.1</v>
      </c>
      <c r="F48" s="18">
        <v>19</v>
      </c>
      <c r="G48" s="19">
        <v>67.85714285714286</v>
      </c>
    </row>
    <row r="49" spans="1:7" ht="13.5" customHeight="1">
      <c r="A49" s="29" t="s">
        <v>43</v>
      </c>
      <c r="B49" s="18">
        <v>87</v>
      </c>
      <c r="C49" s="19">
        <v>0.2</v>
      </c>
      <c r="D49" s="18">
        <v>85</v>
      </c>
      <c r="E49" s="19">
        <v>0.2</v>
      </c>
      <c r="F49" s="18">
        <v>2</v>
      </c>
      <c r="G49" s="19">
        <v>2.3529411764705883</v>
      </c>
    </row>
    <row r="50" spans="1:7" ht="13.5" customHeight="1">
      <c r="A50" s="29" t="s">
        <v>44</v>
      </c>
      <c r="B50" s="31">
        <v>27</v>
      </c>
      <c r="C50" s="19">
        <v>0.1</v>
      </c>
      <c r="D50" s="31">
        <v>44</v>
      </c>
      <c r="E50" s="19">
        <v>0.1</v>
      </c>
      <c r="F50" s="18">
        <v>-17</v>
      </c>
      <c r="G50" s="19">
        <v>-38.63636363636363</v>
      </c>
    </row>
    <row r="51" spans="1:7" ht="13.5" customHeight="1">
      <c r="A51" s="23" t="s">
        <v>45</v>
      </c>
      <c r="B51" s="24">
        <v>26253</v>
      </c>
      <c r="C51" s="25">
        <v>72.60031525676834</v>
      </c>
      <c r="D51" s="24">
        <v>26529</v>
      </c>
      <c r="E51" s="25">
        <v>72.69999999999999</v>
      </c>
      <c r="F51" s="24">
        <v>-276</v>
      </c>
      <c r="G51" s="25">
        <v>-1.0403709148479023</v>
      </c>
    </row>
    <row r="52" spans="1:7" ht="13.5" customHeight="1">
      <c r="A52" s="44" t="s">
        <v>112</v>
      </c>
      <c r="B52" s="32"/>
      <c r="C52" s="33"/>
      <c r="D52" s="32"/>
      <c r="E52" s="33"/>
      <c r="F52" s="32"/>
      <c r="G52" s="47"/>
    </row>
    <row r="53" spans="1:7" ht="13.5" customHeight="1">
      <c r="A53" s="17" t="s">
        <v>46</v>
      </c>
      <c r="B53" s="18">
        <v>5773</v>
      </c>
      <c r="C53" s="19">
        <v>15.96471336522773</v>
      </c>
      <c r="D53" s="18">
        <v>5773</v>
      </c>
      <c r="E53" s="19">
        <v>15.8</v>
      </c>
      <c r="F53" s="21">
        <v>0</v>
      </c>
      <c r="G53" s="21">
        <v>0</v>
      </c>
    </row>
    <row r="54" spans="1:7" ht="13.5" customHeight="1">
      <c r="A54" s="20" t="s">
        <v>47</v>
      </c>
      <c r="B54" s="18">
        <v>300</v>
      </c>
      <c r="C54" s="19">
        <v>0.8296230745831144</v>
      </c>
      <c r="D54" s="18">
        <v>300</v>
      </c>
      <c r="E54" s="19">
        <v>0.8</v>
      </c>
      <c r="F54" s="21">
        <v>0</v>
      </c>
      <c r="G54" s="21">
        <v>0</v>
      </c>
    </row>
    <row r="55" spans="1:7" ht="13.5" customHeight="1">
      <c r="A55" s="20" t="s">
        <v>48</v>
      </c>
      <c r="B55" s="18">
        <v>3852</v>
      </c>
      <c r="C55" s="19">
        <v>10.65236027764719</v>
      </c>
      <c r="D55" s="18">
        <v>3720</v>
      </c>
      <c r="E55" s="19">
        <v>10.2</v>
      </c>
      <c r="F55" s="18">
        <v>132</v>
      </c>
      <c r="G55" s="19">
        <v>3.5483870967741935</v>
      </c>
    </row>
    <row r="56" spans="1:7" ht="13.5" customHeight="1">
      <c r="A56" s="20" t="s">
        <v>49</v>
      </c>
      <c r="B56" s="18">
        <v>-17</v>
      </c>
      <c r="C56" s="19">
        <v>-0.1</v>
      </c>
      <c r="D56" s="18">
        <v>168</v>
      </c>
      <c r="E56" s="19">
        <v>0.5</v>
      </c>
      <c r="F56" s="18">
        <v>-185</v>
      </c>
      <c r="G56" s="48">
        <v>-110.11904761904762</v>
      </c>
    </row>
    <row r="57" spans="1:7" ht="13.5" customHeight="1">
      <c r="A57" s="45" t="s">
        <v>113</v>
      </c>
      <c r="B57" s="24">
        <v>9908</v>
      </c>
      <c r="C57" s="25">
        <v>27.399684743231656</v>
      </c>
      <c r="D57" s="24">
        <v>9961</v>
      </c>
      <c r="E57" s="25">
        <v>27.3</v>
      </c>
      <c r="F57" s="24">
        <v>-53</v>
      </c>
      <c r="G57" s="25">
        <v>-0.5320750928621624</v>
      </c>
    </row>
    <row r="58" spans="1:7" ht="13.5" customHeight="1">
      <c r="A58" s="23" t="s">
        <v>114</v>
      </c>
      <c r="B58" s="24">
        <v>36161</v>
      </c>
      <c r="C58" s="25">
        <v>100</v>
      </c>
      <c r="D58" s="24">
        <v>36490</v>
      </c>
      <c r="E58" s="34">
        <v>99.99999999999999</v>
      </c>
      <c r="F58" s="24">
        <v>-329</v>
      </c>
      <c r="G58" s="25">
        <v>-0.9016168813373526</v>
      </c>
    </row>
    <row r="59" spans="1:3" ht="13.5" customHeight="1">
      <c r="A59" s="3" t="s">
        <v>50</v>
      </c>
      <c r="B59" s="5"/>
      <c r="C59" s="5"/>
    </row>
    <row r="60" spans="1:3" ht="13.5" customHeight="1">
      <c r="A60" s="5"/>
      <c r="B60" s="5"/>
      <c r="C60" s="5"/>
    </row>
    <row r="61" spans="1:3" ht="13.5" customHeight="1">
      <c r="A61" s="5"/>
      <c r="B61" s="5"/>
      <c r="C61" s="5"/>
    </row>
    <row r="62" spans="1:3" ht="13.5" customHeight="1">
      <c r="A62" s="5"/>
      <c r="B62" s="5"/>
      <c r="C62" s="5"/>
    </row>
    <row r="63" spans="1:3" ht="13.5" customHeight="1">
      <c r="A63" s="5"/>
      <c r="B63" s="5"/>
      <c r="C63" s="5"/>
    </row>
    <row r="64" spans="1:3" ht="13.5" customHeight="1">
      <c r="A64" s="5"/>
      <c r="B64" s="5"/>
      <c r="C64" s="5"/>
    </row>
    <row r="65" spans="1:3" ht="13.5" customHeight="1">
      <c r="A65" s="5"/>
      <c r="B65" s="5"/>
      <c r="C65" s="5"/>
    </row>
    <row r="66" spans="1:3" ht="13.5" customHeight="1">
      <c r="A66" s="5"/>
      <c r="B66" s="5"/>
      <c r="C66" s="5"/>
    </row>
    <row r="67" spans="1:3" ht="13.5" customHeight="1">
      <c r="A67" s="5"/>
      <c r="B67" s="5"/>
      <c r="C67" s="5"/>
    </row>
    <row r="68" spans="1:3" ht="13.5" customHeight="1">
      <c r="A68" s="5"/>
      <c r="B68" s="5"/>
      <c r="C68" s="5"/>
    </row>
    <row r="69" spans="1:3" ht="13.5" customHeight="1">
      <c r="A69" s="5"/>
      <c r="B69" s="5"/>
      <c r="C69" s="5"/>
    </row>
    <row r="70" spans="1:3" ht="13.5" customHeight="1">
      <c r="A70" s="5"/>
      <c r="B70" s="5"/>
      <c r="C70" s="5"/>
    </row>
    <row r="71" spans="1:3" ht="15.75">
      <c r="A71" s="5"/>
      <c r="B71" s="5"/>
      <c r="C71" s="5"/>
    </row>
    <row r="72" spans="1:3" ht="15.75">
      <c r="A72" s="5"/>
      <c r="B72" s="5"/>
      <c r="C72" s="5"/>
    </row>
    <row r="73" spans="1:3" ht="15.75">
      <c r="A73" s="5"/>
      <c r="B73" s="5"/>
      <c r="C73" s="5"/>
    </row>
    <row r="74" spans="1:3" ht="15.75">
      <c r="A74" s="5"/>
      <c r="B74" s="5"/>
      <c r="C74" s="5"/>
    </row>
  </sheetData>
  <sheetProtection/>
  <mergeCells count="6">
    <mergeCell ref="A13:A14"/>
    <mergeCell ref="D13:E13"/>
    <mergeCell ref="F12:G12"/>
    <mergeCell ref="B13:C13"/>
    <mergeCell ref="F13:G13"/>
    <mergeCell ref="A11:G11"/>
  </mergeCells>
  <printOptions horizontalCentered="1"/>
  <pageMargins left="0.6299212598425197" right="0.2362204724409449" top="0.4330708661417323" bottom="0.15748031496062992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H21" sqref="H21"/>
    </sheetView>
  </sheetViews>
  <sheetFormatPr defaultColWidth="9.00390625" defaultRowHeight="16.5"/>
  <cols>
    <col min="1" max="1" width="50.00390625" style="35" customWidth="1"/>
    <col min="2" max="2" width="8.75390625" style="35" customWidth="1"/>
    <col min="3" max="3" width="7.75390625" style="35" customWidth="1"/>
    <col min="4" max="4" width="8.75390625" style="52" customWidth="1"/>
    <col min="5" max="5" width="7.75390625" style="52" customWidth="1"/>
    <col min="6" max="6" width="8.75390625" style="52" customWidth="1"/>
    <col min="7" max="7" width="7.75390625" style="52" customWidth="1"/>
    <col min="8" max="16384" width="9.00390625" style="35" customWidth="1"/>
  </cols>
  <sheetData>
    <row r="1" spans="1:3" ht="39.75" customHeight="1">
      <c r="A1" s="51"/>
      <c r="B1" s="51"/>
      <c r="C1" s="51"/>
    </row>
    <row r="2" spans="1:3" ht="36" customHeight="1">
      <c r="A2" s="53" t="s">
        <v>139</v>
      </c>
      <c r="B2" s="51"/>
      <c r="C2" s="51"/>
    </row>
    <row r="3" spans="1:3" ht="6" customHeight="1">
      <c r="A3" s="51"/>
      <c r="B3" s="51"/>
      <c r="C3" s="51"/>
    </row>
    <row r="4" ht="18" customHeight="1">
      <c r="A4" s="54" t="s">
        <v>141</v>
      </c>
    </row>
    <row r="5" ht="18" customHeight="1">
      <c r="A5" s="54" t="s">
        <v>128</v>
      </c>
    </row>
    <row r="6" ht="18" customHeight="1">
      <c r="A6" s="54" t="s">
        <v>129</v>
      </c>
    </row>
    <row r="7" ht="18" customHeight="1">
      <c r="A7" s="54" t="s">
        <v>130</v>
      </c>
    </row>
    <row r="8" ht="18" customHeight="1">
      <c r="A8" s="54" t="s">
        <v>131</v>
      </c>
    </row>
    <row r="9" ht="18" customHeight="1">
      <c r="A9" s="54" t="s">
        <v>132</v>
      </c>
    </row>
    <row r="10" spans="1:7" ht="36" customHeight="1">
      <c r="A10" s="95" t="s">
        <v>118</v>
      </c>
      <c r="B10" s="95"/>
      <c r="C10" s="95"/>
      <c r="D10" s="95"/>
      <c r="E10" s="95"/>
      <c r="F10" s="95"/>
      <c r="G10" s="95"/>
    </row>
    <row r="11" spans="1:7" ht="15" customHeight="1">
      <c r="A11" s="51"/>
      <c r="F11" s="93" t="s">
        <v>4</v>
      </c>
      <c r="G11" s="93"/>
    </row>
    <row r="12" spans="1:8" ht="15.75" customHeight="1">
      <c r="A12" s="94" t="s">
        <v>5</v>
      </c>
      <c r="B12" s="94" t="s">
        <v>122</v>
      </c>
      <c r="C12" s="94"/>
      <c r="D12" s="94" t="s">
        <v>142</v>
      </c>
      <c r="E12" s="94"/>
      <c r="F12" s="94" t="s">
        <v>77</v>
      </c>
      <c r="G12" s="94"/>
      <c r="H12" s="52"/>
    </row>
    <row r="13" spans="1:8" ht="15.75" customHeight="1">
      <c r="A13" s="94"/>
      <c r="B13" s="55" t="s">
        <v>78</v>
      </c>
      <c r="C13" s="55" t="s">
        <v>8</v>
      </c>
      <c r="D13" s="56" t="s">
        <v>79</v>
      </c>
      <c r="E13" s="56" t="s">
        <v>8</v>
      </c>
      <c r="F13" s="55" t="s">
        <v>79</v>
      </c>
      <c r="G13" s="55" t="s">
        <v>8</v>
      </c>
      <c r="H13" s="52"/>
    </row>
    <row r="14" spans="1:8" ht="15.75" customHeight="1">
      <c r="A14" s="57" t="s">
        <v>51</v>
      </c>
      <c r="B14" s="58"/>
      <c r="C14" s="59"/>
      <c r="D14" s="60"/>
      <c r="E14" s="61"/>
      <c r="F14" s="62"/>
      <c r="G14" s="61"/>
      <c r="H14" s="52"/>
    </row>
    <row r="15" spans="1:8" ht="15.75" customHeight="1">
      <c r="A15" s="63" t="s">
        <v>52</v>
      </c>
      <c r="B15" s="64">
        <v>16899</v>
      </c>
      <c r="C15" s="65">
        <v>100.67917783735479</v>
      </c>
      <c r="D15" s="66">
        <v>18828</v>
      </c>
      <c r="E15" s="67">
        <v>100.3</v>
      </c>
      <c r="F15" s="68">
        <v>-1929</v>
      </c>
      <c r="G15" s="67">
        <v>-10.245379222434673</v>
      </c>
      <c r="H15" s="52"/>
    </row>
    <row r="16" spans="1:8" ht="15.75" customHeight="1">
      <c r="A16" s="63" t="s">
        <v>53</v>
      </c>
      <c r="B16" s="64">
        <v>-964</v>
      </c>
      <c r="C16" s="65">
        <v>-5.743223115877271</v>
      </c>
      <c r="D16" s="66">
        <v>-1123</v>
      </c>
      <c r="E16" s="67">
        <v>-6</v>
      </c>
      <c r="F16" s="68">
        <v>159</v>
      </c>
      <c r="G16" s="69">
        <v>0</v>
      </c>
      <c r="H16" s="52"/>
    </row>
    <row r="17" spans="1:8" ht="15.75" customHeight="1">
      <c r="A17" s="63" t="s">
        <v>116</v>
      </c>
      <c r="B17" s="64">
        <v>68</v>
      </c>
      <c r="C17" s="65">
        <v>0.4051236222817992</v>
      </c>
      <c r="D17" s="66">
        <v>231</v>
      </c>
      <c r="E17" s="67">
        <v>1.3</v>
      </c>
      <c r="F17" s="68">
        <v>-163</v>
      </c>
      <c r="G17" s="67">
        <v>-70.56277056277057</v>
      </c>
      <c r="H17" s="52"/>
    </row>
    <row r="18" spans="1:8" ht="15.75" customHeight="1">
      <c r="A18" s="63" t="s">
        <v>54</v>
      </c>
      <c r="B18" s="64">
        <v>16003</v>
      </c>
      <c r="C18" s="65">
        <v>95.4</v>
      </c>
      <c r="D18" s="66">
        <v>17936</v>
      </c>
      <c r="E18" s="67">
        <v>95.6</v>
      </c>
      <c r="F18" s="68">
        <v>-1933</v>
      </c>
      <c r="G18" s="67">
        <v>-10.77720785013381</v>
      </c>
      <c r="H18" s="52"/>
    </row>
    <row r="19" spans="1:8" ht="15.75" customHeight="1">
      <c r="A19" s="63" t="s">
        <v>115</v>
      </c>
      <c r="B19" s="64">
        <v>304</v>
      </c>
      <c r="C19" s="65">
        <v>1.8111408996127496</v>
      </c>
      <c r="D19" s="66">
        <v>322</v>
      </c>
      <c r="E19" s="67">
        <v>1.7</v>
      </c>
      <c r="F19" s="68">
        <v>-18</v>
      </c>
      <c r="G19" s="67">
        <v>-5.590062111801243</v>
      </c>
      <c r="H19" s="52"/>
    </row>
    <row r="20" spans="1:8" ht="15.75" customHeight="1">
      <c r="A20" s="63" t="s">
        <v>55</v>
      </c>
      <c r="B20" s="64">
        <v>462</v>
      </c>
      <c r="C20" s="65">
        <v>2.7</v>
      </c>
      <c r="D20" s="66">
        <v>509</v>
      </c>
      <c r="E20" s="67">
        <v>2.7</v>
      </c>
      <c r="F20" s="68">
        <f>+B20-D20</f>
        <v>-47</v>
      </c>
      <c r="G20" s="67">
        <v>-8.840864440078585</v>
      </c>
      <c r="H20" s="52"/>
    </row>
    <row r="21" spans="1:8" ht="15.75" customHeight="1">
      <c r="A21" s="63" t="s">
        <v>56</v>
      </c>
      <c r="B21" s="64">
        <v>375</v>
      </c>
      <c r="C21" s="65">
        <v>2.234137622877569</v>
      </c>
      <c r="D21" s="66">
        <v>329</v>
      </c>
      <c r="E21" s="67">
        <v>1.8</v>
      </c>
      <c r="F21" s="68">
        <v>46</v>
      </c>
      <c r="G21" s="67">
        <v>13.98176291793313</v>
      </c>
      <c r="H21" s="70"/>
    </row>
    <row r="22" spans="1:8" ht="15.75" customHeight="1">
      <c r="A22" s="63" t="s">
        <v>57</v>
      </c>
      <c r="B22" s="64">
        <v>-312</v>
      </c>
      <c r="C22" s="65">
        <v>-1.8588025022341377</v>
      </c>
      <c r="D22" s="66">
        <v>-147</v>
      </c>
      <c r="E22" s="67">
        <v>-0.8</v>
      </c>
      <c r="F22" s="68">
        <v>-165</v>
      </c>
      <c r="G22" s="69">
        <v>0</v>
      </c>
      <c r="H22" s="52"/>
    </row>
    <row r="23" spans="1:8" ht="15.75" customHeight="1">
      <c r="A23" s="63" t="s">
        <v>58</v>
      </c>
      <c r="B23" s="64">
        <v>193</v>
      </c>
      <c r="C23" s="65">
        <v>1.2</v>
      </c>
      <c r="D23" s="66">
        <v>86</v>
      </c>
      <c r="E23" s="67">
        <v>0.5</v>
      </c>
      <c r="F23" s="68">
        <v>107</v>
      </c>
      <c r="G23" s="67">
        <v>124.4186046511628</v>
      </c>
      <c r="H23" s="52"/>
    </row>
    <row r="24" spans="1:8" ht="15.75" customHeight="1">
      <c r="A24" s="63" t="s">
        <v>120</v>
      </c>
      <c r="B24" s="64">
        <v>19</v>
      </c>
      <c r="C24" s="65">
        <v>0.11319630622579685</v>
      </c>
      <c r="D24" s="71">
        <v>0</v>
      </c>
      <c r="E24" s="69">
        <v>0</v>
      </c>
      <c r="F24" s="68">
        <v>19</v>
      </c>
      <c r="G24" s="69">
        <v>0</v>
      </c>
      <c r="H24" s="52"/>
    </row>
    <row r="25" spans="1:8" ht="15.75" customHeight="1">
      <c r="A25" s="63" t="s">
        <v>80</v>
      </c>
      <c r="B25" s="64">
        <v>167</v>
      </c>
      <c r="C25" s="65">
        <v>0.9949359547214774</v>
      </c>
      <c r="D25" s="66">
        <v>224</v>
      </c>
      <c r="E25" s="67">
        <v>1.1</v>
      </c>
      <c r="F25" s="68">
        <v>-57</v>
      </c>
      <c r="G25" s="67">
        <v>-25.44642857142857</v>
      </c>
      <c r="H25" s="52"/>
    </row>
    <row r="26" spans="1:8" ht="15.75" customHeight="1">
      <c r="A26" s="63" t="s">
        <v>81</v>
      </c>
      <c r="B26" s="64">
        <v>20</v>
      </c>
      <c r="C26" s="65">
        <v>0.11915400655347036</v>
      </c>
      <c r="D26" s="66">
        <v>17</v>
      </c>
      <c r="E26" s="67">
        <v>0.1</v>
      </c>
      <c r="F26" s="68">
        <v>3</v>
      </c>
      <c r="G26" s="67">
        <v>17.647058823529413</v>
      </c>
      <c r="H26" s="52"/>
    </row>
    <row r="27" spans="1:8" ht="15.75" customHeight="1">
      <c r="A27" s="63" t="s">
        <v>59</v>
      </c>
      <c r="B27" s="72">
        <v>16</v>
      </c>
      <c r="C27" s="65">
        <v>0.08340780458742926</v>
      </c>
      <c r="D27" s="73">
        <v>3</v>
      </c>
      <c r="E27" s="74">
        <v>0</v>
      </c>
      <c r="F27" s="68">
        <f>+B27-D27</f>
        <v>13</v>
      </c>
      <c r="G27" s="67">
        <f>+F27/D27*100</f>
        <v>433.3333333333333</v>
      </c>
      <c r="H27" s="52"/>
    </row>
    <row r="28" spans="1:8" ht="15.75" customHeight="1">
      <c r="A28" s="75" t="s">
        <v>60</v>
      </c>
      <c r="B28" s="76">
        <v>16785</v>
      </c>
      <c r="C28" s="77">
        <v>100</v>
      </c>
      <c r="D28" s="72">
        <v>18770</v>
      </c>
      <c r="E28" s="78">
        <v>99.99999999999999</v>
      </c>
      <c r="F28" s="76">
        <v>-1985</v>
      </c>
      <c r="G28" s="79">
        <v>-10.575386254661694</v>
      </c>
      <c r="H28" s="52"/>
    </row>
    <row r="29" spans="1:8" ht="15.75" customHeight="1">
      <c r="A29" s="80" t="s">
        <v>61</v>
      </c>
      <c r="B29" s="49"/>
      <c r="C29" s="77"/>
      <c r="D29" s="50"/>
      <c r="E29" s="77"/>
      <c r="F29" s="36"/>
      <c r="G29" s="77"/>
      <c r="H29" s="52"/>
    </row>
    <row r="30" spans="1:8" ht="15.75" customHeight="1">
      <c r="A30" s="81" t="s">
        <v>62</v>
      </c>
      <c r="B30" s="66">
        <v>10043</v>
      </c>
      <c r="C30" s="67">
        <v>59.833184390825146</v>
      </c>
      <c r="D30" s="68">
        <v>10922</v>
      </c>
      <c r="E30" s="67">
        <v>58.2</v>
      </c>
      <c r="F30" s="64">
        <v>-879</v>
      </c>
      <c r="G30" s="67">
        <v>-8.047976561069401</v>
      </c>
      <c r="H30" s="52"/>
    </row>
    <row r="31" spans="1:8" ht="15.75" customHeight="1">
      <c r="A31" s="81" t="s">
        <v>63</v>
      </c>
      <c r="B31" s="66">
        <v>-430</v>
      </c>
      <c r="C31" s="67">
        <v>-2.5</v>
      </c>
      <c r="D31" s="68">
        <v>-446</v>
      </c>
      <c r="E31" s="67">
        <v>-2.4</v>
      </c>
      <c r="F31" s="64">
        <v>16</v>
      </c>
      <c r="G31" s="69">
        <v>0</v>
      </c>
      <c r="H31" s="52"/>
    </row>
    <row r="32" spans="1:8" ht="15.75" customHeight="1">
      <c r="A32" s="81" t="s">
        <v>64</v>
      </c>
      <c r="B32" s="66">
        <v>9613</v>
      </c>
      <c r="C32" s="67">
        <v>57.27137324992553</v>
      </c>
      <c r="D32" s="68">
        <v>10476</v>
      </c>
      <c r="E32" s="67">
        <v>55.8</v>
      </c>
      <c r="F32" s="64">
        <v>-863</v>
      </c>
      <c r="G32" s="67">
        <v>-8.237877052310042</v>
      </c>
      <c r="H32" s="52"/>
    </row>
    <row r="33" spans="1:8" ht="15.75" customHeight="1">
      <c r="A33" s="81" t="s">
        <v>65</v>
      </c>
      <c r="B33" s="66">
        <v>-100</v>
      </c>
      <c r="C33" s="67">
        <v>-0.5957700327673519</v>
      </c>
      <c r="D33" s="68">
        <v>573</v>
      </c>
      <c r="E33" s="67">
        <v>3</v>
      </c>
      <c r="F33" s="64">
        <v>-673</v>
      </c>
      <c r="G33" s="67">
        <v>-117.4520069808028</v>
      </c>
      <c r="H33" s="52"/>
    </row>
    <row r="34" spans="1:8" ht="15.75" customHeight="1">
      <c r="A34" s="81" t="s">
        <v>66</v>
      </c>
      <c r="B34" s="71">
        <v>0</v>
      </c>
      <c r="C34" s="69">
        <v>0</v>
      </c>
      <c r="D34" s="82">
        <v>0</v>
      </c>
      <c r="E34" s="69">
        <v>0</v>
      </c>
      <c r="F34" s="69">
        <v>0</v>
      </c>
      <c r="G34" s="69">
        <v>0</v>
      </c>
      <c r="H34" s="52"/>
    </row>
    <row r="35" spans="1:8" ht="15.75" customHeight="1">
      <c r="A35" s="81" t="s">
        <v>67</v>
      </c>
      <c r="B35" s="71">
        <v>0</v>
      </c>
      <c r="C35" s="69">
        <v>0</v>
      </c>
      <c r="D35" s="82">
        <v>0</v>
      </c>
      <c r="E35" s="69">
        <v>0</v>
      </c>
      <c r="F35" s="69">
        <v>0</v>
      </c>
      <c r="G35" s="69">
        <v>0</v>
      </c>
      <c r="H35" s="52"/>
    </row>
    <row r="36" spans="1:8" ht="15.75" customHeight="1">
      <c r="A36" s="81" t="s">
        <v>68</v>
      </c>
      <c r="B36" s="66">
        <v>5341</v>
      </c>
      <c r="C36" s="67">
        <v>31.82007745010426</v>
      </c>
      <c r="D36" s="68">
        <v>5738</v>
      </c>
      <c r="E36" s="67">
        <v>30.6</v>
      </c>
      <c r="F36" s="64">
        <v>-397</v>
      </c>
      <c r="G36" s="67">
        <v>-6.918787033809689</v>
      </c>
      <c r="H36" s="52"/>
    </row>
    <row r="37" spans="1:8" ht="15.75" customHeight="1">
      <c r="A37" s="81" t="s">
        <v>69</v>
      </c>
      <c r="B37" s="66">
        <v>1</v>
      </c>
      <c r="C37" s="74">
        <v>0</v>
      </c>
      <c r="D37" s="68">
        <v>2</v>
      </c>
      <c r="E37" s="69">
        <v>0</v>
      </c>
      <c r="F37" s="64">
        <v>-1</v>
      </c>
      <c r="G37" s="67">
        <v>-50</v>
      </c>
      <c r="H37" s="52"/>
    </row>
    <row r="38" spans="1:8" ht="15.75" customHeight="1">
      <c r="A38" s="75" t="s">
        <v>70</v>
      </c>
      <c r="B38" s="76">
        <v>14855</v>
      </c>
      <c r="C38" s="78">
        <v>88.5016383675901</v>
      </c>
      <c r="D38" s="76">
        <v>16789</v>
      </c>
      <c r="E38" s="79">
        <v>89.4</v>
      </c>
      <c r="F38" s="76">
        <v>-1934</v>
      </c>
      <c r="G38" s="79">
        <v>-11.519447257132647</v>
      </c>
      <c r="H38" s="52"/>
    </row>
    <row r="39" spans="1:8" ht="15.75" customHeight="1">
      <c r="A39" s="83" t="s">
        <v>71</v>
      </c>
      <c r="B39" s="76">
        <v>583</v>
      </c>
      <c r="C39" s="79">
        <v>3.4733392910336613</v>
      </c>
      <c r="D39" s="76">
        <v>630</v>
      </c>
      <c r="E39" s="79">
        <v>3.4</v>
      </c>
      <c r="F39" s="76">
        <v>-47</v>
      </c>
      <c r="G39" s="79">
        <v>-7.4603174603174605</v>
      </c>
      <c r="H39" s="52"/>
    </row>
    <row r="40" spans="1:8" ht="15.75" customHeight="1">
      <c r="A40" s="80" t="s">
        <v>72</v>
      </c>
      <c r="B40" s="76">
        <v>1347</v>
      </c>
      <c r="C40" s="79">
        <v>8.025022341376228</v>
      </c>
      <c r="D40" s="76">
        <v>1351</v>
      </c>
      <c r="E40" s="79">
        <v>7.2</v>
      </c>
      <c r="F40" s="76">
        <v>-4</v>
      </c>
      <c r="G40" s="79">
        <v>-0.2960769800148038</v>
      </c>
      <c r="H40" s="52"/>
    </row>
    <row r="41" spans="1:8" ht="15.75" customHeight="1">
      <c r="A41" s="84" t="s">
        <v>73</v>
      </c>
      <c r="B41" s="64">
        <v>80</v>
      </c>
      <c r="C41" s="79">
        <v>0.47661602621388144</v>
      </c>
      <c r="D41" s="64">
        <v>65</v>
      </c>
      <c r="E41" s="79">
        <v>0.3</v>
      </c>
      <c r="F41" s="76">
        <v>15</v>
      </c>
      <c r="G41" s="79">
        <v>23.076923076923077</v>
      </c>
      <c r="H41" s="52"/>
    </row>
    <row r="42" spans="1:8" ht="15.75" customHeight="1">
      <c r="A42" s="85" t="s">
        <v>74</v>
      </c>
      <c r="B42" s="76">
        <v>1427</v>
      </c>
      <c r="C42" s="79">
        <v>8.50163836759011</v>
      </c>
      <c r="D42" s="76">
        <v>1416</v>
      </c>
      <c r="E42" s="79">
        <v>7.5</v>
      </c>
      <c r="F42" s="76">
        <v>11</v>
      </c>
      <c r="G42" s="79">
        <v>0.7768361581920904</v>
      </c>
      <c r="H42" s="52"/>
    </row>
    <row r="43" spans="1:8" ht="15.75" customHeight="1">
      <c r="A43" s="75" t="s">
        <v>82</v>
      </c>
      <c r="B43" s="76">
        <v>-291</v>
      </c>
      <c r="C43" s="79">
        <v>-1.7336907953529939</v>
      </c>
      <c r="D43" s="76">
        <v>-201</v>
      </c>
      <c r="E43" s="79">
        <v>-1</v>
      </c>
      <c r="F43" s="76">
        <v>-90</v>
      </c>
      <c r="G43" s="69">
        <v>0</v>
      </c>
      <c r="H43" s="52"/>
    </row>
    <row r="44" spans="1:8" ht="15.75" customHeight="1">
      <c r="A44" s="75" t="s">
        <v>140</v>
      </c>
      <c r="B44" s="86">
        <v>1136</v>
      </c>
      <c r="C44" s="79">
        <v>6.767947572237117</v>
      </c>
      <c r="D44" s="86">
        <v>1215</v>
      </c>
      <c r="E44" s="79">
        <v>6.5</v>
      </c>
      <c r="F44" s="76">
        <v>-79</v>
      </c>
      <c r="G44" s="79">
        <v>-6.502057613168724</v>
      </c>
      <c r="H44" s="52"/>
    </row>
    <row r="45" spans="1:8" ht="15.75" customHeight="1">
      <c r="A45" s="75" t="s">
        <v>75</v>
      </c>
      <c r="B45" s="86">
        <v>-189</v>
      </c>
      <c r="C45" s="79">
        <v>-1.1260053619302948</v>
      </c>
      <c r="D45" s="86">
        <v>233</v>
      </c>
      <c r="E45" s="79">
        <v>1.2</v>
      </c>
      <c r="F45" s="76">
        <v>-422</v>
      </c>
      <c r="G45" s="79">
        <v>-181.11587982832617</v>
      </c>
      <c r="H45" s="52"/>
    </row>
    <row r="46" spans="1:8" ht="15.75" customHeight="1">
      <c r="A46" s="75" t="s">
        <v>76</v>
      </c>
      <c r="B46" s="76">
        <v>947</v>
      </c>
      <c r="C46" s="79">
        <v>5.7</v>
      </c>
      <c r="D46" s="76">
        <v>1448</v>
      </c>
      <c r="E46" s="79">
        <v>7.7</v>
      </c>
      <c r="F46" s="76">
        <v>-501</v>
      </c>
      <c r="G46" s="79">
        <v>-34.59944751381215</v>
      </c>
      <c r="H46" s="52"/>
    </row>
    <row r="47" spans="1:7" ht="13.5" customHeight="1">
      <c r="A47" s="87"/>
      <c r="B47" s="51"/>
      <c r="C47" s="51"/>
      <c r="D47" s="35"/>
      <c r="E47" s="35"/>
      <c r="F47" s="35"/>
      <c r="G47" s="35"/>
    </row>
    <row r="48" spans="1:7" ht="13.5" customHeight="1">
      <c r="A48" s="87"/>
      <c r="B48" s="51"/>
      <c r="C48" s="51"/>
      <c r="D48" s="35"/>
      <c r="E48" s="35"/>
      <c r="F48" s="35"/>
      <c r="G48" s="35"/>
    </row>
    <row r="49" spans="1:3" ht="15.75" customHeight="1">
      <c r="A49" s="87"/>
      <c r="B49" s="51"/>
      <c r="C49" s="51"/>
    </row>
    <row r="50" spans="1:3" ht="15.75" customHeight="1">
      <c r="A50" s="51"/>
      <c r="B50" s="51"/>
      <c r="C50" s="51"/>
    </row>
    <row r="51" spans="1:3" ht="15.75" customHeight="1">
      <c r="A51" s="51" t="s">
        <v>2</v>
      </c>
      <c r="B51" s="51"/>
      <c r="C51" s="51"/>
    </row>
    <row r="52" spans="1:3" ht="15.75" customHeight="1">
      <c r="A52" s="51"/>
      <c r="B52" s="51"/>
      <c r="C52" s="51"/>
    </row>
    <row r="53" spans="1:3" ht="15.75" customHeight="1">
      <c r="A53" s="51"/>
      <c r="B53" s="51"/>
      <c r="C53" s="51"/>
    </row>
    <row r="54" spans="1:3" ht="15.75" customHeight="1">
      <c r="A54" s="51"/>
      <c r="B54" s="51"/>
      <c r="C54" s="51"/>
    </row>
    <row r="55" spans="1:3" ht="15.75" customHeight="1">
      <c r="A55" s="51"/>
      <c r="B55" s="51"/>
      <c r="C55" s="51"/>
    </row>
    <row r="56" spans="1:3" ht="15.75" customHeight="1">
      <c r="A56" s="51"/>
      <c r="B56" s="51"/>
      <c r="C56" s="51"/>
    </row>
    <row r="57" spans="1:3" ht="15.75" customHeight="1">
      <c r="A57" s="51"/>
      <c r="B57" s="51"/>
      <c r="C57" s="51"/>
    </row>
    <row r="58" spans="1:3" ht="15.75" customHeight="1">
      <c r="A58" s="51"/>
      <c r="B58" s="51"/>
      <c r="C58" s="51"/>
    </row>
    <row r="59" spans="1:3" ht="15.75" customHeight="1">
      <c r="A59" s="51"/>
      <c r="B59" s="51"/>
      <c r="C59" s="51"/>
    </row>
    <row r="60" ht="15.75">
      <c r="A60" s="51"/>
    </row>
  </sheetData>
  <sheetProtection/>
  <mergeCells count="6">
    <mergeCell ref="F11:G11"/>
    <mergeCell ref="A12:A13"/>
    <mergeCell ref="D12:E12"/>
    <mergeCell ref="B12:C12"/>
    <mergeCell ref="F12:G12"/>
    <mergeCell ref="A10:G10"/>
  </mergeCells>
  <printOptions horizontalCentered="1"/>
  <pageMargins left="0.5905511811023623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72"/>
  <sheetViews>
    <sheetView zoomScalePageLayoutView="0" workbookViewId="0" topLeftCell="A1">
      <selection activeCell="H21" sqref="H21"/>
    </sheetView>
  </sheetViews>
  <sheetFormatPr defaultColWidth="8.875" defaultRowHeight="16.5"/>
  <cols>
    <col min="1" max="1" width="8.875" style="4" customWidth="1"/>
    <col min="2" max="2" width="17.625" style="4" customWidth="1"/>
    <col min="3" max="4" width="7.75390625" style="4" customWidth="1"/>
    <col min="5" max="5" width="10.75390625" style="4" customWidth="1"/>
    <col min="6" max="7" width="7.75390625" style="4" customWidth="1"/>
    <col min="8" max="8" width="10.75390625" style="4" customWidth="1"/>
    <col min="9" max="10" width="7.75390625" style="4" customWidth="1"/>
    <col min="11" max="11" width="10.75390625" style="4" customWidth="1"/>
    <col min="12" max="16384" width="8.875" style="4" customWidth="1"/>
  </cols>
  <sheetData>
    <row r="1" spans="2:5" ht="60" customHeight="1">
      <c r="B1" s="37"/>
      <c r="C1" s="37"/>
      <c r="D1" s="37"/>
      <c r="E1" s="37"/>
    </row>
    <row r="2" spans="2:5" ht="36" customHeight="1">
      <c r="B2" s="10" t="s">
        <v>83</v>
      </c>
      <c r="C2" s="37"/>
      <c r="D2" s="37"/>
      <c r="E2" s="37"/>
    </row>
    <row r="3" spans="2:5" ht="6" customHeight="1">
      <c r="B3" s="37"/>
      <c r="C3" s="37"/>
      <c r="D3" s="37"/>
      <c r="E3" s="37"/>
    </row>
    <row r="4" spans="2:5" ht="24" customHeight="1">
      <c r="B4" s="9" t="s">
        <v>111</v>
      </c>
      <c r="C4" s="37"/>
      <c r="D4" s="37"/>
      <c r="E4" s="37"/>
    </row>
    <row r="5" spans="2:5" ht="24" customHeight="1">
      <c r="B5" s="9" t="s">
        <v>84</v>
      </c>
      <c r="C5" s="37"/>
      <c r="D5" s="37"/>
      <c r="E5" s="37"/>
    </row>
    <row r="6" spans="2:5" ht="24" customHeight="1">
      <c r="B6" s="9" t="s">
        <v>85</v>
      </c>
      <c r="C6" s="37"/>
      <c r="D6" s="37"/>
      <c r="E6" s="37"/>
    </row>
    <row r="7" spans="2:5" ht="24" customHeight="1">
      <c r="B7" s="9" t="s">
        <v>124</v>
      </c>
      <c r="C7" s="37"/>
      <c r="D7" s="37"/>
      <c r="E7" s="37"/>
    </row>
    <row r="8" spans="2:5" ht="24" customHeight="1">
      <c r="B8" s="9" t="s">
        <v>125</v>
      </c>
      <c r="C8" s="37"/>
      <c r="D8" s="37"/>
      <c r="E8" s="37"/>
    </row>
    <row r="9" spans="2:5" ht="24" customHeight="1">
      <c r="B9" s="9" t="s">
        <v>126</v>
      </c>
      <c r="C9" s="37"/>
      <c r="D9" s="37"/>
      <c r="E9" s="37"/>
    </row>
    <row r="10" spans="2:11" ht="39.75" customHeight="1">
      <c r="B10" s="92" t="s">
        <v>119</v>
      </c>
      <c r="C10" s="92"/>
      <c r="D10" s="92"/>
      <c r="E10" s="92"/>
      <c r="F10" s="92"/>
      <c r="G10" s="92"/>
      <c r="H10" s="92"/>
      <c r="I10" s="92"/>
      <c r="J10" s="92"/>
      <c r="K10" s="92"/>
    </row>
    <row r="11" spans="2:11" ht="15.75" customHeight="1">
      <c r="B11" s="37"/>
      <c r="C11" s="37"/>
      <c r="D11" s="37"/>
      <c r="E11" s="37"/>
      <c r="I11" s="11"/>
      <c r="J11" s="100" t="s">
        <v>4</v>
      </c>
      <c r="K11" s="100"/>
    </row>
    <row r="12" spans="2:11" ht="24" customHeight="1">
      <c r="B12" s="96" t="s">
        <v>86</v>
      </c>
      <c r="C12" s="96" t="s">
        <v>121</v>
      </c>
      <c r="D12" s="96"/>
      <c r="E12" s="96"/>
      <c r="F12" s="96" t="s">
        <v>87</v>
      </c>
      <c r="G12" s="96"/>
      <c r="H12" s="96"/>
      <c r="I12" s="96" t="s">
        <v>88</v>
      </c>
      <c r="J12" s="96"/>
      <c r="K12" s="96"/>
    </row>
    <row r="13" spans="2:11" ht="15" customHeight="1">
      <c r="B13" s="96"/>
      <c r="C13" s="97" t="s">
        <v>89</v>
      </c>
      <c r="D13" s="97" t="s">
        <v>90</v>
      </c>
      <c r="E13" s="97" t="s">
        <v>91</v>
      </c>
      <c r="F13" s="97" t="s">
        <v>92</v>
      </c>
      <c r="G13" s="97" t="s">
        <v>90</v>
      </c>
      <c r="H13" s="97" t="s">
        <v>91</v>
      </c>
      <c r="I13" s="97" t="s">
        <v>89</v>
      </c>
      <c r="J13" s="97" t="s">
        <v>90</v>
      </c>
      <c r="K13" s="97" t="s">
        <v>93</v>
      </c>
    </row>
    <row r="14" spans="2:11" ht="15" customHeight="1">
      <c r="B14" s="96"/>
      <c r="C14" s="98"/>
      <c r="D14" s="98"/>
      <c r="E14" s="98"/>
      <c r="F14" s="98"/>
      <c r="G14" s="98"/>
      <c r="H14" s="98"/>
      <c r="I14" s="98"/>
      <c r="J14" s="98"/>
      <c r="K14" s="98"/>
    </row>
    <row r="15" spans="2:11" ht="15" customHeight="1">
      <c r="B15" s="96"/>
      <c r="C15" s="99"/>
      <c r="D15" s="99"/>
      <c r="E15" s="99"/>
      <c r="F15" s="99"/>
      <c r="G15" s="99"/>
      <c r="H15" s="99"/>
      <c r="I15" s="99"/>
      <c r="J15" s="99"/>
      <c r="K15" s="99"/>
    </row>
    <row r="16" spans="2:11" ht="30" customHeight="1">
      <c r="B16" s="1" t="s">
        <v>94</v>
      </c>
      <c r="C16" s="38">
        <v>1523</v>
      </c>
      <c r="D16" s="38">
        <v>1063</v>
      </c>
      <c r="E16" s="39">
        <f>+D16/C16*100</f>
        <v>69.79645436638215</v>
      </c>
      <c r="F16" s="38">
        <v>1532</v>
      </c>
      <c r="G16" s="38">
        <v>1085</v>
      </c>
      <c r="H16" s="39">
        <v>70.8</v>
      </c>
      <c r="I16" s="38">
        <f>+C16-F16</f>
        <v>-9</v>
      </c>
      <c r="J16" s="38">
        <f>+D16-G16</f>
        <v>-22</v>
      </c>
      <c r="K16" s="39">
        <f>+E16-H16</f>
        <v>-1.003545633617847</v>
      </c>
    </row>
    <row r="17" spans="2:11" ht="30" customHeight="1">
      <c r="B17" s="1" t="s">
        <v>95</v>
      </c>
      <c r="C17" s="38">
        <v>400</v>
      </c>
      <c r="D17" s="38">
        <v>206</v>
      </c>
      <c r="E17" s="39">
        <f aca="true" t="shared" si="0" ref="E17:E32">+D17/C17*100</f>
        <v>51.5</v>
      </c>
      <c r="F17" s="38">
        <v>428</v>
      </c>
      <c r="G17" s="38">
        <v>250</v>
      </c>
      <c r="H17" s="39">
        <v>58.4</v>
      </c>
      <c r="I17" s="38">
        <f aca="true" t="shared" si="1" ref="I17:I28">+C17-F17</f>
        <v>-28</v>
      </c>
      <c r="J17" s="38">
        <f aca="true" t="shared" si="2" ref="J17:J28">+D17-G17</f>
        <v>-44</v>
      </c>
      <c r="K17" s="39">
        <f aca="true" t="shared" si="3" ref="K17:K28">+E17-H17</f>
        <v>-6.899999999999999</v>
      </c>
    </row>
    <row r="18" spans="2:11" ht="30" customHeight="1">
      <c r="B18" s="1" t="s">
        <v>96</v>
      </c>
      <c r="C18" s="38">
        <v>223</v>
      </c>
      <c r="D18" s="38">
        <v>14</v>
      </c>
      <c r="E18" s="39">
        <f t="shared" si="0"/>
        <v>6.278026905829597</v>
      </c>
      <c r="F18" s="38">
        <v>332</v>
      </c>
      <c r="G18" s="38">
        <v>16</v>
      </c>
      <c r="H18" s="39">
        <v>4.8</v>
      </c>
      <c r="I18" s="38">
        <f t="shared" si="1"/>
        <v>-109</v>
      </c>
      <c r="J18" s="38">
        <f t="shared" si="2"/>
        <v>-2</v>
      </c>
      <c r="K18" s="39">
        <f t="shared" si="3"/>
        <v>1.478026905829597</v>
      </c>
    </row>
    <row r="19" spans="2:11" ht="30" customHeight="1">
      <c r="B19" s="1" t="s">
        <v>97</v>
      </c>
      <c r="C19" s="38">
        <v>354</v>
      </c>
      <c r="D19" s="38">
        <v>231</v>
      </c>
      <c r="E19" s="39">
        <f t="shared" si="0"/>
        <v>65.2542372881356</v>
      </c>
      <c r="F19" s="38">
        <v>296</v>
      </c>
      <c r="G19" s="38">
        <v>294</v>
      </c>
      <c r="H19" s="39">
        <v>99.3</v>
      </c>
      <c r="I19" s="38">
        <f t="shared" si="1"/>
        <v>58</v>
      </c>
      <c r="J19" s="38">
        <f t="shared" si="2"/>
        <v>-63</v>
      </c>
      <c r="K19" s="39">
        <f t="shared" si="3"/>
        <v>-34.0457627118644</v>
      </c>
    </row>
    <row r="20" spans="2:11" ht="30" customHeight="1">
      <c r="B20" s="1" t="s">
        <v>98</v>
      </c>
      <c r="C20" s="38">
        <v>2093</v>
      </c>
      <c r="D20" s="38">
        <v>1127</v>
      </c>
      <c r="E20" s="39">
        <f t="shared" si="0"/>
        <v>53.84615384615385</v>
      </c>
      <c r="F20" s="38">
        <v>2057</v>
      </c>
      <c r="G20" s="38">
        <v>1079</v>
      </c>
      <c r="H20" s="39">
        <v>52.5</v>
      </c>
      <c r="I20" s="38">
        <f t="shared" si="1"/>
        <v>36</v>
      </c>
      <c r="J20" s="38">
        <f t="shared" si="2"/>
        <v>48</v>
      </c>
      <c r="K20" s="39">
        <f t="shared" si="3"/>
        <v>1.3461538461538467</v>
      </c>
    </row>
    <row r="21" spans="2:11" ht="30" customHeight="1">
      <c r="B21" s="1" t="s">
        <v>99</v>
      </c>
      <c r="C21" s="38">
        <v>3</v>
      </c>
      <c r="D21" s="38">
        <v>7</v>
      </c>
      <c r="E21" s="39">
        <f t="shared" si="0"/>
        <v>233.33333333333334</v>
      </c>
      <c r="F21" s="38">
        <v>5</v>
      </c>
      <c r="G21" s="38">
        <v>-18</v>
      </c>
      <c r="H21" s="39">
        <f>+G21/F21*100</f>
        <v>-360</v>
      </c>
      <c r="I21" s="38">
        <f t="shared" si="1"/>
        <v>-2</v>
      </c>
      <c r="J21" s="38">
        <f t="shared" si="2"/>
        <v>25</v>
      </c>
      <c r="K21" s="40">
        <v>0</v>
      </c>
    </row>
    <row r="22" spans="2:11" ht="30" customHeight="1">
      <c r="B22" s="1" t="s">
        <v>100</v>
      </c>
      <c r="C22" s="38">
        <v>231</v>
      </c>
      <c r="D22" s="38">
        <v>123</v>
      </c>
      <c r="E22" s="39">
        <f t="shared" si="0"/>
        <v>53.246753246753244</v>
      </c>
      <c r="F22" s="38">
        <v>269</v>
      </c>
      <c r="G22" s="38">
        <v>152</v>
      </c>
      <c r="H22" s="39">
        <v>56.5</v>
      </c>
      <c r="I22" s="38">
        <f t="shared" si="1"/>
        <v>-38</v>
      </c>
      <c r="J22" s="38">
        <f t="shared" si="2"/>
        <v>-29</v>
      </c>
      <c r="K22" s="39">
        <f t="shared" si="3"/>
        <v>-3.2532467532467564</v>
      </c>
    </row>
    <row r="23" spans="2:11" ht="30" customHeight="1">
      <c r="B23" s="1" t="s">
        <v>101</v>
      </c>
      <c r="C23" s="38">
        <v>3894</v>
      </c>
      <c r="D23" s="38">
        <v>3665</v>
      </c>
      <c r="E23" s="39">
        <f t="shared" si="0"/>
        <v>94.11915767847971</v>
      </c>
      <c r="F23" s="38">
        <v>3867</v>
      </c>
      <c r="G23" s="38">
        <v>3339</v>
      </c>
      <c r="H23" s="39">
        <v>86.3</v>
      </c>
      <c r="I23" s="38">
        <f t="shared" si="1"/>
        <v>27</v>
      </c>
      <c r="J23" s="38">
        <f t="shared" si="2"/>
        <v>326</v>
      </c>
      <c r="K23" s="39">
        <f t="shared" si="3"/>
        <v>7.819157678479712</v>
      </c>
    </row>
    <row r="24" spans="2:11" ht="30" customHeight="1">
      <c r="B24" s="1" t="s">
        <v>102</v>
      </c>
      <c r="C24" s="38">
        <v>669</v>
      </c>
      <c r="D24" s="38">
        <v>360</v>
      </c>
      <c r="E24" s="39">
        <f t="shared" si="0"/>
        <v>53.81165919282511</v>
      </c>
      <c r="F24" s="38">
        <v>632</v>
      </c>
      <c r="G24" s="38">
        <v>373</v>
      </c>
      <c r="H24" s="39">
        <v>59</v>
      </c>
      <c r="I24" s="38">
        <f t="shared" si="1"/>
        <v>37</v>
      </c>
      <c r="J24" s="38">
        <f t="shared" si="2"/>
        <v>-13</v>
      </c>
      <c r="K24" s="39">
        <f t="shared" si="3"/>
        <v>-5.188340807174889</v>
      </c>
    </row>
    <row r="25" spans="2:11" ht="30" customHeight="1">
      <c r="B25" s="1" t="s">
        <v>103</v>
      </c>
      <c r="C25" s="38">
        <v>370</v>
      </c>
      <c r="D25" s="38">
        <v>161</v>
      </c>
      <c r="E25" s="39">
        <f t="shared" si="0"/>
        <v>43.513513513513516</v>
      </c>
      <c r="F25" s="38">
        <v>389</v>
      </c>
      <c r="G25" s="38">
        <v>167</v>
      </c>
      <c r="H25" s="39">
        <v>42.9</v>
      </c>
      <c r="I25" s="38">
        <f t="shared" si="1"/>
        <v>-19</v>
      </c>
      <c r="J25" s="38">
        <f t="shared" si="2"/>
        <v>-6</v>
      </c>
      <c r="K25" s="39">
        <f t="shared" si="3"/>
        <v>0.6135135135135172</v>
      </c>
    </row>
    <row r="26" spans="2:11" ht="30" customHeight="1">
      <c r="B26" s="1" t="s">
        <v>104</v>
      </c>
      <c r="C26" s="38">
        <f>SUM(C16:C25)</f>
        <v>9760</v>
      </c>
      <c r="D26" s="38">
        <f>SUM(D16:D25)</f>
        <v>6957</v>
      </c>
      <c r="E26" s="39">
        <f t="shared" si="0"/>
        <v>71.28073770491802</v>
      </c>
      <c r="F26" s="38">
        <v>9807</v>
      </c>
      <c r="G26" s="38">
        <v>6737</v>
      </c>
      <c r="H26" s="39">
        <v>68.7</v>
      </c>
      <c r="I26" s="38">
        <f t="shared" si="1"/>
        <v>-47</v>
      </c>
      <c r="J26" s="38">
        <f t="shared" si="2"/>
        <v>220</v>
      </c>
      <c r="K26" s="39">
        <f t="shared" si="3"/>
        <v>2.580737704918022</v>
      </c>
    </row>
    <row r="27" spans="2:11" ht="30" customHeight="1">
      <c r="B27" s="1" t="s">
        <v>105</v>
      </c>
      <c r="C27" s="38">
        <v>4553</v>
      </c>
      <c r="D27" s="38">
        <v>2733</v>
      </c>
      <c r="E27" s="39">
        <f t="shared" si="0"/>
        <v>60.02635624862728</v>
      </c>
      <c r="F27" s="38">
        <v>4394</v>
      </c>
      <c r="G27" s="38">
        <v>1490</v>
      </c>
      <c r="H27" s="39">
        <v>33.9</v>
      </c>
      <c r="I27" s="38">
        <f t="shared" si="1"/>
        <v>159</v>
      </c>
      <c r="J27" s="38">
        <f t="shared" si="2"/>
        <v>1243</v>
      </c>
      <c r="K27" s="39">
        <f t="shared" si="3"/>
        <v>26.126356248627282</v>
      </c>
    </row>
    <row r="28" spans="2:11" ht="30" customHeight="1">
      <c r="B28" s="1" t="s">
        <v>106</v>
      </c>
      <c r="C28" s="38">
        <v>2586</v>
      </c>
      <c r="D28" s="38">
        <v>353</v>
      </c>
      <c r="E28" s="39">
        <f t="shared" si="0"/>
        <v>13.650425367362724</v>
      </c>
      <c r="F28" s="38">
        <v>4627</v>
      </c>
      <c r="G28" s="38">
        <v>2695</v>
      </c>
      <c r="H28" s="39">
        <f>+G28/F28*100</f>
        <v>58.24508320726173</v>
      </c>
      <c r="I28" s="38">
        <f t="shared" si="1"/>
        <v>-2041</v>
      </c>
      <c r="J28" s="38">
        <f t="shared" si="2"/>
        <v>-2342</v>
      </c>
      <c r="K28" s="39">
        <f t="shared" si="3"/>
        <v>-44.59465783989901</v>
      </c>
    </row>
    <row r="29" spans="2:11" ht="30" customHeight="1">
      <c r="B29" s="1" t="s">
        <v>107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</row>
    <row r="30" spans="2:11" ht="30" customHeight="1">
      <c r="B30" s="1" t="s">
        <v>108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</row>
    <row r="31" spans="2:11" ht="30" customHeight="1">
      <c r="B31" s="2" t="s">
        <v>109</v>
      </c>
      <c r="C31" s="38">
        <f>+C27+C28</f>
        <v>7139</v>
      </c>
      <c r="D31" s="38">
        <f>+D27+D28</f>
        <v>3086</v>
      </c>
      <c r="E31" s="39">
        <f t="shared" si="0"/>
        <v>43.227342765093155</v>
      </c>
      <c r="F31" s="38">
        <f>+F27+F28</f>
        <v>9021</v>
      </c>
      <c r="G31" s="38">
        <f>+G27+G28</f>
        <v>4185</v>
      </c>
      <c r="H31" s="39">
        <f>+G31/F31*100</f>
        <v>46.391752577319586</v>
      </c>
      <c r="I31" s="38">
        <f aca="true" t="shared" si="4" ref="I31:K32">+C31-F31</f>
        <v>-1882</v>
      </c>
      <c r="J31" s="38">
        <f t="shared" si="4"/>
        <v>-1099</v>
      </c>
      <c r="K31" s="39">
        <f t="shared" si="4"/>
        <v>-3.164409812226431</v>
      </c>
    </row>
    <row r="32" spans="2:11" ht="30" customHeight="1">
      <c r="B32" s="41" t="s">
        <v>110</v>
      </c>
      <c r="C32" s="38">
        <f>+C31+C26</f>
        <v>16899</v>
      </c>
      <c r="D32" s="38">
        <f>+D31+D26</f>
        <v>10043</v>
      </c>
      <c r="E32" s="39">
        <f t="shared" si="0"/>
        <v>59.42955204449968</v>
      </c>
      <c r="F32" s="38">
        <f>+F31+F26</f>
        <v>18828</v>
      </c>
      <c r="G32" s="38">
        <f>+G31+G26</f>
        <v>10922</v>
      </c>
      <c r="H32" s="39">
        <f>+G32/F32*100</f>
        <v>58.00934777990228</v>
      </c>
      <c r="I32" s="38">
        <f t="shared" si="4"/>
        <v>-1929</v>
      </c>
      <c r="J32" s="38">
        <f t="shared" si="4"/>
        <v>-879</v>
      </c>
      <c r="K32" s="39">
        <f t="shared" si="4"/>
        <v>1.4202042645974018</v>
      </c>
    </row>
    <row r="33" spans="2:5" ht="18.75" customHeight="1">
      <c r="B33" s="42"/>
      <c r="C33" s="42"/>
      <c r="D33" s="42"/>
      <c r="E33" s="42"/>
    </row>
    <row r="34" spans="2:5" ht="30" customHeight="1">
      <c r="B34" s="37"/>
      <c r="C34" s="43"/>
      <c r="D34" s="43"/>
      <c r="E34" s="37"/>
    </row>
    <row r="35" spans="2:5" ht="30" customHeight="1">
      <c r="B35" s="37"/>
      <c r="C35" s="43"/>
      <c r="D35" s="43"/>
      <c r="E35" s="37"/>
    </row>
    <row r="36" spans="2:5" ht="30" customHeight="1">
      <c r="B36" s="37"/>
      <c r="C36" s="37"/>
      <c r="D36" s="37"/>
      <c r="E36" s="37"/>
    </row>
    <row r="37" spans="2:5" ht="30" customHeight="1">
      <c r="B37" s="37"/>
      <c r="C37" s="37"/>
      <c r="D37" s="37"/>
      <c r="E37" s="37"/>
    </row>
    <row r="38" spans="2:5" ht="30" customHeight="1">
      <c r="B38" s="37"/>
      <c r="C38" s="37"/>
      <c r="D38" s="37"/>
      <c r="E38" s="37"/>
    </row>
    <row r="39" spans="2:5" ht="30" customHeight="1">
      <c r="B39" s="37"/>
      <c r="C39" s="37"/>
      <c r="D39" s="37"/>
      <c r="E39" s="37"/>
    </row>
    <row r="40" spans="2:5" ht="30" customHeight="1">
      <c r="B40" s="37"/>
      <c r="C40" s="37"/>
      <c r="D40" s="37"/>
      <c r="E40" s="37"/>
    </row>
    <row r="41" spans="2:5" ht="30" customHeight="1">
      <c r="B41" s="37"/>
      <c r="C41" s="37"/>
      <c r="D41" s="37"/>
      <c r="E41" s="37"/>
    </row>
    <row r="42" spans="2:5" ht="30" customHeight="1">
      <c r="B42" s="37"/>
      <c r="C42" s="37"/>
      <c r="D42" s="37"/>
      <c r="E42" s="37"/>
    </row>
    <row r="43" spans="2:5" ht="30" customHeight="1">
      <c r="B43" s="37"/>
      <c r="C43" s="37"/>
      <c r="D43" s="37"/>
      <c r="E43" s="37"/>
    </row>
    <row r="44" spans="2:5" ht="30" customHeight="1">
      <c r="B44" s="37"/>
      <c r="C44" s="37"/>
      <c r="D44" s="37"/>
      <c r="E44" s="37"/>
    </row>
    <row r="45" spans="2:5" ht="30" customHeight="1">
      <c r="B45" s="37"/>
      <c r="C45" s="37"/>
      <c r="D45" s="37"/>
      <c r="E45" s="37"/>
    </row>
    <row r="46" spans="2:5" ht="30" customHeight="1">
      <c r="B46" s="37"/>
      <c r="C46" s="37"/>
      <c r="D46" s="37"/>
      <c r="E46" s="37"/>
    </row>
    <row r="47" spans="2:5" ht="30" customHeight="1">
      <c r="B47" s="37"/>
      <c r="C47" s="37"/>
      <c r="D47" s="37"/>
      <c r="E47" s="37"/>
    </row>
    <row r="48" spans="2:5" ht="30" customHeight="1">
      <c r="B48" s="37"/>
      <c r="C48" s="37"/>
      <c r="D48" s="37"/>
      <c r="E48" s="37"/>
    </row>
    <row r="49" spans="2:5" ht="30" customHeight="1">
      <c r="B49" s="37"/>
      <c r="C49" s="37"/>
      <c r="D49" s="37"/>
      <c r="E49" s="37"/>
    </row>
    <row r="50" spans="2:5" ht="30" customHeight="1">
      <c r="B50" s="37"/>
      <c r="C50" s="37"/>
      <c r="D50" s="37"/>
      <c r="E50" s="37"/>
    </row>
    <row r="51" spans="2:5" ht="30" customHeight="1">
      <c r="B51" s="37"/>
      <c r="C51" s="37"/>
      <c r="D51" s="37"/>
      <c r="E51" s="37"/>
    </row>
    <row r="52" spans="2:5" ht="30" customHeight="1">
      <c r="B52" s="37"/>
      <c r="C52" s="37"/>
      <c r="D52" s="37"/>
      <c r="E52" s="37"/>
    </row>
    <row r="53" spans="2:5" ht="30" customHeight="1">
      <c r="B53" s="37"/>
      <c r="C53" s="37"/>
      <c r="D53" s="37"/>
      <c r="E53" s="37"/>
    </row>
    <row r="54" spans="2:5" ht="30" customHeight="1">
      <c r="B54" s="37"/>
      <c r="C54" s="37"/>
      <c r="D54" s="37"/>
      <c r="E54" s="37"/>
    </row>
    <row r="55" spans="2:5" ht="30" customHeight="1">
      <c r="B55" s="37"/>
      <c r="C55" s="37"/>
      <c r="D55" s="37"/>
      <c r="E55" s="37"/>
    </row>
    <row r="56" spans="2:5" ht="30" customHeight="1">
      <c r="B56" s="37"/>
      <c r="C56" s="37"/>
      <c r="D56" s="37"/>
      <c r="E56" s="37"/>
    </row>
    <row r="57" spans="2:5" ht="30" customHeight="1">
      <c r="B57" s="37"/>
      <c r="C57" s="37"/>
      <c r="D57" s="37"/>
      <c r="E57" s="37"/>
    </row>
    <row r="58" spans="2:5" ht="30" customHeight="1">
      <c r="B58" s="37"/>
      <c r="C58" s="37"/>
      <c r="D58" s="37"/>
      <c r="E58" s="37"/>
    </row>
    <row r="59" spans="2:5" ht="30" customHeight="1">
      <c r="B59" s="37"/>
      <c r="C59" s="37"/>
      <c r="D59" s="37"/>
      <c r="E59" s="37"/>
    </row>
    <row r="60" spans="2:5" ht="30" customHeight="1">
      <c r="B60" s="37"/>
      <c r="C60" s="37"/>
      <c r="D60" s="37"/>
      <c r="E60" s="37"/>
    </row>
    <row r="61" spans="2:5" ht="30" customHeight="1">
      <c r="B61" s="37"/>
      <c r="C61" s="37"/>
      <c r="D61" s="37"/>
      <c r="E61" s="37"/>
    </row>
    <row r="62" spans="2:5" ht="30" customHeight="1">
      <c r="B62" s="37"/>
      <c r="C62" s="37"/>
      <c r="D62" s="37"/>
      <c r="E62" s="37"/>
    </row>
    <row r="63" spans="2:5" ht="30" customHeight="1">
      <c r="B63" s="37"/>
      <c r="C63" s="37"/>
      <c r="D63" s="37"/>
      <c r="E63" s="37"/>
    </row>
    <row r="64" spans="2:5" ht="30" customHeight="1">
      <c r="B64" s="37"/>
      <c r="C64" s="37"/>
      <c r="D64" s="37"/>
      <c r="E64" s="37"/>
    </row>
    <row r="65" spans="2:5" ht="30" customHeight="1">
      <c r="B65" s="37"/>
      <c r="C65" s="37"/>
      <c r="D65" s="37"/>
      <c r="E65" s="37"/>
    </row>
    <row r="66" spans="2:5" ht="30" customHeight="1">
      <c r="B66" s="37"/>
      <c r="C66" s="37"/>
      <c r="D66" s="37"/>
      <c r="E66" s="37"/>
    </row>
    <row r="67" spans="2:5" ht="30" customHeight="1">
      <c r="B67" s="37"/>
      <c r="C67" s="37"/>
      <c r="D67" s="37"/>
      <c r="E67" s="37"/>
    </row>
    <row r="68" spans="2:5" ht="30" customHeight="1">
      <c r="B68" s="37"/>
      <c r="C68" s="37"/>
      <c r="D68" s="37"/>
      <c r="E68" s="37"/>
    </row>
    <row r="69" spans="2:5" ht="30" customHeight="1">
      <c r="B69" s="37"/>
      <c r="C69" s="37"/>
      <c r="D69" s="37"/>
      <c r="E69" s="37"/>
    </row>
    <row r="70" spans="2:5" ht="30" customHeight="1">
      <c r="B70" s="37"/>
      <c r="C70" s="37"/>
      <c r="D70" s="37"/>
      <c r="E70" s="37"/>
    </row>
    <row r="71" spans="2:5" ht="30" customHeight="1">
      <c r="B71" s="37"/>
      <c r="C71" s="37"/>
      <c r="D71" s="37"/>
      <c r="E71" s="37"/>
    </row>
    <row r="72" spans="2:5" ht="30" customHeight="1">
      <c r="B72" s="37"/>
      <c r="C72" s="37"/>
      <c r="D72" s="37"/>
      <c r="E72" s="37"/>
    </row>
    <row r="73" ht="30" customHeight="1"/>
    <row r="74" ht="30" customHeight="1"/>
  </sheetData>
  <sheetProtection/>
  <mergeCells count="15">
    <mergeCell ref="B10:K10"/>
    <mergeCell ref="J11:K11"/>
    <mergeCell ref="I13:I15"/>
    <mergeCell ref="J13:J15"/>
    <mergeCell ref="K13:K15"/>
    <mergeCell ref="B12:B15"/>
    <mergeCell ref="F12:H12"/>
    <mergeCell ref="C12:E12"/>
    <mergeCell ref="I12:K12"/>
    <mergeCell ref="C13:C15"/>
    <mergeCell ref="D13:D15"/>
    <mergeCell ref="E13:E15"/>
    <mergeCell ref="F13:F15"/>
    <mergeCell ref="G13:G15"/>
    <mergeCell ref="H13:H15"/>
  </mergeCells>
  <printOptions horizontalCentered="1"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何慧麗</cp:lastModifiedBy>
  <cp:lastPrinted>2016-07-15T01:41:14Z</cp:lastPrinted>
  <dcterms:created xsi:type="dcterms:W3CDTF">2004-03-24T02:54:26Z</dcterms:created>
  <dcterms:modified xsi:type="dcterms:W3CDTF">2016-07-26T07:02:16Z</dcterms:modified>
  <cp:category/>
  <cp:version/>
  <cp:contentType/>
  <cp:contentStatus/>
</cp:coreProperties>
</file>