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1730" windowHeight="7980"/>
  </bookViews>
  <sheets>
    <sheet name="一、資產負債" sheetId="16" r:id="rId1"/>
    <sheet name="資產負債結構圖" sheetId="26" r:id="rId2"/>
    <sheet name="二、綜合損益" sheetId="17" r:id="rId3"/>
    <sheet name="稅前純益統計表" sheetId="19" r:id="rId4"/>
    <sheet name="(三)保險負債" sheetId="18" r:id="rId5"/>
    <sheet name="(四)業主權益" sheetId="20" r:id="rId6"/>
    <sheet name="(五) 1.政府債券投資" sheetId="21" r:id="rId7"/>
    <sheet name="(五) 2.其他有價證券投資" sheetId="22" r:id="rId8"/>
    <sheet name="(六)不動產投資" sheetId="23" r:id="rId9"/>
    <sheet name="(七)營運比率" sheetId="24" r:id="rId10"/>
  </sheets>
  <definedNames>
    <definedName name="_xlnm.Print_Area" localSheetId="2">二、綜合損益!$A$1:$H$53</definedName>
    <definedName name="_xlnm.Print_Area" localSheetId="1">資產負債結構圖!$A$1:$H$40</definedName>
  </definedNames>
  <calcPr calcId="145621"/>
</workbook>
</file>

<file path=xl/calcChain.xml><?xml version="1.0" encoding="utf-8"?>
<calcChain xmlns="http://schemas.openxmlformats.org/spreadsheetml/2006/main">
  <c r="M15" i="24" l="1"/>
  <c r="M13" i="24"/>
  <c r="M12" i="24"/>
  <c r="M7" i="24"/>
  <c r="M5" i="24"/>
  <c r="C30" i="18"/>
  <c r="S17" i="26"/>
  <c r="R17" i="26"/>
  <c r="S10" i="26"/>
  <c r="F24" i="23" l="1"/>
  <c r="G24" i="23" s="1"/>
  <c r="F21" i="23"/>
  <c r="G21" i="23" s="1"/>
  <c r="F20" i="23"/>
  <c r="G20" i="23" s="1"/>
  <c r="F19" i="23"/>
  <c r="G19" i="23" s="1"/>
  <c r="F17" i="23"/>
  <c r="G17" i="23" s="1"/>
  <c r="F16" i="23"/>
  <c r="G16" i="23" s="1"/>
  <c r="F15" i="23"/>
  <c r="G15" i="23" s="1"/>
  <c r="F14" i="23"/>
  <c r="G14" i="23" s="1"/>
  <c r="F13" i="23"/>
  <c r="G13" i="23" s="1"/>
  <c r="F12" i="23"/>
  <c r="G12" i="23" s="1"/>
  <c r="C31" i="23"/>
  <c r="B31" i="23"/>
  <c r="F31" i="23" s="1"/>
  <c r="G31" i="23" s="1"/>
  <c r="F29" i="22"/>
  <c r="G29" i="22" s="1"/>
  <c r="F24" i="22"/>
  <c r="G24" i="22" s="1"/>
  <c r="F23" i="22"/>
  <c r="G23" i="22" s="1"/>
  <c r="F22" i="22"/>
  <c r="G22" i="22" s="1"/>
  <c r="F21" i="22"/>
  <c r="G21" i="22" s="1"/>
  <c r="F20" i="22"/>
  <c r="G20" i="22" s="1"/>
  <c r="F19" i="22"/>
  <c r="G19" i="22" s="1"/>
  <c r="F18" i="22"/>
  <c r="G18" i="22" s="1"/>
  <c r="F17" i="22"/>
  <c r="G17" i="22" s="1"/>
  <c r="F16" i="22"/>
  <c r="G16" i="22" s="1"/>
  <c r="F15" i="22"/>
  <c r="G15" i="22" s="1"/>
  <c r="F14" i="22"/>
  <c r="G14" i="22" s="1"/>
  <c r="F13" i="22"/>
  <c r="G13" i="22" s="1"/>
  <c r="F12" i="22"/>
  <c r="G12" i="22" s="1"/>
  <c r="F11" i="22"/>
  <c r="G11" i="22" s="1"/>
  <c r="C21" i="22"/>
  <c r="B30" i="22"/>
  <c r="C22" i="22" s="1"/>
  <c r="F30" i="21"/>
  <c r="G30" i="21" s="1"/>
  <c r="F29" i="21"/>
  <c r="G29" i="21" s="1"/>
  <c r="F28" i="21"/>
  <c r="G28" i="21" s="1"/>
  <c r="G27" i="21"/>
  <c r="F27" i="21"/>
  <c r="F25" i="21"/>
  <c r="G25" i="21" s="1"/>
  <c r="F24" i="21"/>
  <c r="G24" i="21" s="1"/>
  <c r="G23" i="21"/>
  <c r="F23" i="2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5" i="21"/>
  <c r="G15" i="21" s="1"/>
  <c r="F14" i="21"/>
  <c r="G14" i="21" s="1"/>
  <c r="F13" i="21"/>
  <c r="G13" i="21" s="1"/>
  <c r="F12" i="21"/>
  <c r="G12" i="21" s="1"/>
  <c r="C31" i="21"/>
  <c r="B31" i="21"/>
  <c r="F31" i="21" s="1"/>
  <c r="G31" i="21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C31" i="20"/>
  <c r="B31" i="20"/>
  <c r="F31" i="20" s="1"/>
  <c r="G31" i="20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B30" i="18"/>
  <c r="F30" i="18" s="1"/>
  <c r="G30" i="18" s="1"/>
  <c r="E26" i="19"/>
  <c r="B26" i="19"/>
  <c r="F25" i="19"/>
  <c r="G25" i="19" s="1"/>
  <c r="F24" i="19"/>
  <c r="G24" i="19" s="1"/>
  <c r="F23" i="19"/>
  <c r="G23" i="19" s="1"/>
  <c r="G22" i="19"/>
  <c r="F22" i="19"/>
  <c r="F21" i="19"/>
  <c r="G21" i="19" s="1"/>
  <c r="F20" i="19"/>
  <c r="F19" i="19"/>
  <c r="G19" i="19" s="1"/>
  <c r="F18" i="19"/>
  <c r="G18" i="19" s="1"/>
  <c r="F17" i="19"/>
  <c r="G17" i="19" s="1"/>
  <c r="F16" i="19"/>
  <c r="G16" i="19" s="1"/>
  <c r="F15" i="19"/>
  <c r="G15" i="19" s="1"/>
  <c r="G14" i="19"/>
  <c r="F14" i="19"/>
  <c r="F13" i="19"/>
  <c r="G13" i="19" s="1"/>
  <c r="F12" i="19"/>
  <c r="G12" i="19" s="1"/>
  <c r="F11" i="19"/>
  <c r="G11" i="19" s="1"/>
  <c r="F10" i="19"/>
  <c r="G10" i="19" s="1"/>
  <c r="F9" i="19"/>
  <c r="G9" i="19" s="1"/>
  <c r="F8" i="19"/>
  <c r="G8" i="19" s="1"/>
  <c r="F7" i="19"/>
  <c r="G7" i="19" s="1"/>
  <c r="C13" i="22" l="1"/>
  <c r="C16" i="22"/>
  <c r="C24" i="22"/>
  <c r="C17" i="22"/>
  <c r="C12" i="22"/>
  <c r="C20" i="22"/>
  <c r="C14" i="22"/>
  <c r="C18" i="22"/>
  <c r="C11" i="22"/>
  <c r="C15" i="22"/>
  <c r="C19" i="22"/>
  <c r="C23" i="22"/>
  <c r="F30" i="22"/>
  <c r="G30" i="22" s="1"/>
  <c r="F26" i="19"/>
  <c r="G26" i="19" s="1"/>
  <c r="C30" i="22" l="1"/>
  <c r="C26" i="19"/>
</calcChain>
</file>

<file path=xl/sharedStrings.xml><?xml version="1.0" encoding="utf-8"?>
<sst xmlns="http://schemas.openxmlformats.org/spreadsheetml/2006/main" count="370" uniqueCount="221">
  <si>
    <t xml:space="preserve">            </t>
  </si>
  <si>
    <t xml:space="preserve">       </t>
  </si>
  <si>
    <t xml:space="preserve">        </t>
    <phoneticPr fontId="2" type="noConversion"/>
  </si>
  <si>
    <t>權益</t>
    <phoneticPr fontId="2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</si>
  <si>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</si>
  <si>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</si>
  <si>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</si>
  <si>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t>103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</si>
  <si>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</si>
  <si>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</si>
  <si>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</si>
  <si>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</si>
  <si>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</si>
  <si>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</si>
  <si>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當期所得稅資產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</si>
  <si>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</si>
  <si>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</si>
  <si>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</si>
  <si>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</si>
  <si>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</si>
  <si>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</si>
  <si>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</si>
  <si>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</si>
  <si>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</si>
  <si>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</si>
  <si>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</si>
  <si>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</si>
  <si>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</si>
  <si>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</si>
  <si>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</si>
  <si>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</si>
  <si>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</si>
  <si>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</si>
  <si>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</si>
  <si>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當期所得稅負債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</si>
  <si>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</si>
  <si>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</si>
  <si>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</si>
  <si>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</si>
  <si>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</si>
  <si>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</si>
  <si>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</si>
  <si>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</si>
  <si>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</si>
  <si>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</si>
  <si>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</si>
  <si>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</si>
  <si>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</si>
  <si>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註：上述數據係依據金融監督管理委員會保險局提供資料彙編，未經會計師查核調整，以下各表均相同。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</si>
  <si>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</si>
  <si>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</si>
  <si>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</si>
  <si>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r>
      <t>103</t>
    </r>
    <r>
      <rPr>
        <sz val="11"/>
        <rFont val="標楷體"/>
        <family val="4"/>
        <charset val="136"/>
      </rPr>
      <t>年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</si>
  <si>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</si>
  <si>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</si>
  <si>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</si>
  <si>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</si>
  <si>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  </t>
    </r>
    <r>
      <rPr>
        <sz val="11"/>
        <rFont val="標楷體"/>
        <family val="4"/>
        <charset val="136"/>
      </rPr>
      <t>保費收入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</si>
  <si>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</si>
  <si>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</si>
  <si>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</si>
  <si>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</t>
    </r>
    <r>
      <rPr>
        <sz val="11"/>
        <rFont val="標楷體"/>
        <family val="4"/>
        <charset val="136"/>
      </rPr>
      <t>利息收入</t>
    </r>
  </si>
  <si>
    <r>
      <t xml:space="preserve">      </t>
    </r>
    <r>
      <rPr>
        <sz val="11"/>
        <rFont val="標楷體"/>
        <family val="4"/>
        <charset val="136"/>
      </rPr>
      <t>備供出售金融資產之已實現損益</t>
    </r>
  </si>
  <si>
    <r>
      <t xml:space="preserve">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</si>
  <si>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以成本衡量之金融資產及負債之已實現損益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</si>
  <si>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</si>
  <si>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</si>
  <si>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採用權益法之關聯企業及合資損益之份額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</si>
  <si>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兌換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</si>
  <si>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</si>
  <si>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投資減損損失及迴轉利益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</si>
  <si>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其他淨投資損益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</si>
  <si>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</si>
  <si>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</si>
  <si>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</si>
  <si>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</si>
  <si>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</si>
  <si>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</si>
  <si>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</si>
  <si>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</si>
  <si>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</si>
  <si>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</si>
  <si>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</si>
  <si>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</si>
  <si>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</si>
  <si>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</si>
  <si>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</si>
  <si>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r>
      <rPr>
        <sz val="11"/>
        <rFont val="標楷體"/>
        <family val="4"/>
        <charset val="136"/>
      </rPr>
      <t>稅前純益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</si>
  <si>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</si>
  <si>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1"/>
        <rFont val="標楷體"/>
        <family val="4"/>
        <charset val="136"/>
      </rPr>
      <t>本期其他綜合損益</t>
    </r>
    <phoneticPr fontId="2" type="noConversion"/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</si>
  <si>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</si>
  <si>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t>103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</si>
  <si>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</si>
  <si>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台灣產物保險公司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</si>
  <si>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</si>
  <si>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</si>
  <si>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蘇黎世產物保險公司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</si>
  <si>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</si>
  <si>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</si>
  <si>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美亞產物保險公司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</si>
  <si>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</si>
  <si>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</si>
  <si>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</si>
  <si>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</si>
  <si>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</si>
  <si>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</si>
  <si>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台壽保產物保險公司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</si>
  <si>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法商科法斯產物保險公司台灣分公司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</si>
  <si>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美商安達產物保險公司台灣分公司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</si>
  <si>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香港商亞洲保險公司台灣分公司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</si>
  <si>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法商安盛產物保險公司台灣分公司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</si>
  <si>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法商法國巴黎產物保險公司台灣分公司</t>
    </r>
    <phoneticPr fontId="2" type="noConversion"/>
  </si>
  <si>
    <r>
      <t xml:space="preserve">    </t>
    </r>
    <r>
      <rPr>
        <sz val="10"/>
        <rFont val="標楷體"/>
        <family val="4"/>
        <charset val="136"/>
      </rPr>
      <t>合　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　　　　　　　　　　　計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</si>
  <si>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</si>
  <si>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</si>
  <si>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rPr>
        <sz val="10"/>
        <rFont val="標楷體"/>
        <family val="4"/>
        <charset val="136"/>
      </rPr>
      <t>％</t>
    </r>
  </si>
  <si>
    <r>
      <t xml:space="preserve">  </t>
    </r>
    <r>
      <rPr>
        <sz val="10"/>
        <rFont val="標楷體"/>
        <family val="4"/>
        <charset val="136"/>
      </rPr>
      <t>台灣產物保險公司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</si>
  <si>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</si>
  <si>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</si>
  <si>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蘇黎世產物保險公司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</si>
  <si>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</si>
  <si>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</si>
  <si>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美亞產物保險公司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</si>
  <si>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</si>
  <si>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</si>
  <si>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</si>
  <si>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</si>
  <si>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</si>
  <si>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</si>
  <si>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台壽保產物保險公司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</si>
  <si>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法商科法斯產物保險公司台灣分公司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</si>
  <si>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美商安達產物保險公司台灣分公司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</si>
  <si>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香港商亞洲保險公司台灣分公司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</si>
  <si>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法商安盛產物保險公司台灣分公司</t>
    </r>
    <phoneticPr fontId="2" type="noConversion"/>
  </si>
  <si>
    <r>
      <t xml:space="preserve">  </t>
    </r>
    <r>
      <rPr>
        <sz val="10"/>
        <rFont val="標楷體"/>
        <family val="4"/>
        <charset val="136"/>
      </rPr>
      <t>法商法國巴黎產物保險公司台灣分公司</t>
    </r>
    <phoneticPr fontId="2" type="noConversion"/>
  </si>
  <si>
    <r>
      <t>(</t>
    </r>
    <r>
      <rPr>
        <sz val="20"/>
        <rFont val="標楷體"/>
        <family val="4"/>
        <charset val="136"/>
      </rPr>
      <t>五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有價證券投資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</si>
  <si>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</si>
  <si>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t xml:space="preserve"> 2.</t>
    </r>
    <r>
      <rPr>
        <sz val="13"/>
        <rFont val="標楷體"/>
        <family val="4"/>
        <charset val="136"/>
      </rPr>
      <t>其他有價證券投資</t>
    </r>
  </si>
  <si>
    <r>
      <t>103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</si>
  <si>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</si>
  <si>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t>(</t>
    </r>
    <r>
      <rPr>
        <sz val="20"/>
        <rFont val="標楷體"/>
        <family val="4"/>
        <charset val="136"/>
      </rPr>
      <t>七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營運比率</t>
    </r>
    <phoneticPr fontId="2" type="noConversion"/>
  </si>
  <si>
    <r>
      <t xml:space="preserve">   1.</t>
    </r>
    <r>
      <rPr>
        <sz val="13"/>
        <color indexed="8"/>
        <rFont val="標楷體"/>
        <family val="4"/>
        <charset val="136"/>
      </rPr>
      <t>資本比率分析</t>
    </r>
    <phoneticPr fontId="2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</si>
  <si>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2" type="noConversion"/>
  </si>
  <si>
    <r>
      <t xml:space="preserve">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</si>
  <si>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</si>
  <si>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2" type="noConversion"/>
  </si>
  <si>
    <r>
      <rPr>
        <sz val="11"/>
        <rFont val="標楷體"/>
        <family val="4"/>
        <charset val="136"/>
      </rPr>
      <t>業主權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</si>
  <si>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業主權益合計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</si>
  <si>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負債及業主權益合計</t>
    </r>
    <phoneticPr fontId="2" type="noConversion"/>
  </si>
  <si>
    <t>其他項目合計</t>
    <phoneticPr fontId="2" type="noConversion"/>
  </si>
  <si>
    <t>現金及約當現金</t>
    <phoneticPr fontId="2" type="noConversion"/>
  </si>
  <si>
    <t>應收款項</t>
    <phoneticPr fontId="2" type="noConversion"/>
  </si>
  <si>
    <t>備供出售金融資產</t>
    <phoneticPr fontId="2" type="noConversion"/>
  </si>
  <si>
    <t>無活絡市場之債務工具投資</t>
    <phoneticPr fontId="2" type="noConversion"/>
  </si>
  <si>
    <t>持有至到期日金融資產</t>
    <phoneticPr fontId="2" type="noConversion"/>
  </si>
  <si>
    <t>其他金融資產</t>
    <phoneticPr fontId="2" type="noConversion"/>
  </si>
  <si>
    <t>投資性不動產</t>
    <phoneticPr fontId="2" type="noConversion"/>
  </si>
  <si>
    <t>再保險合約資產</t>
    <phoneticPr fontId="2" type="noConversion"/>
  </si>
  <si>
    <t>不動產及設備</t>
    <phoneticPr fontId="2" type="noConversion"/>
  </si>
  <si>
    <t>應付款項</t>
    <phoneticPr fontId="2" type="noConversion"/>
  </si>
  <si>
    <t>保險負債</t>
    <phoneticPr fontId="2" type="noConversion"/>
  </si>
  <si>
    <t>負債準備</t>
    <phoneticPr fontId="2" type="noConversion"/>
  </si>
  <si>
    <t>其他項目合計</t>
    <phoneticPr fontId="2" type="noConversion"/>
  </si>
  <si>
    <t>其他負債</t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</si>
  <si>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</si>
  <si>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政府債券包括公債及國庫券。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</si>
  <si>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負債占業主權益比率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</si>
  <si>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業主權益占資產總額比率</t>
    </r>
    <phoneticPr fontId="2" type="noConversion"/>
  </si>
  <si>
    <r>
      <t xml:space="preserve">     (3)</t>
    </r>
    <r>
      <rPr>
        <sz val="13"/>
        <color indexed="8"/>
        <rFont val="標楷體"/>
        <family val="4"/>
        <charset val="136"/>
      </rPr>
      <t>稅前純益占業主權益比率</t>
    </r>
    <phoneticPr fontId="2" type="noConversion"/>
  </si>
  <si>
    <t>全體產物保險公司資產負債結構百分比</t>
    <phoneticPr fontId="2" type="noConversion"/>
  </si>
  <si>
    <t>全體產物保險公司資產負債統計表</t>
    <phoneticPr fontId="2" type="noConversion"/>
  </si>
  <si>
    <t>各產物保險公司稅前純益統計表</t>
    <phoneticPr fontId="2" type="noConversion"/>
  </si>
  <si>
    <t>全體產物保險公司綜合損益統計表</t>
    <phoneticPr fontId="2" type="noConversion"/>
  </si>
  <si>
    <t>各產物保險公司保險負債統計表</t>
    <phoneticPr fontId="2" type="noConversion"/>
  </si>
  <si>
    <t>各產物保險公司業主權益統計表</t>
    <phoneticPr fontId="2" type="noConversion"/>
  </si>
  <si>
    <t>各產物保險公司持有政府債券統計表</t>
    <phoneticPr fontId="2" type="noConversion"/>
  </si>
  <si>
    <t>各產物保險公司其他有價證券投資統計表</t>
    <phoneticPr fontId="2" type="noConversion"/>
  </si>
  <si>
    <t>各產物保險公司不動產投資淨額統計表</t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</si>
  <si>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2" type="noConversion"/>
  </si>
  <si>
    <r>
      <t>(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業主權益</t>
    </r>
    <phoneticPr fontId="2" type="noConversion"/>
  </si>
  <si>
    <r>
      <t xml:space="preserve">   1.</t>
    </r>
    <r>
      <rPr>
        <sz val="13"/>
        <rFont val="標楷體"/>
        <family val="4"/>
        <charset val="136"/>
      </rPr>
      <t>政府債券</t>
    </r>
    <phoneticPr fontId="2" type="noConversion"/>
  </si>
  <si>
    <r>
      <t>(</t>
    </r>
    <r>
      <rPr>
        <sz val="20"/>
        <rFont val="標楷體"/>
        <family val="4"/>
        <charset val="136"/>
      </rPr>
      <t>六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不動產投資</t>
    </r>
    <phoneticPr fontId="2" type="noConversion"/>
  </si>
  <si>
    <r>
      <t>104</t>
    </r>
    <r>
      <rPr>
        <sz val="11"/>
        <rFont val="標楷體"/>
        <family val="4"/>
        <charset val="136"/>
      </rPr>
      <t>年底</t>
    </r>
    <phoneticPr fontId="2" type="noConversion"/>
  </si>
  <si>
    <r>
      <t>104</t>
    </r>
    <r>
      <rPr>
        <sz val="11"/>
        <rFont val="標楷體"/>
        <family val="4"/>
        <charset val="136"/>
      </rPr>
      <t>年</t>
    </r>
    <phoneticPr fontId="2" type="noConversion"/>
  </si>
  <si>
    <r>
      <t>104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</si>
  <si>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      </t>
    </r>
    <r>
      <rPr>
        <sz val="13"/>
        <rFont val="標楷體"/>
        <family val="4"/>
        <charset val="136"/>
      </rPr>
      <t>就</t>
    </r>
    <r>
      <rPr>
        <sz val="13"/>
        <rFont val="Times New Roman"/>
        <family val="1"/>
      </rPr>
      <t xml:space="preserve"> 104</t>
    </r>
    <r>
      <rPr>
        <sz val="13"/>
        <rFont val="標楷體"/>
        <family val="4"/>
        <charset val="136"/>
      </rPr>
      <t>年底全體產物保險公司資產負債結構分析，資產方面以備供出售金融資產</t>
    </r>
    <r>
      <rPr>
        <sz val="13"/>
        <rFont val="Times New Roman"/>
        <family val="1"/>
      </rPr>
      <t xml:space="preserve"> 88,599 </t>
    </r>
    <phoneticPr fontId="2" type="noConversion"/>
  </si>
  <si>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 28.1 </t>
    </r>
    <r>
      <rPr>
        <sz val="13"/>
        <rFont val="標楷體"/>
        <family val="4"/>
        <charset val="136"/>
      </rPr>
      <t>％為最多，現金及約當現金</t>
    </r>
    <r>
      <rPr>
        <sz val="13"/>
        <rFont val="Times New Roman"/>
        <family val="1"/>
      </rPr>
      <t xml:space="preserve"> 63,292 </t>
    </r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 20.1 </t>
    </r>
    <r>
      <rPr>
        <sz val="13"/>
        <rFont val="標楷體"/>
        <family val="4"/>
        <charset val="136"/>
      </rPr>
      <t>％次</t>
    </r>
    <phoneticPr fontId="2" type="noConversion"/>
  </si>
  <si>
    <r>
      <rPr>
        <sz val="13"/>
        <rFont val="標楷體"/>
        <family val="4"/>
        <charset val="136"/>
      </rPr>
      <t>之。負債方面以保險負債</t>
    </r>
    <r>
      <rPr>
        <sz val="13"/>
        <rFont val="Times New Roman"/>
        <family val="1"/>
      </rPr>
      <t xml:space="preserve"> 178,345</t>
    </r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 56.6</t>
    </r>
    <r>
      <rPr>
        <sz val="13"/>
        <rFont val="標楷體"/>
        <family val="4"/>
        <charset val="136"/>
      </rPr>
      <t>％為最多，應付款項</t>
    </r>
    <r>
      <rPr>
        <sz val="13"/>
        <rFont val="Times New Roman"/>
        <family val="1"/>
      </rPr>
      <t xml:space="preserve"> 22,582 </t>
    </r>
    <r>
      <rPr>
        <sz val="13"/>
        <rFont val="標楷體"/>
        <family val="4"/>
        <charset val="136"/>
      </rPr>
      <t>百萬</t>
    </r>
    <r>
      <rPr>
        <sz val="13"/>
        <rFont val="Times New Roman"/>
        <family val="1"/>
      </rPr>
      <t xml:space="preserve"> </t>
    </r>
    <phoneticPr fontId="2" type="noConversion"/>
  </si>
  <si>
    <r>
      <rPr>
        <sz val="13"/>
        <rFont val="標楷體"/>
        <family val="4"/>
        <charset val="136"/>
      </rPr>
      <t>元占資產總額之</t>
    </r>
    <r>
      <rPr>
        <sz val="13"/>
        <rFont val="Times New Roman"/>
        <family val="1"/>
      </rPr>
      <t xml:space="preserve"> 7.2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次之。業主權益則為資產總額之</t>
    </r>
    <r>
      <rPr>
        <sz val="13"/>
        <rFont val="Times New Roman"/>
        <family val="1"/>
      </rPr>
      <t xml:space="preserve"> 32.0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。</t>
    </r>
    <phoneticPr fontId="2" type="noConversion"/>
  </si>
  <si>
    <r>
      <t>104</t>
    </r>
    <r>
      <rPr>
        <sz val="20"/>
        <rFont val="標楷體"/>
        <family val="4"/>
        <charset val="136"/>
      </rPr>
      <t>年底</t>
    </r>
    <phoneticPr fontId="2" type="noConversion"/>
  </si>
  <si>
    <r>
      <t xml:space="preserve">        104</t>
    </r>
    <r>
      <rPr>
        <sz val="13"/>
        <rFont val="標楷體"/>
        <family val="4"/>
        <charset val="136"/>
      </rPr>
      <t>年全體產物保險公司稅前純益共計</t>
    </r>
    <r>
      <rPr>
        <sz val="13"/>
        <rFont val="Times New Roman"/>
        <family val="1"/>
      </rPr>
      <t xml:space="preserve"> 12,619 </t>
    </r>
    <r>
      <rPr>
        <sz val="13"/>
        <rFont val="標楷體"/>
        <family val="4"/>
        <charset val="136"/>
      </rPr>
      <t>百萬元，占營業收入總額</t>
    </r>
    <r>
      <rPr>
        <sz val="13"/>
        <rFont val="Times New Roman"/>
        <family val="1"/>
      </rPr>
      <t xml:space="preserve"> 113,919 </t>
    </r>
    <r>
      <rPr>
        <sz val="13"/>
        <rFont val="標楷體"/>
        <family val="4"/>
        <charset val="136"/>
      </rPr>
      <t>百萬元之</t>
    </r>
    <r>
      <rPr>
        <sz val="13"/>
        <rFont val="Times New Roman"/>
        <family val="1"/>
      </rPr>
      <t xml:space="preserve"> 11.1 </t>
    </r>
    <r>
      <rPr>
        <sz val="13"/>
        <rFont val="標楷體"/>
        <family val="4"/>
        <charset val="136"/>
      </rPr>
      <t>％，</t>
    </r>
    <phoneticPr fontId="2" type="noConversion"/>
  </si>
  <si>
    <r>
      <rPr>
        <sz val="13"/>
        <rFont val="標楷體"/>
        <family val="4"/>
        <charset val="136"/>
      </rPr>
      <t>較上年度增加</t>
    </r>
    <r>
      <rPr>
        <sz val="13"/>
        <rFont val="Times New Roman"/>
        <family val="1"/>
      </rPr>
      <t xml:space="preserve"> 240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1.9 </t>
    </r>
    <r>
      <rPr>
        <sz val="13"/>
        <rFont val="標楷體"/>
        <family val="4"/>
        <charset val="136"/>
      </rPr>
      <t>％。</t>
    </r>
    <phoneticPr fontId="2" type="noConversion"/>
  </si>
  <si>
    <r>
      <rPr>
        <sz val="13"/>
        <rFont val="標楷體"/>
        <family val="4"/>
        <charset val="136"/>
      </rPr>
      <t>營業收入總額之</t>
    </r>
    <r>
      <rPr>
        <sz val="13"/>
        <rFont val="Times New Roman"/>
        <family val="1"/>
      </rPr>
      <t>88.1</t>
    </r>
    <r>
      <rPr>
        <sz val="13"/>
        <rFont val="標楷體"/>
        <family val="4"/>
        <charset val="136"/>
      </rPr>
      <t>％為最多。營業成本以自留保險賠款與給付</t>
    </r>
    <r>
      <rPr>
        <sz val="13"/>
        <rFont val="Times New Roman"/>
        <family val="1"/>
      </rPr>
      <t>51,942</t>
    </r>
    <r>
      <rPr>
        <sz val="13"/>
        <rFont val="標楷體"/>
        <family val="4"/>
        <charset val="136"/>
      </rPr>
      <t>百萬元占營業收入總額之</t>
    </r>
    <r>
      <rPr>
        <sz val="13"/>
        <rFont val="Times New Roman"/>
        <family val="1"/>
      </rPr>
      <t xml:space="preserve">45.6 </t>
    </r>
    <r>
      <rPr>
        <sz val="13"/>
        <rFont val="標楷體"/>
        <family val="4"/>
        <charset val="136"/>
      </rPr>
      <t>％</t>
    </r>
    <phoneticPr fontId="2" type="noConversion"/>
  </si>
  <si>
    <r>
      <rPr>
        <sz val="13"/>
        <rFont val="標楷體"/>
        <family val="4"/>
        <charset val="136"/>
      </rPr>
      <t>為最多；營業利益</t>
    </r>
    <r>
      <rPr>
        <sz val="13"/>
        <rFont val="Times New Roman"/>
        <family val="1"/>
      </rPr>
      <t xml:space="preserve"> 12,750 </t>
    </r>
    <r>
      <rPr>
        <sz val="13"/>
        <rFont val="標楷體"/>
        <family val="4"/>
        <charset val="136"/>
      </rPr>
      <t>百萬元占營業收入總額之</t>
    </r>
    <r>
      <rPr>
        <sz val="13"/>
        <rFont val="Times New Roman"/>
        <family val="1"/>
      </rPr>
      <t xml:space="preserve"> 11.2 </t>
    </r>
    <r>
      <rPr>
        <sz val="13"/>
        <rFont val="標楷體"/>
        <family val="4"/>
        <charset val="136"/>
      </rPr>
      <t>％。</t>
    </r>
    <phoneticPr fontId="2" type="noConversion"/>
  </si>
  <si>
    <r>
      <t xml:space="preserve">       104 </t>
    </r>
    <r>
      <rPr>
        <sz val="13"/>
        <rFont val="標楷體"/>
        <family val="4"/>
        <charset val="136"/>
      </rPr>
      <t>年底全體產物保險公司保險負債為</t>
    </r>
    <r>
      <rPr>
        <sz val="13"/>
        <rFont val="Times New Roman"/>
        <family val="1"/>
      </rPr>
      <t xml:space="preserve"> 178,345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6,398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</si>
  <si>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3.7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43,139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24.2 </t>
    </r>
    <r>
      <rPr>
        <sz val="13"/>
        <rFont val="標楷體"/>
        <family val="4"/>
        <charset val="136"/>
      </rPr>
      <t>％為最多，國泰世紀產物保</t>
    </r>
    <phoneticPr fontId="2" type="noConversion"/>
  </si>
  <si>
    <r>
      <rPr>
        <sz val="13"/>
        <rFont val="標楷體"/>
        <family val="4"/>
        <charset val="136"/>
      </rPr>
      <t>險公司</t>
    </r>
    <r>
      <rPr>
        <sz val="13"/>
        <rFont val="Times New Roman"/>
        <family val="1"/>
      </rPr>
      <t xml:space="preserve"> 21,475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12.0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</si>
  <si>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     104</t>
    </r>
    <r>
      <rPr>
        <sz val="13"/>
        <rFont val="標楷體"/>
        <family val="4"/>
        <charset val="136"/>
      </rPr>
      <t>年底全體產物保險公司其他有價證券投資總餘額</t>
    </r>
    <r>
      <rPr>
        <sz val="13"/>
        <rFont val="Times New Roman"/>
        <family val="1"/>
      </rPr>
      <t xml:space="preserve"> 83,348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651 </t>
    </r>
    <r>
      <rPr>
        <sz val="13"/>
        <rFont val="標楷體"/>
        <family val="4"/>
        <charset val="136"/>
      </rPr>
      <t>百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</si>
  <si>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    </t>
    </r>
    <r>
      <rPr>
        <sz val="13"/>
        <rFont val="標楷體"/>
        <family val="4"/>
        <charset val="136"/>
      </rPr>
      <t>萬元或</t>
    </r>
    <r>
      <rPr>
        <sz val="13"/>
        <rFont val="Times New Roman"/>
        <family val="1"/>
      </rPr>
      <t xml:space="preserve"> 0.8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16,696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20.0 </t>
    </r>
    <r>
      <rPr>
        <sz val="13"/>
        <rFont val="標楷體"/>
        <family val="4"/>
        <charset val="136"/>
      </rPr>
      <t>％為最多，國泰世紀產</t>
    </r>
    <phoneticPr fontId="2" type="noConversion"/>
  </si>
  <si>
    <r>
      <t xml:space="preserve">    </t>
    </r>
    <r>
      <rPr>
        <sz val="13"/>
        <rFont val="標楷體"/>
        <family val="4"/>
        <charset val="136"/>
      </rPr>
      <t>物保險公司</t>
    </r>
    <r>
      <rPr>
        <sz val="13"/>
        <rFont val="Times New Roman"/>
        <family val="1"/>
      </rPr>
      <t xml:space="preserve"> 9,906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11.9 </t>
    </r>
    <r>
      <rPr>
        <sz val="13"/>
        <rFont val="標楷體"/>
        <family val="4"/>
        <charset val="136"/>
      </rPr>
      <t>％次之。</t>
    </r>
    <phoneticPr fontId="2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</si>
  <si>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5.3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10,966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53.2</t>
    </r>
    <r>
      <rPr>
        <sz val="13"/>
        <rFont val="標楷體"/>
        <family val="4"/>
        <charset val="136"/>
      </rPr>
      <t>％為最多，台灣產物保險</t>
    </r>
    <phoneticPr fontId="2" type="noConversion"/>
  </si>
  <si>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2,539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12.3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</si>
  <si>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    104</t>
    </r>
    <r>
      <rPr>
        <sz val="13"/>
        <color indexed="8"/>
        <rFont val="標楷體"/>
        <family val="4"/>
        <charset val="136"/>
      </rPr>
      <t>年底全體產物保險公司負債總額占業主權益比率為</t>
    </r>
    <r>
      <rPr>
        <sz val="13"/>
        <color indexed="8"/>
        <rFont val="Times New Roman"/>
        <family val="1"/>
      </rPr>
      <t xml:space="preserve"> 212.6 </t>
    </r>
    <r>
      <rPr>
        <sz val="13"/>
        <color indexed="8"/>
        <rFont val="標楷體"/>
        <family val="4"/>
        <charset val="136"/>
      </rPr>
      <t>％，較上年底增加</t>
    </r>
    <r>
      <rPr>
        <sz val="13"/>
        <color indexed="8"/>
        <rFont val="Times New Roman"/>
        <family val="1"/>
      </rPr>
      <t xml:space="preserve"> 2.3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</si>
  <si>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104</t>
    </r>
    <r>
      <rPr>
        <sz val="13"/>
        <color indexed="8"/>
        <rFont val="標楷體"/>
        <family val="4"/>
        <charset val="136"/>
      </rPr>
      <t>年底全體產物保險公司業主權益占資產總額比率為</t>
    </r>
    <r>
      <rPr>
        <sz val="13"/>
        <color indexed="8"/>
        <rFont val="Times New Roman"/>
        <family val="1"/>
      </rPr>
      <t xml:space="preserve"> 32.0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0.2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</si>
  <si>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104</t>
    </r>
    <r>
      <rPr>
        <sz val="13"/>
        <color indexed="8"/>
        <rFont val="標楷體"/>
        <family val="4"/>
        <charset val="136"/>
      </rPr>
      <t>年全體產物保險公司營業利益占營業收入比率為</t>
    </r>
    <r>
      <rPr>
        <sz val="13"/>
        <color indexed="8"/>
        <rFont val="Times New Roman"/>
        <family val="1"/>
      </rPr>
      <t xml:space="preserve"> 11.2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0.2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</si>
  <si>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104</t>
    </r>
    <r>
      <rPr>
        <sz val="13"/>
        <color indexed="8"/>
        <rFont val="標楷體"/>
        <family val="4"/>
        <charset val="136"/>
      </rPr>
      <t>年全體產物保險公司稅前純益占業主權益比率為</t>
    </r>
    <r>
      <rPr>
        <sz val="13"/>
        <color indexed="8"/>
        <rFont val="Times New Roman"/>
        <family val="1"/>
      </rPr>
      <t xml:space="preserve"> 12.5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0.2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</si>
  <si>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</t>
    </r>
    <r>
      <rPr>
        <sz val="13"/>
        <rFont val="標楷體"/>
        <family val="4"/>
        <charset val="136"/>
      </rPr>
      <t>就</t>
    </r>
    <r>
      <rPr>
        <sz val="13"/>
        <rFont val="Times New Roman"/>
        <family val="1"/>
      </rPr>
      <t>104</t>
    </r>
    <r>
      <rPr>
        <sz val="13"/>
        <rFont val="標楷體"/>
        <family val="4"/>
        <charset val="136"/>
      </rPr>
      <t>年全體產物保險公司收支項目分析</t>
    </r>
    <r>
      <rPr>
        <sz val="13"/>
        <rFont val="新細明體"/>
        <family val="1"/>
        <charset val="136"/>
      </rPr>
      <t>，</t>
    </r>
    <r>
      <rPr>
        <sz val="13"/>
        <rFont val="標楷體"/>
        <family val="4"/>
        <charset val="136"/>
      </rPr>
      <t>營業收入總額中，以自留滿期保費收入</t>
    </r>
    <r>
      <rPr>
        <sz val="13"/>
        <rFont val="Times New Roman"/>
        <family val="1"/>
      </rPr>
      <t xml:space="preserve"> 100,413 </t>
    </r>
    <r>
      <rPr>
        <sz val="13"/>
        <rFont val="標楷體"/>
        <family val="4"/>
        <charset val="136"/>
      </rPr>
      <t>百萬元占</t>
    </r>
    <phoneticPr fontId="2" type="noConversion"/>
  </si>
  <si>
    <r>
      <t xml:space="preserve">      </t>
    </r>
    <r>
      <rPr>
        <sz val="13"/>
        <rFont val="標楷體"/>
        <family val="4"/>
        <charset val="136"/>
      </rPr>
      <t>萬或</t>
    </r>
    <r>
      <rPr>
        <sz val="13"/>
        <rFont val="Times New Roman"/>
        <family val="1"/>
      </rPr>
      <t xml:space="preserve"> 0.6 </t>
    </r>
    <r>
      <rPr>
        <sz val="13"/>
        <rFont val="標楷體"/>
        <family val="4"/>
        <charset val="136"/>
      </rPr>
      <t>％，其中以蘇黎世產物保險公司</t>
    </r>
    <r>
      <rPr>
        <sz val="13"/>
        <rFont val="Times New Roman"/>
        <family val="1"/>
      </rPr>
      <t xml:space="preserve"> 4,052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19.2 </t>
    </r>
    <r>
      <rPr>
        <sz val="13"/>
        <rFont val="標楷體"/>
        <family val="4"/>
        <charset val="136"/>
      </rPr>
      <t>％為最多；富邦產物</t>
    </r>
    <phoneticPr fontId="2" type="noConversion"/>
  </si>
  <si>
    <r>
      <t xml:space="preserve">      </t>
    </r>
    <r>
      <rPr>
        <sz val="13"/>
        <rFont val="標楷體"/>
        <family val="4"/>
        <charset val="136"/>
      </rPr>
      <t>保險公司</t>
    </r>
    <r>
      <rPr>
        <sz val="13"/>
        <rFont val="Times New Roman"/>
        <family val="1"/>
      </rPr>
      <t xml:space="preserve"> 3,766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17.8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</si>
  <si>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        104</t>
    </r>
    <r>
      <rPr>
        <sz val="13"/>
        <rFont val="標楷體"/>
        <family val="4"/>
        <charset val="136"/>
      </rPr>
      <t>年底全體產物保險公司持有政府債券總餘額</t>
    </r>
    <r>
      <rPr>
        <sz val="13"/>
        <rFont val="Times New Roman"/>
        <family val="1"/>
      </rPr>
      <t xml:space="preserve"> 21,126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117  </t>
    </r>
    <r>
      <rPr>
        <sz val="13"/>
        <rFont val="標楷體"/>
        <family val="4"/>
        <charset val="136"/>
      </rPr>
      <t>百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</si>
  <si>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         104</t>
    </r>
    <r>
      <rPr>
        <sz val="13"/>
        <color indexed="8"/>
        <rFont val="標楷體"/>
        <family val="4"/>
        <charset val="136"/>
      </rPr>
      <t>年全體產物保險公司稅前純益占營業收入比率為</t>
    </r>
    <r>
      <rPr>
        <sz val="13"/>
        <color indexed="8"/>
        <rFont val="Times New Roman"/>
        <family val="1"/>
      </rPr>
      <t xml:space="preserve"> 11.1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0.5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</si>
  <si>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104</t>
    </r>
    <r>
      <rPr>
        <sz val="13"/>
        <rFont val="標楷體"/>
        <family val="4"/>
        <charset val="136"/>
      </rPr>
      <t>年底全體產物保險公司業主權益總餘額</t>
    </r>
    <r>
      <rPr>
        <sz val="13"/>
        <rFont val="Times New Roman"/>
        <family val="1"/>
      </rPr>
      <t xml:space="preserve"> 100,837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3,193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</si>
  <si>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 3.3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28,484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28.3 </t>
    </r>
    <r>
      <rPr>
        <sz val="13"/>
        <rFont val="標楷體"/>
        <family val="4"/>
        <charset val="136"/>
      </rPr>
      <t>％為最多，新光產物保險公司</t>
    </r>
    <phoneticPr fontId="2" type="noConversion"/>
  </si>
  <si>
    <r>
      <t xml:space="preserve"> 8,371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8.3 </t>
    </r>
    <r>
      <rPr>
        <sz val="13"/>
        <rFont val="標楷體"/>
        <family val="4"/>
        <charset val="136"/>
      </rPr>
      <t>％次之。</t>
    </r>
    <r>
      <rPr>
        <sz val="13"/>
        <rFont val="Times New Roman"/>
        <family val="1"/>
      </rPr>
      <t xml:space="preserve">  </t>
    </r>
    <phoneticPr fontId="2" type="noConversion"/>
  </si>
  <si>
    <r>
      <t xml:space="preserve">     104 </t>
    </r>
    <r>
      <rPr>
        <sz val="13"/>
        <rFont val="標楷體"/>
        <family val="4"/>
        <charset val="136"/>
      </rPr>
      <t>年底全體產物保險公司不動產投資淨額</t>
    </r>
    <r>
      <rPr>
        <sz val="13"/>
        <rFont val="Times New Roman"/>
        <family val="1"/>
      </rPr>
      <t xml:space="preserve"> 20,632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1,162 </t>
    </r>
    <r>
      <rPr>
        <sz val="13"/>
        <rFont val="標楷體"/>
        <family val="4"/>
        <charset val="136"/>
      </rPr>
      <t>百萬元</t>
    </r>
    <phoneticPr fontId="2" type="noConversion"/>
  </si>
  <si>
    <r>
      <t xml:space="preserve">        104</t>
    </r>
    <r>
      <rPr>
        <sz val="13"/>
        <rFont val="標楷體"/>
        <family val="4"/>
        <charset val="136"/>
      </rPr>
      <t>年底全體產物保險公司資產總額</t>
    </r>
    <r>
      <rPr>
        <sz val="13"/>
        <rFont val="Times New Roman"/>
        <family val="1"/>
      </rPr>
      <t xml:space="preserve"> 315,214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4.0 </t>
    </r>
    <r>
      <rPr>
        <sz val="13"/>
        <rFont val="標楷體"/>
        <family val="4"/>
        <charset val="136"/>
      </rPr>
      <t>％；負債總額</t>
    </r>
    <r>
      <rPr>
        <sz val="13"/>
        <rFont val="Times New Roman"/>
        <family val="1"/>
      </rPr>
      <t/>
    </r>
    <phoneticPr fontId="2" type="noConversion"/>
  </si>
  <si>
    <r>
      <t xml:space="preserve"> 3.3 </t>
    </r>
    <r>
      <rPr>
        <sz val="13"/>
        <rFont val="細明體"/>
        <family val="3"/>
        <charset val="136"/>
      </rPr>
      <t>％。</t>
    </r>
    <phoneticPr fontId="2" type="noConversion"/>
  </si>
  <si>
    <r>
      <t xml:space="preserve"> 214,377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4.4 </t>
    </r>
    <r>
      <rPr>
        <sz val="13"/>
        <rFont val="標楷體"/>
        <family val="4"/>
        <charset val="136"/>
      </rPr>
      <t>％；業主權益總額</t>
    </r>
    <r>
      <rPr>
        <sz val="13"/>
        <rFont val="Times New Roman"/>
        <family val="1"/>
      </rPr>
      <t xml:space="preserve"> 100,837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</t>
    </r>
    <phoneticPr fontId="2" type="noConversion"/>
  </si>
  <si>
    <t>本期綜合損益總額</t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</si>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</sst>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_ "/>
    <numFmt numFmtId="177" formatCode="#,##0.0"/>
    <numFmt numFmtId="178" formatCode="_(* #,##0_);_(* \-#,##0_);_(* &quot;-&quot;_);_(@_)"/>
    <numFmt numFmtId="179" formatCode="#,##0_ "/>
    <numFmt numFmtId="180" formatCode="0.0_ "/>
    <numFmt numFmtId="181" formatCode="0.0%"/>
  </numFmts>
  <fonts count="2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3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3"/>
      <color indexed="8"/>
      <name val="標楷體"/>
      <family val="4"/>
      <charset val="136"/>
    </font>
    <font>
      <sz val="13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11"/>
      <color indexed="10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</font>
    <font>
      <sz val="13"/>
      <name val="細明體"/>
      <family val="3"/>
      <charset val="136"/>
    </font>
    <font>
      <sz val="11"/>
      <color theme="0"/>
      <name val="標楷體"/>
      <family val="4"/>
      <charset val="136"/>
    </font>
    <font>
      <sz val="11"/>
      <color theme="0"/>
      <name val="Times New Roman"/>
      <family val="1"/>
    </font>
    <font>
      <sz val="12"/>
      <color theme="0"/>
      <name val="標楷體"/>
      <family val="4"/>
      <charset val="136"/>
    </font>
    <font>
      <sz val="12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horizontal="left" wrapText="1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</cellStyleXfs>
  <cellXfs count="132">
    <xf numFmtId="0" fontId="0" fillId="0" borderId="0" xfId="0">
      <alignment vertical="center"/>
    </xf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left" wrapText="1"/>
    </xf>
    <xf numFmtId="0" fontId="9" fillId="0" borderId="4" xfId="1" applyFont="1" applyBorder="1" applyAlignment="1">
      <alignment vertical="center"/>
    </xf>
    <xf numFmtId="0" fontId="9" fillId="0" borderId="5" xfId="1" applyFont="1" applyBorder="1">
      <alignment horizontal="left" wrapText="1"/>
    </xf>
    <xf numFmtId="0" fontId="9" fillId="0" borderId="0" xfId="1" applyFont="1" applyAlignment="1">
      <alignment vertical="center"/>
    </xf>
    <xf numFmtId="0" fontId="10" fillId="0" borderId="1" xfId="6" applyFont="1" applyBorder="1" applyAlignment="1">
      <alignment vertical="center"/>
    </xf>
    <xf numFmtId="0" fontId="10" fillId="0" borderId="1" xfId="7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3" fillId="0" borderId="0" xfId="9" applyFont="1" applyAlignment="1">
      <alignment horizontal="centerContinuous"/>
    </xf>
    <xf numFmtId="0" fontId="3" fillId="0" borderId="0" xfId="9" applyFont="1">
      <alignment horizontal="left" wrapText="1"/>
    </xf>
    <xf numFmtId="0" fontId="9" fillId="0" borderId="5" xfId="0" applyFont="1" applyBorder="1" applyAlignment="1">
      <alignment horizontal="left" wrapText="1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horizontal="left"/>
    </xf>
    <xf numFmtId="0" fontId="9" fillId="0" borderId="3" xfId="1" applyFont="1" applyBorder="1" applyAlignment="1">
      <alignment vertical="center"/>
    </xf>
    <xf numFmtId="176" fontId="17" fillId="0" borderId="3" xfId="1" applyNumberFormat="1" applyFont="1" applyBorder="1" applyAlignment="1">
      <alignment vertical="center"/>
    </xf>
    <xf numFmtId="0" fontId="17" fillId="0" borderId="2" xfId="1" applyFont="1" applyBorder="1" applyAlignment="1">
      <alignment vertical="center"/>
    </xf>
    <xf numFmtId="177" fontId="9" fillId="0" borderId="4" xfId="1" quotePrefix="1" applyNumberFormat="1" applyFont="1" applyBorder="1" applyAlignment="1">
      <alignment horizontal="right" vertical="center"/>
    </xf>
    <xf numFmtId="3" fontId="9" fillId="0" borderId="5" xfId="1" quotePrefix="1" applyNumberFormat="1" applyFont="1" applyBorder="1" applyAlignment="1">
      <alignment horizontal="right" vertical="center"/>
    </xf>
    <xf numFmtId="178" fontId="10" fillId="0" borderId="4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77" fontId="9" fillId="0" borderId="1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horizontal="right" vertical="center"/>
    </xf>
    <xf numFmtId="3" fontId="9" fillId="0" borderId="2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5" fillId="0" borderId="0" xfId="1" applyFont="1" applyFill="1" applyAlignment="1">
      <alignment vertical="center"/>
    </xf>
    <xf numFmtId="3" fontId="15" fillId="0" borderId="2" xfId="1" applyNumberFormat="1" applyFont="1" applyFill="1" applyBorder="1" applyAlignment="1">
      <alignment horizontal="right"/>
    </xf>
    <xf numFmtId="0" fontId="10" fillId="0" borderId="0" xfId="7" applyFont="1" applyAlignment="1">
      <alignment vertical="center"/>
    </xf>
    <xf numFmtId="0" fontId="15" fillId="0" borderId="0" xfId="7" applyFont="1" applyAlignment="1">
      <alignment vertical="center"/>
    </xf>
    <xf numFmtId="0" fontId="9" fillId="0" borderId="1" xfId="7" applyFont="1" applyBorder="1" applyAlignment="1">
      <alignment horizontal="center" vertical="center"/>
    </xf>
    <xf numFmtId="179" fontId="9" fillId="0" borderId="1" xfId="7" quotePrefix="1" applyNumberFormat="1" applyFont="1" applyBorder="1" applyAlignment="1">
      <alignment horizontal="right" vertical="center"/>
    </xf>
    <xf numFmtId="176" fontId="9" fillId="0" borderId="1" xfId="7" applyNumberFormat="1" applyFont="1" applyBorder="1" applyAlignment="1">
      <alignment horizontal="right" vertical="center"/>
    </xf>
    <xf numFmtId="178" fontId="9" fillId="0" borderId="1" xfId="7" applyNumberFormat="1" applyFont="1" applyBorder="1" applyAlignment="1">
      <alignment horizontal="right" vertical="center"/>
    </xf>
    <xf numFmtId="179" fontId="10" fillId="0" borderId="0" xfId="7" applyNumberFormat="1" applyFont="1" applyAlignment="1">
      <alignment vertical="center"/>
    </xf>
    <xf numFmtId="180" fontId="10" fillId="0" borderId="0" xfId="7" applyNumberFormat="1" applyFont="1" applyAlignment="1">
      <alignment vertical="center"/>
    </xf>
    <xf numFmtId="0" fontId="10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16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0" fillId="0" borderId="1" xfId="7" applyFont="1" applyBorder="1" applyAlignment="1">
      <alignment horizontal="center" vertical="center"/>
    </xf>
    <xf numFmtId="179" fontId="10" fillId="0" borderId="1" xfId="7" quotePrefix="1" applyNumberFormat="1" applyFont="1" applyBorder="1" applyAlignment="1">
      <alignment horizontal="right" vertical="center"/>
    </xf>
    <xf numFmtId="176" fontId="10" fillId="0" borderId="1" xfId="7" applyNumberFormat="1" applyFont="1" applyBorder="1" applyAlignment="1">
      <alignment horizontal="right" vertical="center"/>
    </xf>
    <xf numFmtId="178" fontId="10" fillId="0" borderId="1" xfId="7" applyNumberFormat="1" applyFont="1" applyBorder="1" applyAlignment="1">
      <alignment horizontal="right" vertical="center"/>
    </xf>
    <xf numFmtId="179" fontId="10" fillId="0" borderId="0" xfId="6" applyNumberFormat="1" applyFont="1" applyAlignment="1">
      <alignment vertical="center"/>
    </xf>
    <xf numFmtId="180" fontId="10" fillId="0" borderId="0" xfId="6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16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0" fontId="10" fillId="0" borderId="1" xfId="8" applyFont="1" applyBorder="1" applyAlignment="1">
      <alignment horizontal="center" vertical="center"/>
    </xf>
    <xf numFmtId="179" fontId="10" fillId="0" borderId="1" xfId="8" quotePrefix="1" applyNumberFormat="1" applyFont="1" applyBorder="1" applyAlignment="1">
      <alignment horizontal="right" vertical="center"/>
    </xf>
    <xf numFmtId="180" fontId="10" fillId="0" borderId="1" xfId="8" quotePrefix="1" applyNumberFormat="1" applyFont="1" applyBorder="1" applyAlignment="1">
      <alignment horizontal="right" vertical="center"/>
    </xf>
    <xf numFmtId="0" fontId="10" fillId="0" borderId="1" xfId="8" applyFont="1" applyBorder="1" applyAlignment="1">
      <alignment vertical="center"/>
    </xf>
    <xf numFmtId="179" fontId="10" fillId="0" borderId="0" xfId="8" applyNumberFormat="1" applyFont="1" applyAlignment="1">
      <alignment vertical="center"/>
    </xf>
    <xf numFmtId="180" fontId="10" fillId="0" borderId="0" xfId="8" applyNumberFormat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179" fontId="10" fillId="0" borderId="1" xfId="1" quotePrefix="1" applyNumberFormat="1" applyFont="1" applyBorder="1" applyAlignment="1">
      <alignment horizontal="right" vertical="center"/>
    </xf>
    <xf numFmtId="176" fontId="10" fillId="0" borderId="1" xfId="1" quotePrefix="1" applyNumberFormat="1" applyFont="1" applyBorder="1" applyAlignment="1">
      <alignment horizontal="right" vertical="center"/>
    </xf>
    <xf numFmtId="179" fontId="10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80" fontId="10" fillId="0" borderId="1" xfId="1" quotePrefix="1" applyNumberFormat="1" applyFont="1" applyBorder="1" applyAlignment="1">
      <alignment horizontal="right" vertical="center"/>
    </xf>
    <xf numFmtId="179" fontId="10" fillId="0" borderId="1" xfId="7" applyNumberFormat="1" applyFont="1" applyBorder="1" applyAlignment="1">
      <alignment horizontal="right" vertical="center"/>
    </xf>
    <xf numFmtId="180" fontId="10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8" fillId="0" borderId="0" xfId="1" applyFont="1" applyAlignment="1">
      <alignment vertical="center"/>
    </xf>
    <xf numFmtId="176" fontId="15" fillId="0" borderId="0" xfId="7" applyNumberFormat="1" applyFont="1" applyAlignment="1">
      <alignment vertical="center"/>
    </xf>
    <xf numFmtId="0" fontId="0" fillId="0" borderId="0" xfId="0" applyFont="1">
      <alignment vertical="center"/>
    </xf>
    <xf numFmtId="0" fontId="19" fillId="0" borderId="0" xfId="1" applyFont="1" applyAlignment="1">
      <alignment vertical="center"/>
    </xf>
    <xf numFmtId="180" fontId="19" fillId="0" borderId="0" xfId="1" applyNumberFormat="1" applyFont="1" applyAlignment="1">
      <alignment vertical="center"/>
    </xf>
    <xf numFmtId="0" fontId="21" fillId="0" borderId="0" xfId="1" applyFont="1" applyBorder="1" applyAlignment="1">
      <alignment horizontal="left"/>
    </xf>
    <xf numFmtId="181" fontId="14" fillId="0" borderId="0" xfId="0" applyNumberFormat="1" applyFont="1">
      <alignment vertical="center"/>
    </xf>
    <xf numFmtId="0" fontId="21" fillId="0" borderId="0" xfId="1" applyFont="1" applyBorder="1" applyAlignment="1">
      <alignment horizontal="left" wrapText="1"/>
    </xf>
    <xf numFmtId="0" fontId="22" fillId="0" borderId="0" xfId="1" applyFont="1" applyBorder="1" applyAlignment="1">
      <alignment vertical="center"/>
    </xf>
    <xf numFmtId="0" fontId="21" fillId="0" borderId="0" xfId="1" applyFont="1" applyBorder="1">
      <alignment horizontal="left" wrapText="1"/>
    </xf>
    <xf numFmtId="0" fontId="23" fillId="0" borderId="0" xfId="0" applyFont="1" applyBorder="1">
      <alignment vertical="center"/>
    </xf>
    <xf numFmtId="0" fontId="24" fillId="0" borderId="0" xfId="1" applyFont="1" applyAlignment="1">
      <alignment vertical="center"/>
    </xf>
    <xf numFmtId="180" fontId="24" fillId="0" borderId="0" xfId="1" applyNumberFormat="1" applyFont="1" applyAlignment="1">
      <alignment vertical="center"/>
    </xf>
    <xf numFmtId="0" fontId="9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>
      <alignment horizontal="left" wrapText="1"/>
    </xf>
    <xf numFmtId="179" fontId="17" fillId="0" borderId="2" xfId="1" applyNumberFormat="1" applyFont="1" applyFill="1" applyBorder="1">
      <alignment horizontal="left" wrapText="1"/>
    </xf>
    <xf numFmtId="0" fontId="17" fillId="0" borderId="2" xfId="1" applyFont="1" applyFill="1" applyBorder="1" applyAlignment="1">
      <alignment vertical="center"/>
    </xf>
    <xf numFmtId="0" fontId="9" fillId="0" borderId="4" xfId="1" applyFont="1" applyFill="1" applyBorder="1">
      <alignment horizontal="left" wrapText="1"/>
    </xf>
    <xf numFmtId="3" fontId="9" fillId="0" borderId="4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178" fontId="10" fillId="0" borderId="4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9" fillId="0" borderId="6" xfId="5" applyFont="1" applyFill="1" applyBorder="1">
      <alignment horizontal="left" wrapText="1"/>
    </xf>
    <xf numFmtId="0" fontId="9" fillId="0" borderId="1" xfId="5" applyFont="1" applyFill="1" applyBorder="1">
      <alignment horizontal="left" wrapText="1"/>
    </xf>
    <xf numFmtId="0" fontId="9" fillId="0" borderId="6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>
      <alignment horizontal="left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5" fillId="0" borderId="0" xfId="9" applyFont="1" applyAlignment="1">
      <alignment horizontal="center"/>
    </xf>
    <xf numFmtId="0" fontId="16" fillId="0" borderId="0" xfId="9" applyFont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5" fillId="0" borderId="7" xfId="0" applyFont="1" applyFill="1" applyBorder="1" applyAlignme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0" fillId="0" borderId="0" xfId="6" applyFont="1" applyAlignment="1">
      <alignment horizontal="right" vertical="center"/>
    </xf>
    <xf numFmtId="0" fontId="10" fillId="0" borderId="1" xfId="6" applyFont="1" applyBorder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10" fillId="0" borderId="1" xfId="8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10">
    <cellStyle name="_101保險年報" xfId="2"/>
    <cellStyle name="_壽險101年淨值" xfId="3"/>
    <cellStyle name="_壽險101年報1020424稿" xfId="4"/>
    <cellStyle name="一般" xfId="0" builtinId="0"/>
    <cellStyle name="一般 2" xfId="1"/>
    <cellStyle name="一般 3" xfId="6"/>
    <cellStyle name="一般 4" xfId="7"/>
    <cellStyle name="一般 5" xfId="9"/>
    <cellStyle name="一般_Life-Annual" xfId="5"/>
    <cellStyle name="一般_壽險101年報1020424稿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6983005875970826"/>
          <c:y val="4.502926058293346E-2"/>
        </c:manualLayout>
      </c:layout>
      <c:overlay val="0"/>
      <c:spPr>
        <a:ln>
          <a:solidFill>
            <a:schemeClr val="tx1"/>
          </a:solidFill>
        </a:ln>
        <a:effectLst>
          <a:outerShdw dist="50800" dir="138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6087484289566121"/>
          <c:y val="0.21544688243083537"/>
          <c:w val="0.45172089675693677"/>
          <c:h val="0.59875482336859787"/>
        </c:manualLayout>
      </c:layout>
      <c:pieChart>
        <c:varyColors val="1"/>
        <c:ser>
          <c:idx val="0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explosion val="1"/>
          <c:dPt>
            <c:idx val="0"/>
            <c:bubble3D val="0"/>
            <c:spPr>
              <a:pattFill prst="narHorz">
                <a:fgClr>
                  <a:schemeClr val="accent2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nar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narVert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pattFill prst="narHorz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narHorz">
                <a:fgClr>
                  <a:srgbClr val="FFC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bubble3D val="0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108559545677527"/>
                  <c:y val="3.643101781061396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6.8229026794570186E-2"/>
                  <c:y val="2.927628601778679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-0.16113659394212831"/>
                  <c:y val="8.53085061282040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17567577245204513"/>
                  <c:y val="1.651542649727767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無活絡市場之</a:t>
                    </a:r>
                    <a:endParaRPr lang="en-US" altLang="zh-TW"/>
                  </a:p>
                  <a:p>
                    <a:r>
                      <a:rPr lang="zh-TW" altLang="en-US"/>
                      <a:t>債券投資
</a:t>
                    </a:r>
                    <a:r>
                      <a:rPr lang="en-US" altLang="zh-TW"/>
                      <a:t>4.5%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0.13206736777275283"/>
                  <c:y val="0.11601145138164444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持有至到期日</a:t>
                    </a:r>
                    <a:endParaRPr lang="en-US" altLang="zh-TW"/>
                  </a:p>
                  <a:p>
                    <a:r>
                      <a:rPr lang="zh-TW" altLang="en-US"/>
                      <a:t>金融資產
</a:t>
                    </a:r>
                    <a:r>
                      <a:rPr lang="en-US" altLang="zh-TW"/>
                      <a:t>3.6%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.14057588810948426"/>
                  <c:y val="0.1717076086904744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9.3173704582970779E-2"/>
                  <c:y val="0.18398354697495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5.8909382575472742E-2"/>
                  <c:y val="0.110232409696519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8"/>
              <c:layout>
                <c:manualLayout>
                  <c:x val="6.3857766414941647E-2"/>
                  <c:y val="6.9292529450152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9"/>
              <c:layout>
                <c:manualLayout>
                  <c:x val="-3.7382238884532341E-2"/>
                  <c:y val="7.7758406333509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資產負債結構圖!$P$1:$P$10</c:f>
              <c:strCache>
                <c:ptCount val="10"/>
                <c:pt idx="0">
                  <c:v>現金及約當現金</c:v>
                </c:pt>
                <c:pt idx="1">
                  <c:v>應收款項</c:v>
                </c:pt>
                <c:pt idx="2">
                  <c:v>備供出售金融資產</c:v>
                </c:pt>
                <c:pt idx="3">
                  <c:v>無活絡市場之債務工具投資</c:v>
                </c:pt>
                <c:pt idx="4">
                  <c:v>持有至到期日金融資產</c:v>
                </c:pt>
                <c:pt idx="5">
                  <c:v>其他金融資產</c:v>
                </c:pt>
                <c:pt idx="6">
                  <c:v>投資性不動產</c:v>
                </c:pt>
                <c:pt idx="7">
                  <c:v>再保險合約資產</c:v>
                </c:pt>
                <c:pt idx="8">
                  <c:v>不動產及設備</c:v>
                </c:pt>
                <c:pt idx="9">
                  <c:v>其他項目合計</c:v>
                </c:pt>
              </c:strCache>
            </c:strRef>
          </c:cat>
          <c:val>
            <c:numRef>
              <c:f>資產負債結構圖!$Q$1:$Q$10</c:f>
              <c:numCache>
                <c:formatCode>0.0%</c:formatCode>
                <c:ptCount val="10"/>
                <c:pt idx="0">
                  <c:v>0.20100000000000001</c:v>
                </c:pt>
                <c:pt idx="1">
                  <c:v>5.5E-2</c:v>
                </c:pt>
                <c:pt idx="2">
                  <c:v>0.28100000000000003</c:v>
                </c:pt>
                <c:pt idx="3">
                  <c:v>4.4999999999999998E-2</c:v>
                </c:pt>
                <c:pt idx="4">
                  <c:v>3.5999999999999997E-2</c:v>
                </c:pt>
                <c:pt idx="5">
                  <c:v>3.6999999999999998E-2</c:v>
                </c:pt>
                <c:pt idx="6">
                  <c:v>6.5000000000000002E-2</c:v>
                </c:pt>
                <c:pt idx="7">
                  <c:v>0.16800000000000001</c:v>
                </c:pt>
                <c:pt idx="8">
                  <c:v>3.6999999999999998E-2</c:v>
                </c:pt>
                <c:pt idx="9">
                  <c:v>7.4999999999999997E-2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4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負債及權益結構</a:t>
            </a:r>
          </a:p>
        </c:rich>
      </c:tx>
      <c:layout>
        <c:manualLayout>
          <c:xMode val="edge"/>
          <c:yMode val="edge"/>
          <c:x val="0.36360127157129885"/>
          <c:y val="6.3755400420308292E-2"/>
        </c:manualLayout>
      </c:layout>
      <c:overlay val="0"/>
      <c:spPr>
        <a:ln>
          <a:solidFill>
            <a:schemeClr val="tx1"/>
          </a:solidFill>
        </a:ln>
        <a:effectLst>
          <a:outerShdw dist="50800" dir="186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433453481802511"/>
          <c:y val="0.2545047848400393"/>
          <c:w val="0.45764712823703574"/>
          <c:h val="0.57717008956354687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narHorz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dkDnDiag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dkDn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.17719583842891573"/>
                  <c:y val="2.1883540330654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8.7899332746894376E-2"/>
                  <c:y val="0.1199993686356215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14489333247513"/>
                  <c:y val="-2.437720413814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067240232573108E-2"/>
                  <c:y val="6.1931884803059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9.5304912499016639E-2"/>
                  <c:y val="0.1577599191853595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7.6423634205124907E-2"/>
                  <c:y val="7.2075655491517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資產負債結構圖!$P$12:$P$17</c:f>
              <c:strCache>
                <c:ptCount val="6"/>
                <c:pt idx="0">
                  <c:v>應付款項</c:v>
                </c:pt>
                <c:pt idx="1">
                  <c:v>保險負債</c:v>
                </c:pt>
                <c:pt idx="2">
                  <c:v>負債準備</c:v>
                </c:pt>
                <c:pt idx="3">
                  <c:v>其他項目合計</c:v>
                </c:pt>
                <c:pt idx="4">
                  <c:v>其他負債</c:v>
                </c:pt>
                <c:pt idx="5">
                  <c:v>權益</c:v>
                </c:pt>
              </c:strCache>
            </c:strRef>
          </c:cat>
          <c:val>
            <c:numRef>
              <c:f>資產負債結構圖!$Q$12:$Q$17</c:f>
              <c:numCache>
                <c:formatCode>0.0%</c:formatCode>
                <c:ptCount val="6"/>
                <c:pt idx="0">
                  <c:v>7.1999999999999995E-2</c:v>
                </c:pt>
                <c:pt idx="1">
                  <c:v>0.56599999999999995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1.0999999999999999E-2</c:v>
                </c:pt>
                <c:pt idx="5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38100</xdr:rowOff>
    </xdr:from>
    <xdr:to>
      <xdr:col>8</xdr:col>
      <xdr:colOff>0</xdr:colOff>
      <xdr:row>16</xdr:row>
      <xdr:rowOff>114300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18</xdr:row>
      <xdr:rowOff>30480</xdr:rowOff>
    </xdr:from>
    <xdr:to>
      <xdr:col>7</xdr:col>
      <xdr:colOff>670560</xdr:colOff>
      <xdr:row>39</xdr:row>
      <xdr:rowOff>144780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335280</xdr:colOff>
      <xdr:row>26</xdr:row>
      <xdr:rowOff>121920</xdr:rowOff>
    </xdr:from>
    <xdr:to>
      <xdr:col>4</xdr:col>
      <xdr:colOff>426720</xdr:colOff>
      <xdr:row>33</xdr:row>
      <xdr:rowOff>114300</xdr:rowOff>
    </xdr:to>
    <xdr:sp macro="" textlink="">
      <xdr:nvSpPr>
        <xdr:cNvPr id="4" name="橢圓 3"/>
        <xdr:cNvSpPr/>
      </xdr:nvSpPr>
      <xdr:spPr>
        <a:xfrm>
          <a:off x="2217420" y="7033260"/>
          <a:ext cx="1310640" cy="143256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0.37108</cdr:x>
      <cdr:y>0.35081</cdr:y>
    </cdr:from>
    <cdr:to>
      <cdr:x>0.61664</cdr:x>
      <cdr:y>0.70163</cdr:y>
    </cdr:to>
    <cdr:sp macro="" textlink="">
      <cdr:nvSpPr>
        <cdr:cNvPr id="2" name="橢圓 1"/>
        <cdr:cNvSpPr/>
      </cdr:nvSpPr>
      <cdr:spPr>
        <a:xfrm xmlns:a="http://schemas.openxmlformats.org/drawingml/2006/main">
          <a:off x="2072641" y="1478280"/>
          <a:ext cx="1371600" cy="1478279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tabSelected="1" zoomScaleNormal="100" workbookViewId="0">
      <selection activeCell="I31" sqref="I31"/>
    </sheetView>
  </sheetViews>
  <sheetFormatPr defaultRowHeight="15.75"/>
  <cols>
    <col min="1" max="1" width="35.25" style="15" customWidth="1"/>
    <col min="2" max="2" width="10.75" style="15" customWidth="1"/>
    <col min="3" max="3" width="8.75" style="15" customWidth="1"/>
    <col min="4" max="4" width="10.75" style="15" customWidth="1"/>
    <col min="5" max="5" width="8.75" style="15" customWidth="1"/>
    <col min="6" max="6" width="10.75" style="15" customWidth="1"/>
    <col min="7" max="7" width="8.75" style="15" customWidth="1"/>
    <col min="8" max="255" width="8.875" style="15"/>
    <col min="256" max="256" width="8.625" style="15" customWidth="1"/>
    <col min="257" max="257" width="43.625" style="15" customWidth="1"/>
    <col min="258" max="258" width="37.625" style="15" customWidth="1"/>
    <col min="259" max="259" width="15.625" style="15" customWidth="1"/>
    <col min="260" max="511" width="8.875" style="15"/>
    <col min="512" max="512" width="8.625" style="15" customWidth="1"/>
    <col min="513" max="513" width="43.625" style="15" customWidth="1"/>
    <col min="514" max="514" width="37.625" style="15" customWidth="1"/>
    <col min="515" max="515" width="15.625" style="15" customWidth="1"/>
    <col min="516" max="767" width="8.875" style="15"/>
    <col min="768" max="768" width="8.625" style="15" customWidth="1"/>
    <col min="769" max="769" width="43.625" style="15" customWidth="1"/>
    <col min="770" max="770" width="37.625" style="15" customWidth="1"/>
    <col min="771" max="771" width="15.625" style="15" customWidth="1"/>
    <col min="772" max="1023" width="8.875" style="15"/>
    <col min="1024" max="1024" width="8.625" style="15" customWidth="1"/>
    <col min="1025" max="1025" width="43.625" style="15" customWidth="1"/>
    <col min="1026" max="1026" width="37.625" style="15" customWidth="1"/>
    <col min="1027" max="1027" width="15.625" style="15" customWidth="1"/>
    <col min="1028" max="1279" width="8.875" style="15"/>
    <col min="1280" max="1280" width="8.625" style="15" customWidth="1"/>
    <col min="1281" max="1281" width="43.625" style="15" customWidth="1"/>
    <col min="1282" max="1282" width="37.625" style="15" customWidth="1"/>
    <col min="1283" max="1283" width="15.625" style="15" customWidth="1"/>
    <col min="1284" max="1535" width="8.875" style="15"/>
    <col min="1536" max="1536" width="8.625" style="15" customWidth="1"/>
    <col min="1537" max="1537" width="43.625" style="15" customWidth="1"/>
    <col min="1538" max="1538" width="37.625" style="15" customWidth="1"/>
    <col min="1539" max="1539" width="15.625" style="15" customWidth="1"/>
    <col min="1540" max="1791" width="8.875" style="15"/>
    <col min="1792" max="1792" width="8.625" style="15" customWidth="1"/>
    <col min="1793" max="1793" width="43.625" style="15" customWidth="1"/>
    <col min="1794" max="1794" width="37.625" style="15" customWidth="1"/>
    <col min="1795" max="1795" width="15.625" style="15" customWidth="1"/>
    <col min="1796" max="2047" width="8.875" style="15"/>
    <col min="2048" max="2048" width="8.625" style="15" customWidth="1"/>
    <col min="2049" max="2049" width="43.625" style="15" customWidth="1"/>
    <col min="2050" max="2050" width="37.625" style="15" customWidth="1"/>
    <col min="2051" max="2051" width="15.625" style="15" customWidth="1"/>
    <col min="2052" max="2303" width="8.875" style="15"/>
    <col min="2304" max="2304" width="8.625" style="15" customWidth="1"/>
    <col min="2305" max="2305" width="43.625" style="15" customWidth="1"/>
    <col min="2306" max="2306" width="37.625" style="15" customWidth="1"/>
    <col min="2307" max="2307" width="15.625" style="15" customWidth="1"/>
    <col min="2308" max="2559" width="8.875" style="15"/>
    <col min="2560" max="2560" width="8.625" style="15" customWidth="1"/>
    <col min="2561" max="2561" width="43.625" style="15" customWidth="1"/>
    <col min="2562" max="2562" width="37.625" style="15" customWidth="1"/>
    <col min="2563" max="2563" width="15.625" style="15" customWidth="1"/>
    <col min="2564" max="2815" width="8.875" style="15"/>
    <col min="2816" max="2816" width="8.625" style="15" customWidth="1"/>
    <col min="2817" max="2817" width="43.625" style="15" customWidth="1"/>
    <col min="2818" max="2818" width="37.625" style="15" customWidth="1"/>
    <col min="2819" max="2819" width="15.625" style="15" customWidth="1"/>
    <col min="2820" max="3071" width="8.875" style="15"/>
    <col min="3072" max="3072" width="8.625" style="15" customWidth="1"/>
    <col min="3073" max="3073" width="43.625" style="15" customWidth="1"/>
    <col min="3074" max="3074" width="37.625" style="15" customWidth="1"/>
    <col min="3075" max="3075" width="15.625" style="15" customWidth="1"/>
    <col min="3076" max="3327" width="8.875" style="15"/>
    <col min="3328" max="3328" width="8.625" style="15" customWidth="1"/>
    <col min="3329" max="3329" width="43.625" style="15" customWidth="1"/>
    <col min="3330" max="3330" width="37.625" style="15" customWidth="1"/>
    <col min="3331" max="3331" width="15.625" style="15" customWidth="1"/>
    <col min="3332" max="3583" width="8.875" style="15"/>
    <col min="3584" max="3584" width="8.625" style="15" customWidth="1"/>
    <col min="3585" max="3585" width="43.625" style="15" customWidth="1"/>
    <col min="3586" max="3586" width="37.625" style="15" customWidth="1"/>
    <col min="3587" max="3587" width="15.625" style="15" customWidth="1"/>
    <col min="3588" max="3839" width="8.875" style="15"/>
    <col min="3840" max="3840" width="8.625" style="15" customWidth="1"/>
    <col min="3841" max="3841" width="43.625" style="15" customWidth="1"/>
    <col min="3842" max="3842" width="37.625" style="15" customWidth="1"/>
    <col min="3843" max="3843" width="15.625" style="15" customWidth="1"/>
    <col min="3844" max="4095" width="8.875" style="15"/>
    <col min="4096" max="4096" width="8.625" style="15" customWidth="1"/>
    <col min="4097" max="4097" width="43.625" style="15" customWidth="1"/>
    <col min="4098" max="4098" width="37.625" style="15" customWidth="1"/>
    <col min="4099" max="4099" width="15.625" style="15" customWidth="1"/>
    <col min="4100" max="4351" width="8.875" style="15"/>
    <col min="4352" max="4352" width="8.625" style="15" customWidth="1"/>
    <col min="4353" max="4353" width="43.625" style="15" customWidth="1"/>
    <col min="4354" max="4354" width="37.625" style="15" customWidth="1"/>
    <col min="4355" max="4355" width="15.625" style="15" customWidth="1"/>
    <col min="4356" max="4607" width="8.875" style="15"/>
    <col min="4608" max="4608" width="8.625" style="15" customWidth="1"/>
    <col min="4609" max="4609" width="43.625" style="15" customWidth="1"/>
    <col min="4610" max="4610" width="37.625" style="15" customWidth="1"/>
    <col min="4611" max="4611" width="15.625" style="15" customWidth="1"/>
    <col min="4612" max="4863" width="8.875" style="15"/>
    <col min="4864" max="4864" width="8.625" style="15" customWidth="1"/>
    <col min="4865" max="4865" width="43.625" style="15" customWidth="1"/>
    <col min="4866" max="4866" width="37.625" style="15" customWidth="1"/>
    <col min="4867" max="4867" width="15.625" style="15" customWidth="1"/>
    <col min="4868" max="5119" width="8.875" style="15"/>
    <col min="5120" max="5120" width="8.625" style="15" customWidth="1"/>
    <col min="5121" max="5121" width="43.625" style="15" customWidth="1"/>
    <col min="5122" max="5122" width="37.625" style="15" customWidth="1"/>
    <col min="5123" max="5123" width="15.625" style="15" customWidth="1"/>
    <col min="5124" max="5375" width="8.875" style="15"/>
    <col min="5376" max="5376" width="8.625" style="15" customWidth="1"/>
    <col min="5377" max="5377" width="43.625" style="15" customWidth="1"/>
    <col min="5378" max="5378" width="37.625" style="15" customWidth="1"/>
    <col min="5379" max="5379" width="15.625" style="15" customWidth="1"/>
    <col min="5380" max="5631" width="8.875" style="15"/>
    <col min="5632" max="5632" width="8.625" style="15" customWidth="1"/>
    <col min="5633" max="5633" width="43.625" style="15" customWidth="1"/>
    <col min="5634" max="5634" width="37.625" style="15" customWidth="1"/>
    <col min="5635" max="5635" width="15.625" style="15" customWidth="1"/>
    <col min="5636" max="5887" width="8.875" style="15"/>
    <col min="5888" max="5888" width="8.625" style="15" customWidth="1"/>
    <col min="5889" max="5889" width="43.625" style="15" customWidth="1"/>
    <col min="5890" max="5890" width="37.625" style="15" customWidth="1"/>
    <col min="5891" max="5891" width="15.625" style="15" customWidth="1"/>
    <col min="5892" max="6143" width="8.875" style="15"/>
    <col min="6144" max="6144" width="8.625" style="15" customWidth="1"/>
    <col min="6145" max="6145" width="43.625" style="15" customWidth="1"/>
    <col min="6146" max="6146" width="37.625" style="15" customWidth="1"/>
    <col min="6147" max="6147" width="15.625" style="15" customWidth="1"/>
    <col min="6148" max="6399" width="8.875" style="15"/>
    <col min="6400" max="6400" width="8.625" style="15" customWidth="1"/>
    <col min="6401" max="6401" width="43.625" style="15" customWidth="1"/>
    <col min="6402" max="6402" width="37.625" style="15" customWidth="1"/>
    <col min="6403" max="6403" width="15.625" style="15" customWidth="1"/>
    <col min="6404" max="6655" width="8.875" style="15"/>
    <col min="6656" max="6656" width="8.625" style="15" customWidth="1"/>
    <col min="6657" max="6657" width="43.625" style="15" customWidth="1"/>
    <col min="6658" max="6658" width="37.625" style="15" customWidth="1"/>
    <col min="6659" max="6659" width="15.625" style="15" customWidth="1"/>
    <col min="6660" max="6911" width="8.875" style="15"/>
    <col min="6912" max="6912" width="8.625" style="15" customWidth="1"/>
    <col min="6913" max="6913" width="43.625" style="15" customWidth="1"/>
    <col min="6914" max="6914" width="37.625" style="15" customWidth="1"/>
    <col min="6915" max="6915" width="15.625" style="15" customWidth="1"/>
    <col min="6916" max="7167" width="8.875" style="15"/>
    <col min="7168" max="7168" width="8.625" style="15" customWidth="1"/>
    <col min="7169" max="7169" width="43.625" style="15" customWidth="1"/>
    <col min="7170" max="7170" width="37.625" style="15" customWidth="1"/>
    <col min="7171" max="7171" width="15.625" style="15" customWidth="1"/>
    <col min="7172" max="7423" width="8.875" style="15"/>
    <col min="7424" max="7424" width="8.625" style="15" customWidth="1"/>
    <col min="7425" max="7425" width="43.625" style="15" customWidth="1"/>
    <col min="7426" max="7426" width="37.625" style="15" customWidth="1"/>
    <col min="7427" max="7427" width="15.625" style="15" customWidth="1"/>
    <col min="7428" max="7679" width="8.875" style="15"/>
    <col min="7680" max="7680" width="8.625" style="15" customWidth="1"/>
    <col min="7681" max="7681" width="43.625" style="15" customWidth="1"/>
    <col min="7682" max="7682" width="37.625" style="15" customWidth="1"/>
    <col min="7683" max="7683" width="15.625" style="15" customWidth="1"/>
    <col min="7684" max="7935" width="8.875" style="15"/>
    <col min="7936" max="7936" width="8.625" style="15" customWidth="1"/>
    <col min="7937" max="7937" width="43.625" style="15" customWidth="1"/>
    <col min="7938" max="7938" width="37.625" style="15" customWidth="1"/>
    <col min="7939" max="7939" width="15.625" style="15" customWidth="1"/>
    <col min="7940" max="8191" width="8.875" style="15"/>
    <col min="8192" max="8192" width="8.625" style="15" customWidth="1"/>
    <col min="8193" max="8193" width="43.625" style="15" customWidth="1"/>
    <col min="8194" max="8194" width="37.625" style="15" customWidth="1"/>
    <col min="8195" max="8195" width="15.625" style="15" customWidth="1"/>
    <col min="8196" max="8447" width="8.875" style="15"/>
    <col min="8448" max="8448" width="8.625" style="15" customWidth="1"/>
    <col min="8449" max="8449" width="43.625" style="15" customWidth="1"/>
    <col min="8450" max="8450" width="37.625" style="15" customWidth="1"/>
    <col min="8451" max="8451" width="15.625" style="15" customWidth="1"/>
    <col min="8452" max="8703" width="8.875" style="15"/>
    <col min="8704" max="8704" width="8.625" style="15" customWidth="1"/>
    <col min="8705" max="8705" width="43.625" style="15" customWidth="1"/>
    <col min="8706" max="8706" width="37.625" style="15" customWidth="1"/>
    <col min="8707" max="8707" width="15.625" style="15" customWidth="1"/>
    <col min="8708" max="8959" width="8.875" style="15"/>
    <col min="8960" max="8960" width="8.625" style="15" customWidth="1"/>
    <col min="8961" max="8961" width="43.625" style="15" customWidth="1"/>
    <col min="8962" max="8962" width="37.625" style="15" customWidth="1"/>
    <col min="8963" max="8963" width="15.625" style="15" customWidth="1"/>
    <col min="8964" max="9215" width="8.875" style="15"/>
    <col min="9216" max="9216" width="8.625" style="15" customWidth="1"/>
    <col min="9217" max="9217" width="43.625" style="15" customWidth="1"/>
    <col min="9218" max="9218" width="37.625" style="15" customWidth="1"/>
    <col min="9219" max="9219" width="15.625" style="15" customWidth="1"/>
    <col min="9220" max="9471" width="8.875" style="15"/>
    <col min="9472" max="9472" width="8.625" style="15" customWidth="1"/>
    <col min="9473" max="9473" width="43.625" style="15" customWidth="1"/>
    <col min="9474" max="9474" width="37.625" style="15" customWidth="1"/>
    <col min="9475" max="9475" width="15.625" style="15" customWidth="1"/>
    <col min="9476" max="9727" width="8.875" style="15"/>
    <col min="9728" max="9728" width="8.625" style="15" customWidth="1"/>
    <col min="9729" max="9729" width="43.625" style="15" customWidth="1"/>
    <col min="9730" max="9730" width="37.625" style="15" customWidth="1"/>
    <col min="9731" max="9731" width="15.625" style="15" customWidth="1"/>
    <col min="9732" max="9983" width="8.875" style="15"/>
    <col min="9984" max="9984" width="8.625" style="15" customWidth="1"/>
    <col min="9985" max="9985" width="43.625" style="15" customWidth="1"/>
    <col min="9986" max="9986" width="37.625" style="15" customWidth="1"/>
    <col min="9987" max="9987" width="15.625" style="15" customWidth="1"/>
    <col min="9988" max="10239" width="8.875" style="15"/>
    <col min="10240" max="10240" width="8.625" style="15" customWidth="1"/>
    <col min="10241" max="10241" width="43.625" style="15" customWidth="1"/>
    <col min="10242" max="10242" width="37.625" style="15" customWidth="1"/>
    <col min="10243" max="10243" width="15.625" style="15" customWidth="1"/>
    <col min="10244" max="10495" width="8.875" style="15"/>
    <col min="10496" max="10496" width="8.625" style="15" customWidth="1"/>
    <col min="10497" max="10497" width="43.625" style="15" customWidth="1"/>
    <col min="10498" max="10498" width="37.625" style="15" customWidth="1"/>
    <col min="10499" max="10499" width="15.625" style="15" customWidth="1"/>
    <col min="10500" max="10751" width="8.875" style="15"/>
    <col min="10752" max="10752" width="8.625" style="15" customWidth="1"/>
    <col min="10753" max="10753" width="43.625" style="15" customWidth="1"/>
    <col min="10754" max="10754" width="37.625" style="15" customWidth="1"/>
    <col min="10755" max="10755" width="15.625" style="15" customWidth="1"/>
    <col min="10756" max="11007" width="8.875" style="15"/>
    <col min="11008" max="11008" width="8.625" style="15" customWidth="1"/>
    <col min="11009" max="11009" width="43.625" style="15" customWidth="1"/>
    <col min="11010" max="11010" width="37.625" style="15" customWidth="1"/>
    <col min="11011" max="11011" width="15.625" style="15" customWidth="1"/>
    <col min="11012" max="11263" width="8.875" style="15"/>
    <col min="11264" max="11264" width="8.625" style="15" customWidth="1"/>
    <col min="11265" max="11265" width="43.625" style="15" customWidth="1"/>
    <col min="11266" max="11266" width="37.625" style="15" customWidth="1"/>
    <col min="11267" max="11267" width="15.625" style="15" customWidth="1"/>
    <col min="11268" max="11519" width="8.875" style="15"/>
    <col min="11520" max="11520" width="8.625" style="15" customWidth="1"/>
    <col min="11521" max="11521" width="43.625" style="15" customWidth="1"/>
    <col min="11522" max="11522" width="37.625" style="15" customWidth="1"/>
    <col min="11523" max="11523" width="15.625" style="15" customWidth="1"/>
    <col min="11524" max="11775" width="8.875" style="15"/>
    <col min="11776" max="11776" width="8.625" style="15" customWidth="1"/>
    <col min="11777" max="11777" width="43.625" style="15" customWidth="1"/>
    <col min="11778" max="11778" width="37.625" style="15" customWidth="1"/>
    <col min="11779" max="11779" width="15.625" style="15" customWidth="1"/>
    <col min="11780" max="12031" width="8.875" style="15"/>
    <col min="12032" max="12032" width="8.625" style="15" customWidth="1"/>
    <col min="12033" max="12033" width="43.625" style="15" customWidth="1"/>
    <col min="12034" max="12034" width="37.625" style="15" customWidth="1"/>
    <col min="12035" max="12035" width="15.625" style="15" customWidth="1"/>
    <col min="12036" max="12287" width="8.875" style="15"/>
    <col min="12288" max="12288" width="8.625" style="15" customWidth="1"/>
    <col min="12289" max="12289" width="43.625" style="15" customWidth="1"/>
    <col min="12290" max="12290" width="37.625" style="15" customWidth="1"/>
    <col min="12291" max="12291" width="15.625" style="15" customWidth="1"/>
    <col min="12292" max="12543" width="8.875" style="15"/>
    <col min="12544" max="12544" width="8.625" style="15" customWidth="1"/>
    <col min="12545" max="12545" width="43.625" style="15" customWidth="1"/>
    <col min="12546" max="12546" width="37.625" style="15" customWidth="1"/>
    <col min="12547" max="12547" width="15.625" style="15" customWidth="1"/>
    <col min="12548" max="12799" width="8.875" style="15"/>
    <col min="12800" max="12800" width="8.625" style="15" customWidth="1"/>
    <col min="12801" max="12801" width="43.625" style="15" customWidth="1"/>
    <col min="12802" max="12802" width="37.625" style="15" customWidth="1"/>
    <col min="12803" max="12803" width="15.625" style="15" customWidth="1"/>
    <col min="12804" max="13055" width="8.875" style="15"/>
    <col min="13056" max="13056" width="8.625" style="15" customWidth="1"/>
    <col min="13057" max="13057" width="43.625" style="15" customWidth="1"/>
    <col min="13058" max="13058" width="37.625" style="15" customWidth="1"/>
    <col min="13059" max="13059" width="15.625" style="15" customWidth="1"/>
    <col min="13060" max="13311" width="8.875" style="15"/>
    <col min="13312" max="13312" width="8.625" style="15" customWidth="1"/>
    <col min="13313" max="13313" width="43.625" style="15" customWidth="1"/>
    <col min="13314" max="13314" width="37.625" style="15" customWidth="1"/>
    <col min="13315" max="13315" width="15.625" style="15" customWidth="1"/>
    <col min="13316" max="13567" width="8.875" style="15"/>
    <col min="13568" max="13568" width="8.625" style="15" customWidth="1"/>
    <col min="13569" max="13569" width="43.625" style="15" customWidth="1"/>
    <col min="13570" max="13570" width="37.625" style="15" customWidth="1"/>
    <col min="13571" max="13571" width="15.625" style="15" customWidth="1"/>
    <col min="13572" max="13823" width="8.875" style="15"/>
    <col min="13824" max="13824" width="8.625" style="15" customWidth="1"/>
    <col min="13825" max="13825" width="43.625" style="15" customWidth="1"/>
    <col min="13826" max="13826" width="37.625" style="15" customWidth="1"/>
    <col min="13827" max="13827" width="15.625" style="15" customWidth="1"/>
    <col min="13828" max="14079" width="8.875" style="15"/>
    <col min="14080" max="14080" width="8.625" style="15" customWidth="1"/>
    <col min="14081" max="14081" width="43.625" style="15" customWidth="1"/>
    <col min="14082" max="14082" width="37.625" style="15" customWidth="1"/>
    <col min="14083" max="14083" width="15.625" style="15" customWidth="1"/>
    <col min="14084" max="14335" width="8.875" style="15"/>
    <col min="14336" max="14336" width="8.625" style="15" customWidth="1"/>
    <col min="14337" max="14337" width="43.625" style="15" customWidth="1"/>
    <col min="14338" max="14338" width="37.625" style="15" customWidth="1"/>
    <col min="14339" max="14339" width="15.625" style="15" customWidth="1"/>
    <col min="14340" max="14591" width="8.875" style="15"/>
    <col min="14592" max="14592" width="8.625" style="15" customWidth="1"/>
    <col min="14593" max="14593" width="43.625" style="15" customWidth="1"/>
    <col min="14594" max="14594" width="37.625" style="15" customWidth="1"/>
    <col min="14595" max="14595" width="15.625" style="15" customWidth="1"/>
    <col min="14596" max="14847" width="8.875" style="15"/>
    <col min="14848" max="14848" width="8.625" style="15" customWidth="1"/>
    <col min="14849" max="14849" width="43.625" style="15" customWidth="1"/>
    <col min="14850" max="14850" width="37.625" style="15" customWidth="1"/>
    <col min="14851" max="14851" width="15.625" style="15" customWidth="1"/>
    <col min="14852" max="15103" width="8.875" style="15"/>
    <col min="15104" max="15104" width="8.625" style="15" customWidth="1"/>
    <col min="15105" max="15105" width="43.625" style="15" customWidth="1"/>
    <col min="15106" max="15106" width="37.625" style="15" customWidth="1"/>
    <col min="15107" max="15107" width="15.625" style="15" customWidth="1"/>
    <col min="15108" max="15359" width="8.875" style="15"/>
    <col min="15360" max="15360" width="8.625" style="15" customWidth="1"/>
    <col min="15361" max="15361" width="43.625" style="15" customWidth="1"/>
    <col min="15362" max="15362" width="37.625" style="15" customWidth="1"/>
    <col min="15363" max="15363" width="15.625" style="15" customWidth="1"/>
    <col min="15364" max="15615" width="8.875" style="15"/>
    <col min="15616" max="15616" width="8.625" style="15" customWidth="1"/>
    <col min="15617" max="15617" width="43.625" style="15" customWidth="1"/>
    <col min="15618" max="15618" width="37.625" style="15" customWidth="1"/>
    <col min="15619" max="15619" width="15.625" style="15" customWidth="1"/>
    <col min="15620" max="15871" width="8.875" style="15"/>
    <col min="15872" max="15872" width="8.625" style="15" customWidth="1"/>
    <col min="15873" max="15873" width="43.625" style="15" customWidth="1"/>
    <col min="15874" max="15874" width="37.625" style="15" customWidth="1"/>
    <col min="15875" max="15875" width="15.625" style="15" customWidth="1"/>
    <col min="15876" max="16127" width="8.875" style="15"/>
    <col min="16128" max="16128" width="8.625" style="15" customWidth="1"/>
    <col min="16129" max="16129" width="43.625" style="15" customWidth="1"/>
    <col min="16130" max="16130" width="37.625" style="15" customWidth="1"/>
    <col min="16131" max="16131" width="15.625" style="15" customWidth="1"/>
    <col min="16132" max="16384" width="8.875" style="15"/>
  </cols>
  <sheetData>
    <row r="1" spans="1:30" ht="39.950000000000003" customHeight="1">
      <c r="A1" s="5"/>
      <c r="B1" s="5"/>
      <c r="C1" s="5"/>
    </row>
    <row r="2" spans="1:30" ht="36" customHeight="1">
      <c r="A2" s="16" t="s">
        <v>4</v>
      </c>
      <c r="B2" s="5"/>
      <c r="C2" s="5"/>
    </row>
    <row r="3" spans="1:30" ht="6" customHeight="1">
      <c r="A3" s="5"/>
      <c r="B3" s="5"/>
      <c r="C3" s="5"/>
    </row>
    <row r="4" spans="1:30" ht="18" customHeight="1">
      <c r="A4" s="17" t="s">
        <v>215</v>
      </c>
      <c r="B4" s="5"/>
      <c r="C4" s="5"/>
    </row>
    <row r="5" spans="1:30" ht="18" customHeight="1">
      <c r="A5" s="17" t="s">
        <v>217</v>
      </c>
      <c r="B5" s="5"/>
      <c r="C5" s="5"/>
    </row>
    <row r="6" spans="1:30" ht="18" customHeight="1">
      <c r="A6" s="17" t="s">
        <v>216</v>
      </c>
      <c r="B6" s="5"/>
      <c r="C6" s="5"/>
    </row>
    <row r="7" spans="1:30" ht="18" customHeight="1">
      <c r="A7" s="17" t="s">
        <v>185</v>
      </c>
      <c r="B7" s="5"/>
      <c r="C7" s="5"/>
    </row>
    <row r="8" spans="1:30" ht="18" customHeight="1">
      <c r="A8" s="17" t="s">
        <v>186</v>
      </c>
      <c r="B8" s="5"/>
      <c r="C8" s="5"/>
    </row>
    <row r="9" spans="1:30" ht="18" customHeight="1">
      <c r="A9" s="17" t="s">
        <v>187</v>
      </c>
      <c r="B9" s="5"/>
      <c r="C9" s="5"/>
    </row>
    <row r="10" spans="1:30" ht="18" customHeight="1">
      <c r="A10" s="17" t="s">
        <v>188</v>
      </c>
      <c r="B10" s="5"/>
      <c r="C10" s="5"/>
    </row>
    <row r="11" spans="1:30" ht="2.1" customHeight="1">
      <c r="A11" s="5"/>
      <c r="B11" s="5"/>
      <c r="C11" s="5"/>
    </row>
    <row r="12" spans="1:30" ht="2.1" customHeight="1">
      <c r="A12" s="5"/>
      <c r="B12" s="5"/>
      <c r="C12" s="5"/>
    </row>
    <row r="13" spans="1:30" ht="36" customHeight="1">
      <c r="A13" s="113" t="s">
        <v>170</v>
      </c>
      <c r="B13" s="113"/>
      <c r="C13" s="113"/>
      <c r="D13" s="113"/>
      <c r="E13" s="113"/>
      <c r="F13" s="113"/>
      <c r="G13" s="113"/>
      <c r="AD13" s="5"/>
    </row>
    <row r="14" spans="1:30" ht="15" customHeight="1">
      <c r="A14" s="5"/>
      <c r="F14" s="114" t="s">
        <v>5</v>
      </c>
      <c r="G14" s="114"/>
    </row>
    <row r="15" spans="1:30" ht="14.1" customHeight="1">
      <c r="A15" s="115" t="s">
        <v>6</v>
      </c>
      <c r="B15" s="115" t="s">
        <v>182</v>
      </c>
      <c r="C15" s="115"/>
      <c r="D15" s="115" t="s">
        <v>7</v>
      </c>
      <c r="E15" s="115"/>
      <c r="F15" s="115" t="s">
        <v>8</v>
      </c>
      <c r="G15" s="115"/>
    </row>
    <row r="16" spans="1:30" ht="14.1" customHeight="1">
      <c r="A16" s="115"/>
      <c r="B16" s="18" t="s">
        <v>9</v>
      </c>
      <c r="C16" s="19" t="s">
        <v>10</v>
      </c>
      <c r="D16" s="18" t="s">
        <v>9</v>
      </c>
      <c r="E16" s="19" t="s">
        <v>10</v>
      </c>
      <c r="F16" s="18" t="s">
        <v>9</v>
      </c>
      <c r="G16" s="19" t="s">
        <v>10</v>
      </c>
    </row>
    <row r="17" spans="1:7" ht="14.1" customHeight="1">
      <c r="A17" s="20" t="s">
        <v>11</v>
      </c>
      <c r="B17" s="21"/>
      <c r="C17" s="22"/>
      <c r="D17" s="23" t="s">
        <v>0</v>
      </c>
      <c r="E17" s="24" t="s">
        <v>1</v>
      </c>
      <c r="F17" s="23" t="s">
        <v>0</v>
      </c>
      <c r="G17" s="24" t="s">
        <v>1</v>
      </c>
    </row>
    <row r="18" spans="1:7" ht="14.1" customHeight="1">
      <c r="A18" s="1" t="s">
        <v>12</v>
      </c>
      <c r="B18" s="26">
        <v>63292</v>
      </c>
      <c r="C18" s="25">
        <v>20.079057402272742</v>
      </c>
      <c r="D18" s="26">
        <v>56675</v>
      </c>
      <c r="E18" s="25">
        <v>18.7</v>
      </c>
      <c r="F18" s="26">
        <v>6617</v>
      </c>
      <c r="G18" s="25">
        <v>11.675341861490956</v>
      </c>
    </row>
    <row r="19" spans="1:7" ht="14.1" customHeight="1">
      <c r="A19" s="2" t="s">
        <v>13</v>
      </c>
      <c r="B19" s="26">
        <v>17182</v>
      </c>
      <c r="C19" s="25">
        <v>5.4509000234761142</v>
      </c>
      <c r="D19" s="26">
        <v>21407</v>
      </c>
      <c r="E19" s="25">
        <v>7.1</v>
      </c>
      <c r="F19" s="26">
        <v>-4225</v>
      </c>
      <c r="G19" s="25">
        <v>-19.736534778343533</v>
      </c>
    </row>
    <row r="20" spans="1:7" ht="14.1" customHeight="1">
      <c r="A20" s="1" t="s">
        <v>14</v>
      </c>
      <c r="B20" s="26">
        <v>655</v>
      </c>
      <c r="C20" s="25">
        <v>0.20779533903950964</v>
      </c>
      <c r="D20" s="26">
        <v>700</v>
      </c>
      <c r="E20" s="25">
        <v>0.2</v>
      </c>
      <c r="F20" s="26">
        <v>-45</v>
      </c>
      <c r="G20" s="25">
        <v>-6.4285714285714279</v>
      </c>
    </row>
    <row r="21" spans="1:7" ht="14.1" customHeight="1">
      <c r="A21" s="1" t="s">
        <v>15</v>
      </c>
      <c r="B21" s="26">
        <v>3</v>
      </c>
      <c r="C21" s="27">
        <v>0</v>
      </c>
      <c r="D21" s="26">
        <v>62</v>
      </c>
      <c r="E21" s="27">
        <v>0</v>
      </c>
      <c r="F21" s="27">
        <v>-59</v>
      </c>
      <c r="G21" s="27">
        <v>-95.161290322580655</v>
      </c>
    </row>
    <row r="22" spans="1:7" ht="14.1" customHeight="1">
      <c r="A22" s="2" t="s">
        <v>16</v>
      </c>
      <c r="B22" s="26">
        <v>8240</v>
      </c>
      <c r="C22" s="25">
        <v>2.6140970895962745</v>
      </c>
      <c r="D22" s="26">
        <v>7608</v>
      </c>
      <c r="E22" s="25">
        <v>2.5</v>
      </c>
      <c r="F22" s="26">
        <v>632</v>
      </c>
      <c r="G22" s="25">
        <v>8.3070452155625656</v>
      </c>
    </row>
    <row r="23" spans="1:7" ht="14.1" customHeight="1">
      <c r="A23" s="2" t="s">
        <v>17</v>
      </c>
      <c r="B23" s="26">
        <v>88599</v>
      </c>
      <c r="C23" s="25">
        <v>28.107571364216057</v>
      </c>
      <c r="D23" s="26">
        <v>85398</v>
      </c>
      <c r="E23" s="25">
        <v>28.2</v>
      </c>
      <c r="F23" s="26">
        <v>3201</v>
      </c>
      <c r="G23" s="25">
        <v>3.7483313426543949</v>
      </c>
    </row>
    <row r="24" spans="1:7" ht="14.1" customHeight="1">
      <c r="A24" s="2" t="s">
        <v>18</v>
      </c>
      <c r="B24" s="27">
        <v>0</v>
      </c>
      <c r="C24" s="27">
        <v>0</v>
      </c>
      <c r="D24" s="26">
        <v>4</v>
      </c>
      <c r="E24" s="27">
        <v>0</v>
      </c>
      <c r="F24" s="26">
        <v>-4</v>
      </c>
      <c r="G24" s="25">
        <v>-100</v>
      </c>
    </row>
    <row r="25" spans="1:7" ht="14.1" customHeight="1">
      <c r="A25" s="2" t="s">
        <v>19</v>
      </c>
      <c r="B25" s="26">
        <v>2573</v>
      </c>
      <c r="C25" s="25">
        <v>0.81627085091398222</v>
      </c>
      <c r="D25" s="26">
        <v>2618</v>
      </c>
      <c r="E25" s="25">
        <v>0.9</v>
      </c>
      <c r="F25" s="26">
        <v>-45</v>
      </c>
      <c r="G25" s="25">
        <v>-1.7188693659281895</v>
      </c>
    </row>
    <row r="26" spans="1:7" ht="14.1" customHeight="1">
      <c r="A26" s="2" t="s">
        <v>20</v>
      </c>
      <c r="B26" s="26">
        <v>14053</v>
      </c>
      <c r="C26" s="25">
        <v>4.4582410679728692</v>
      </c>
      <c r="D26" s="26">
        <v>12516</v>
      </c>
      <c r="E26" s="25">
        <v>4.0999999999999996</v>
      </c>
      <c r="F26" s="26">
        <v>1537</v>
      </c>
      <c r="G26" s="25">
        <v>12.280281240012783</v>
      </c>
    </row>
    <row r="27" spans="1:7" ht="14.1" customHeight="1">
      <c r="A27" s="2" t="s">
        <v>21</v>
      </c>
      <c r="B27" s="26">
        <v>11279</v>
      </c>
      <c r="C27" s="25">
        <v>3.578204013781114</v>
      </c>
      <c r="D27" s="26">
        <v>9264</v>
      </c>
      <c r="E27" s="25">
        <v>3.1</v>
      </c>
      <c r="F27" s="26">
        <v>2015</v>
      </c>
      <c r="G27" s="25">
        <v>21.750863557858377</v>
      </c>
    </row>
    <row r="28" spans="1:7" ht="14.1" customHeight="1">
      <c r="A28" s="2" t="s">
        <v>22</v>
      </c>
      <c r="B28" s="26">
        <v>2699</v>
      </c>
      <c r="C28" s="25">
        <v>0.85624369475975048</v>
      </c>
      <c r="D28" s="26">
        <v>2456</v>
      </c>
      <c r="E28" s="25">
        <v>0.8</v>
      </c>
      <c r="F28" s="26">
        <v>243</v>
      </c>
      <c r="G28" s="25">
        <v>9.8941368078175902</v>
      </c>
    </row>
    <row r="29" spans="1:7" ht="14.1" customHeight="1">
      <c r="A29" s="1" t="s">
        <v>23</v>
      </c>
      <c r="B29" s="26">
        <v>11649</v>
      </c>
      <c r="C29" s="25">
        <v>3.6955845869790047</v>
      </c>
      <c r="D29" s="26">
        <v>11663</v>
      </c>
      <c r="E29" s="25">
        <v>3.8</v>
      </c>
      <c r="F29" s="26">
        <v>-14</v>
      </c>
      <c r="G29" s="25">
        <v>-0.12003772614250192</v>
      </c>
    </row>
    <row r="30" spans="1:7" ht="14.1" customHeight="1">
      <c r="A30" s="1" t="s">
        <v>24</v>
      </c>
      <c r="B30" s="26">
        <v>20632</v>
      </c>
      <c r="C30" s="25">
        <v>6.5453945573483416</v>
      </c>
      <c r="D30" s="26">
        <v>21794</v>
      </c>
      <c r="E30" s="25">
        <v>7.2</v>
      </c>
      <c r="F30" s="26">
        <v>-1162</v>
      </c>
      <c r="G30" s="25">
        <v>-5.3317426814719644</v>
      </c>
    </row>
    <row r="31" spans="1:7" ht="14.1" customHeight="1">
      <c r="A31" s="2" t="s">
        <v>25</v>
      </c>
      <c r="B31" s="26">
        <v>504</v>
      </c>
      <c r="C31" s="25">
        <v>0.15989137538307308</v>
      </c>
      <c r="D31" s="26">
        <v>506</v>
      </c>
      <c r="E31" s="25">
        <v>0.2</v>
      </c>
      <c r="F31" s="26">
        <v>-2</v>
      </c>
      <c r="G31" s="25">
        <v>-0.39525691699604742</v>
      </c>
    </row>
    <row r="32" spans="1:7" ht="14.1" customHeight="1">
      <c r="A32" s="2" t="s">
        <v>26</v>
      </c>
      <c r="B32" s="26">
        <v>53078</v>
      </c>
      <c r="C32" s="25">
        <v>16.838719092426096</v>
      </c>
      <c r="D32" s="26">
        <v>49294</v>
      </c>
      <c r="E32" s="25">
        <v>16.3</v>
      </c>
      <c r="F32" s="26">
        <v>3784</v>
      </c>
      <c r="G32" s="25">
        <v>7.6763906357771736</v>
      </c>
    </row>
    <row r="33" spans="1:7" ht="14.1" customHeight="1">
      <c r="A33" s="1" t="s">
        <v>27</v>
      </c>
      <c r="B33" s="26">
        <v>11737</v>
      </c>
      <c r="C33" s="25">
        <v>3.7235021287125574</v>
      </c>
      <c r="D33" s="26">
        <v>11682</v>
      </c>
      <c r="E33" s="25">
        <v>3.8</v>
      </c>
      <c r="F33" s="26">
        <v>55</v>
      </c>
      <c r="G33" s="25">
        <v>0.47080979284369112</v>
      </c>
    </row>
    <row r="34" spans="1:7" ht="14.1" customHeight="1">
      <c r="A34" s="2" t="s">
        <v>28</v>
      </c>
      <c r="B34" s="26">
        <v>1406</v>
      </c>
      <c r="C34" s="25">
        <v>0.44604617815198566</v>
      </c>
      <c r="D34" s="26">
        <v>1452</v>
      </c>
      <c r="E34" s="25">
        <v>0.5</v>
      </c>
      <c r="F34" s="26">
        <v>-46</v>
      </c>
      <c r="G34" s="25">
        <v>-3.1680440771349865</v>
      </c>
    </row>
    <row r="35" spans="1:7" ht="14.1" customHeight="1">
      <c r="A35" s="3" t="s">
        <v>29</v>
      </c>
      <c r="B35" s="26">
        <v>7633</v>
      </c>
      <c r="C35" s="25">
        <v>2.4215295005932478</v>
      </c>
      <c r="D35" s="26">
        <v>7873</v>
      </c>
      <c r="E35" s="25">
        <v>2.6</v>
      </c>
      <c r="F35" s="26">
        <v>-240</v>
      </c>
      <c r="G35" s="25">
        <v>-3.048393242728312</v>
      </c>
    </row>
    <row r="36" spans="1:7" ht="14.1" customHeight="1">
      <c r="A36" s="28" t="s">
        <v>30</v>
      </c>
      <c r="B36" s="30">
        <v>315214</v>
      </c>
      <c r="C36" s="29">
        <v>100</v>
      </c>
      <c r="D36" s="30">
        <v>302972</v>
      </c>
      <c r="E36" s="29">
        <v>99.999999999999986</v>
      </c>
      <c r="F36" s="30">
        <v>12242</v>
      </c>
      <c r="G36" s="29">
        <v>4.0406374186393466</v>
      </c>
    </row>
    <row r="37" spans="1:7" ht="14.1" customHeight="1">
      <c r="A37" s="22" t="s">
        <v>31</v>
      </c>
      <c r="B37" s="22"/>
      <c r="C37" s="22"/>
      <c r="D37" s="31"/>
      <c r="E37" s="32"/>
      <c r="F37" s="31"/>
      <c r="G37" s="32"/>
    </row>
    <row r="38" spans="1:7" ht="14.1" customHeight="1">
      <c r="A38" s="4" t="s">
        <v>32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</row>
    <row r="39" spans="1:7" ht="14.1" customHeight="1">
      <c r="A39" s="4" t="s">
        <v>33</v>
      </c>
      <c r="B39" s="26">
        <v>22582</v>
      </c>
      <c r="C39" s="25">
        <v>7.1640219025804699</v>
      </c>
      <c r="D39" s="26">
        <v>20383</v>
      </c>
      <c r="E39" s="25">
        <v>6.7</v>
      </c>
      <c r="F39" s="26">
        <v>2199</v>
      </c>
      <c r="G39" s="25">
        <v>10.788402099789039</v>
      </c>
    </row>
    <row r="40" spans="1:7" ht="14.1" customHeight="1">
      <c r="A40" s="4" t="s">
        <v>34</v>
      </c>
      <c r="B40" s="26">
        <v>1700</v>
      </c>
      <c r="C40" s="25">
        <v>0.53931614712544496</v>
      </c>
      <c r="D40" s="26">
        <v>1618</v>
      </c>
      <c r="E40" s="25">
        <v>0.6</v>
      </c>
      <c r="F40" s="26">
        <v>82</v>
      </c>
      <c r="G40" s="25">
        <v>5.0679851668726821</v>
      </c>
    </row>
    <row r="41" spans="1:7" ht="14.1" customHeight="1">
      <c r="A41" s="4" t="s">
        <v>35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</row>
    <row r="42" spans="1:7" ht="14.1" customHeight="1">
      <c r="A42" s="4" t="s">
        <v>36</v>
      </c>
      <c r="B42" s="26">
        <v>397</v>
      </c>
      <c r="C42" s="25">
        <v>0.12594618259341273</v>
      </c>
      <c r="D42" s="26">
        <v>302</v>
      </c>
      <c r="E42" s="25">
        <v>0.1</v>
      </c>
      <c r="F42" s="26">
        <v>95</v>
      </c>
      <c r="G42" s="25">
        <v>31.456953642384107</v>
      </c>
    </row>
    <row r="43" spans="1:7" ht="14.1" customHeight="1">
      <c r="A43" s="4" t="s">
        <v>37</v>
      </c>
      <c r="B43" s="27">
        <v>0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</row>
    <row r="44" spans="1:7" ht="14.1" customHeight="1">
      <c r="A44" s="4" t="s">
        <v>38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</row>
    <row r="45" spans="1:7" ht="14.1" customHeight="1">
      <c r="A45" s="4" t="s">
        <v>39</v>
      </c>
      <c r="B45" s="26">
        <v>1000</v>
      </c>
      <c r="C45" s="25">
        <v>0.31724479242673231</v>
      </c>
      <c r="D45" s="26">
        <v>1000</v>
      </c>
      <c r="E45" s="25">
        <v>0.3</v>
      </c>
      <c r="F45" s="27">
        <v>0</v>
      </c>
      <c r="G45" s="27">
        <v>0</v>
      </c>
    </row>
    <row r="46" spans="1:7" ht="14.1" customHeight="1">
      <c r="A46" s="4" t="s">
        <v>40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</row>
    <row r="47" spans="1:7" ht="14.1" customHeight="1">
      <c r="A47" s="4" t="s">
        <v>41</v>
      </c>
      <c r="B47" s="26">
        <v>178345</v>
      </c>
      <c r="C47" s="25">
        <v>56.579022505345577</v>
      </c>
      <c r="D47" s="26">
        <v>171947</v>
      </c>
      <c r="E47" s="25">
        <v>56.8</v>
      </c>
      <c r="F47" s="26">
        <v>6398</v>
      </c>
      <c r="G47" s="25">
        <v>3.7209140025705594</v>
      </c>
    </row>
    <row r="48" spans="1:7" ht="14.1" customHeight="1">
      <c r="A48" s="12" t="s">
        <v>42</v>
      </c>
      <c r="B48" s="26">
        <v>44</v>
      </c>
      <c r="C48" s="27">
        <v>0</v>
      </c>
      <c r="D48" s="26">
        <v>74</v>
      </c>
      <c r="E48" s="27">
        <v>0</v>
      </c>
      <c r="F48" s="26">
        <v>-30</v>
      </c>
      <c r="G48" s="25">
        <v>-40.54054054054054</v>
      </c>
    </row>
    <row r="49" spans="1:7" ht="14.1" customHeight="1">
      <c r="A49" s="4" t="s">
        <v>43</v>
      </c>
      <c r="B49" s="26">
        <v>5092</v>
      </c>
      <c r="C49" s="25">
        <v>1.6154104830369209</v>
      </c>
      <c r="D49" s="26">
        <v>4468</v>
      </c>
      <c r="E49" s="25">
        <v>1.5</v>
      </c>
      <c r="F49" s="26">
        <v>624</v>
      </c>
      <c r="G49" s="25">
        <v>13.965980304386749</v>
      </c>
    </row>
    <row r="50" spans="1:7" ht="14.1" customHeight="1">
      <c r="A50" s="4" t="s">
        <v>44</v>
      </c>
      <c r="B50" s="26">
        <v>1763</v>
      </c>
      <c r="C50" s="25">
        <v>0.55930256904832909</v>
      </c>
      <c r="D50" s="26">
        <v>1612</v>
      </c>
      <c r="E50" s="25">
        <v>0.5</v>
      </c>
      <c r="F50" s="26">
        <v>151</v>
      </c>
      <c r="G50" s="25">
        <v>9.3672456575682386</v>
      </c>
    </row>
    <row r="51" spans="1:7" ht="14.1" customHeight="1">
      <c r="A51" s="4" t="s">
        <v>45</v>
      </c>
      <c r="B51" s="26">
        <v>3454</v>
      </c>
      <c r="C51" s="25">
        <v>1.0957635130419334</v>
      </c>
      <c r="D51" s="33">
        <v>3924</v>
      </c>
      <c r="E51" s="25">
        <v>1.3</v>
      </c>
      <c r="F51" s="33">
        <v>-470</v>
      </c>
      <c r="G51" s="25">
        <v>-11.977573904179408</v>
      </c>
    </row>
    <row r="52" spans="1:7" ht="14.1" customHeight="1">
      <c r="A52" s="28" t="s">
        <v>46</v>
      </c>
      <c r="B52" s="30">
        <v>214377</v>
      </c>
      <c r="C52" s="34">
        <v>68.009986866065603</v>
      </c>
      <c r="D52" s="33">
        <v>205328</v>
      </c>
      <c r="E52" s="35">
        <v>67.8</v>
      </c>
      <c r="F52" s="33">
        <v>9049</v>
      </c>
      <c r="G52" s="35">
        <v>4.407094989480246</v>
      </c>
    </row>
    <row r="53" spans="1:7" ht="14.1" customHeight="1">
      <c r="A53" s="77" t="s">
        <v>146</v>
      </c>
      <c r="B53" s="20"/>
      <c r="C53" s="20"/>
      <c r="D53" s="36"/>
      <c r="E53" s="32"/>
      <c r="F53" s="36"/>
      <c r="G53" s="32"/>
    </row>
    <row r="54" spans="1:7" ht="14.1" customHeight="1">
      <c r="A54" s="1" t="s">
        <v>47</v>
      </c>
      <c r="B54" s="26">
        <v>37847</v>
      </c>
      <c r="C54" s="25">
        <v>12.006763658974538</v>
      </c>
      <c r="D54" s="26">
        <v>38327</v>
      </c>
      <c r="E54" s="25">
        <v>12.6</v>
      </c>
      <c r="F54" s="26">
        <v>-480</v>
      </c>
      <c r="G54" s="25">
        <v>-1.2523808281368227</v>
      </c>
    </row>
    <row r="55" spans="1:7" ht="14.1" customHeight="1">
      <c r="A55" s="2" t="s">
        <v>49</v>
      </c>
      <c r="B55" s="26">
        <v>7667</v>
      </c>
      <c r="C55" s="25">
        <v>2.4323158235357569</v>
      </c>
      <c r="D55" s="26">
        <v>7685</v>
      </c>
      <c r="E55" s="25">
        <v>2.5</v>
      </c>
      <c r="F55" s="26">
        <v>-18</v>
      </c>
      <c r="G55" s="25">
        <v>-0.23422251138581654</v>
      </c>
    </row>
    <row r="56" spans="1:7" ht="14.1" customHeight="1">
      <c r="A56" s="2" t="s">
        <v>50</v>
      </c>
      <c r="B56" s="26">
        <v>52201</v>
      </c>
      <c r="C56" s="25">
        <v>16.560495409467855</v>
      </c>
      <c r="D56" s="26">
        <v>45910</v>
      </c>
      <c r="E56" s="25">
        <v>15.2</v>
      </c>
      <c r="F56" s="26">
        <v>6291</v>
      </c>
      <c r="G56" s="25">
        <v>13.702896972337181</v>
      </c>
    </row>
    <row r="57" spans="1:7" ht="14.1" customHeight="1">
      <c r="A57" s="2" t="s">
        <v>51</v>
      </c>
      <c r="B57" s="26">
        <v>3122</v>
      </c>
      <c r="C57" s="25">
        <v>0.99043824195625829</v>
      </c>
      <c r="D57" s="26">
        <v>5722</v>
      </c>
      <c r="E57" s="25">
        <v>1.9</v>
      </c>
      <c r="F57" s="26">
        <v>-2600</v>
      </c>
      <c r="G57" s="25">
        <v>-45.438657811953867</v>
      </c>
    </row>
    <row r="58" spans="1:7" ht="14.1" customHeight="1">
      <c r="A58" s="28" t="s">
        <v>147</v>
      </c>
      <c r="B58" s="30">
        <v>100837</v>
      </c>
      <c r="C58" s="35">
        <v>31.990013133934408</v>
      </c>
      <c r="D58" s="30">
        <v>97644</v>
      </c>
      <c r="E58" s="29">
        <v>32.199999999999996</v>
      </c>
      <c r="F58" s="30">
        <v>3193</v>
      </c>
      <c r="G58" s="29">
        <v>3.2700421940928273</v>
      </c>
    </row>
    <row r="59" spans="1:7" ht="14.1" customHeight="1">
      <c r="A59" s="28" t="s">
        <v>148</v>
      </c>
      <c r="B59" s="33">
        <v>315214</v>
      </c>
      <c r="C59" s="35">
        <v>100</v>
      </c>
      <c r="D59" s="30">
        <v>302972</v>
      </c>
      <c r="E59" s="35">
        <v>100</v>
      </c>
      <c r="F59" s="30">
        <v>12242</v>
      </c>
      <c r="G59" s="35">
        <v>4.0406374186393466</v>
      </c>
    </row>
    <row r="60" spans="1:7" ht="14.1" customHeight="1">
      <c r="A60" s="5" t="s">
        <v>48</v>
      </c>
      <c r="B60" s="5"/>
      <c r="C60" s="5"/>
    </row>
    <row r="61" spans="1:7" ht="14.1" customHeight="1">
      <c r="A61" s="5"/>
      <c r="B61" s="5"/>
      <c r="C61" s="5"/>
    </row>
    <row r="62" spans="1:7" ht="14.1" customHeight="1">
      <c r="A62" s="5"/>
      <c r="B62" s="5"/>
      <c r="C62" s="5"/>
    </row>
    <row r="63" spans="1:7" ht="14.1" customHeight="1">
      <c r="A63" s="5"/>
      <c r="B63" s="5"/>
      <c r="C63" s="5"/>
    </row>
    <row r="64" spans="1:7" ht="14.1" customHeight="1">
      <c r="A64" s="5"/>
      <c r="B64" s="5"/>
      <c r="C64" s="5"/>
    </row>
    <row r="65" spans="1:3" ht="14.1" customHeight="1">
      <c r="A65" s="5"/>
      <c r="B65" s="5"/>
      <c r="C65" s="5"/>
    </row>
    <row r="66" spans="1:3" ht="14.1" customHeight="1">
      <c r="A66" s="5"/>
      <c r="B66" s="5"/>
      <c r="C66" s="5"/>
    </row>
    <row r="67" spans="1:3" ht="14.1" customHeight="1">
      <c r="A67" s="5"/>
      <c r="B67" s="5"/>
      <c r="C67" s="5"/>
    </row>
    <row r="68" spans="1:3" ht="14.1" customHeight="1">
      <c r="A68" s="5"/>
      <c r="B68" s="5"/>
      <c r="C68" s="5"/>
    </row>
    <row r="69" spans="1:3" ht="14.1" customHeight="1">
      <c r="A69" s="5"/>
      <c r="B69" s="5"/>
      <c r="C69" s="5"/>
    </row>
    <row r="70" spans="1:3" ht="14.1" customHeight="1">
      <c r="A70" s="5"/>
      <c r="B70" s="5"/>
      <c r="C70" s="5"/>
    </row>
    <row r="71" spans="1:3" ht="14.1" customHeight="1">
      <c r="A71" s="5"/>
      <c r="B71" s="5"/>
      <c r="C71" s="5"/>
    </row>
    <row r="72" spans="1:3" ht="14.1" customHeight="1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</sheetData>
  <mergeCells count="6">
    <mergeCell ref="A13:G13"/>
    <mergeCell ref="F14:G14"/>
    <mergeCell ref="A15:A16"/>
    <mergeCell ref="D15:E15"/>
    <mergeCell ref="B15:C15"/>
    <mergeCell ref="F15:G15"/>
  </mergeCells>
  <phoneticPr fontId="2" type="noConversion"/>
  <printOptions horizontalCentered="1"/>
  <pageMargins left="0.23622047244094491" right="0.23622047244094491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C23" sqref="C23"/>
    </sheetView>
  </sheetViews>
  <sheetFormatPr defaultRowHeight="15.75"/>
  <cols>
    <col min="1" max="6" width="16.625" style="15" customWidth="1"/>
    <col min="7" max="255" width="8.875" style="15"/>
    <col min="256" max="262" width="16.625" style="15" customWidth="1"/>
    <col min="263" max="511" width="8.875" style="15"/>
    <col min="512" max="518" width="16.625" style="15" customWidth="1"/>
    <col min="519" max="767" width="8.875" style="15"/>
    <col min="768" max="774" width="16.625" style="15" customWidth="1"/>
    <col min="775" max="1023" width="8.875" style="15"/>
    <col min="1024" max="1030" width="16.625" style="15" customWidth="1"/>
    <col min="1031" max="1279" width="8.875" style="15"/>
    <col min="1280" max="1286" width="16.625" style="15" customWidth="1"/>
    <col min="1287" max="1535" width="8.875" style="15"/>
    <col min="1536" max="1542" width="16.625" style="15" customWidth="1"/>
    <col min="1543" max="1791" width="8.875" style="15"/>
    <col min="1792" max="1798" width="16.625" style="15" customWidth="1"/>
    <col min="1799" max="2047" width="8.875" style="15"/>
    <col min="2048" max="2054" width="16.625" style="15" customWidth="1"/>
    <col min="2055" max="2303" width="8.875" style="15"/>
    <col min="2304" max="2310" width="16.625" style="15" customWidth="1"/>
    <col min="2311" max="2559" width="8.875" style="15"/>
    <col min="2560" max="2566" width="16.625" style="15" customWidth="1"/>
    <col min="2567" max="2815" width="8.875" style="15"/>
    <col min="2816" max="2822" width="16.625" style="15" customWidth="1"/>
    <col min="2823" max="3071" width="8.875" style="15"/>
    <col min="3072" max="3078" width="16.625" style="15" customWidth="1"/>
    <col min="3079" max="3327" width="8.875" style="15"/>
    <col min="3328" max="3334" width="16.625" style="15" customWidth="1"/>
    <col min="3335" max="3583" width="8.875" style="15"/>
    <col min="3584" max="3590" width="16.625" style="15" customWidth="1"/>
    <col min="3591" max="3839" width="8.875" style="15"/>
    <col min="3840" max="3846" width="16.625" style="15" customWidth="1"/>
    <col min="3847" max="4095" width="8.875" style="15"/>
    <col min="4096" max="4102" width="16.625" style="15" customWidth="1"/>
    <col min="4103" max="4351" width="8.875" style="15"/>
    <col min="4352" max="4358" width="16.625" style="15" customWidth="1"/>
    <col min="4359" max="4607" width="8.875" style="15"/>
    <col min="4608" max="4614" width="16.625" style="15" customWidth="1"/>
    <col min="4615" max="4863" width="8.875" style="15"/>
    <col min="4864" max="4870" width="16.625" style="15" customWidth="1"/>
    <col min="4871" max="5119" width="8.875" style="15"/>
    <col min="5120" max="5126" width="16.625" style="15" customWidth="1"/>
    <col min="5127" max="5375" width="8.875" style="15"/>
    <col min="5376" max="5382" width="16.625" style="15" customWidth="1"/>
    <col min="5383" max="5631" width="8.875" style="15"/>
    <col min="5632" max="5638" width="16.625" style="15" customWidth="1"/>
    <col min="5639" max="5887" width="8.875" style="15"/>
    <col min="5888" max="5894" width="16.625" style="15" customWidth="1"/>
    <col min="5895" max="6143" width="8.875" style="15"/>
    <col min="6144" max="6150" width="16.625" style="15" customWidth="1"/>
    <col min="6151" max="6399" width="8.875" style="15"/>
    <col min="6400" max="6406" width="16.625" style="15" customWidth="1"/>
    <col min="6407" max="6655" width="8.875" style="15"/>
    <col min="6656" max="6662" width="16.625" style="15" customWidth="1"/>
    <col min="6663" max="6911" width="8.875" style="15"/>
    <col min="6912" max="6918" width="16.625" style="15" customWidth="1"/>
    <col min="6919" max="7167" width="8.875" style="15"/>
    <col min="7168" max="7174" width="16.625" style="15" customWidth="1"/>
    <col min="7175" max="7423" width="8.875" style="15"/>
    <col min="7424" max="7430" width="16.625" style="15" customWidth="1"/>
    <col min="7431" max="7679" width="8.875" style="15"/>
    <col min="7680" max="7686" width="16.625" style="15" customWidth="1"/>
    <col min="7687" max="7935" width="8.875" style="15"/>
    <col min="7936" max="7942" width="16.625" style="15" customWidth="1"/>
    <col min="7943" max="8191" width="8.875" style="15"/>
    <col min="8192" max="8198" width="16.625" style="15" customWidth="1"/>
    <col min="8199" max="8447" width="8.875" style="15"/>
    <col min="8448" max="8454" width="16.625" style="15" customWidth="1"/>
    <col min="8455" max="8703" width="8.875" style="15"/>
    <col min="8704" max="8710" width="16.625" style="15" customWidth="1"/>
    <col min="8711" max="8959" width="8.875" style="15"/>
    <col min="8960" max="8966" width="16.625" style="15" customWidth="1"/>
    <col min="8967" max="9215" width="8.875" style="15"/>
    <col min="9216" max="9222" width="16.625" style="15" customWidth="1"/>
    <col min="9223" max="9471" width="8.875" style="15"/>
    <col min="9472" max="9478" width="16.625" style="15" customWidth="1"/>
    <col min="9479" max="9727" width="8.875" style="15"/>
    <col min="9728" max="9734" width="16.625" style="15" customWidth="1"/>
    <col min="9735" max="9983" width="8.875" style="15"/>
    <col min="9984" max="9990" width="16.625" style="15" customWidth="1"/>
    <col min="9991" max="10239" width="8.875" style="15"/>
    <col min="10240" max="10246" width="16.625" style="15" customWidth="1"/>
    <col min="10247" max="10495" width="8.875" style="15"/>
    <col min="10496" max="10502" width="16.625" style="15" customWidth="1"/>
    <col min="10503" max="10751" width="8.875" style="15"/>
    <col min="10752" max="10758" width="16.625" style="15" customWidth="1"/>
    <col min="10759" max="11007" width="8.875" style="15"/>
    <col min="11008" max="11014" width="16.625" style="15" customWidth="1"/>
    <col min="11015" max="11263" width="8.875" style="15"/>
    <col min="11264" max="11270" width="16.625" style="15" customWidth="1"/>
    <col min="11271" max="11519" width="8.875" style="15"/>
    <col min="11520" max="11526" width="16.625" style="15" customWidth="1"/>
    <col min="11527" max="11775" width="8.875" style="15"/>
    <col min="11776" max="11782" width="16.625" style="15" customWidth="1"/>
    <col min="11783" max="12031" width="8.875" style="15"/>
    <col min="12032" max="12038" width="16.625" style="15" customWidth="1"/>
    <col min="12039" max="12287" width="8.875" style="15"/>
    <col min="12288" max="12294" width="16.625" style="15" customWidth="1"/>
    <col min="12295" max="12543" width="8.875" style="15"/>
    <col min="12544" max="12550" width="16.625" style="15" customWidth="1"/>
    <col min="12551" max="12799" width="8.875" style="15"/>
    <col min="12800" max="12806" width="16.625" style="15" customWidth="1"/>
    <col min="12807" max="13055" width="8.875" style="15"/>
    <col min="13056" max="13062" width="16.625" style="15" customWidth="1"/>
    <col min="13063" max="13311" width="8.875" style="15"/>
    <col min="13312" max="13318" width="16.625" style="15" customWidth="1"/>
    <col min="13319" max="13567" width="8.875" style="15"/>
    <col min="13568" max="13574" width="16.625" style="15" customWidth="1"/>
    <col min="13575" max="13823" width="8.875" style="15"/>
    <col min="13824" max="13830" width="16.625" style="15" customWidth="1"/>
    <col min="13831" max="14079" width="8.875" style="15"/>
    <col min="14080" max="14086" width="16.625" style="15" customWidth="1"/>
    <col min="14087" max="14335" width="8.875" style="15"/>
    <col min="14336" max="14342" width="16.625" style="15" customWidth="1"/>
    <col min="14343" max="14591" width="8.875" style="15"/>
    <col min="14592" max="14598" width="16.625" style="15" customWidth="1"/>
    <col min="14599" max="14847" width="8.875" style="15"/>
    <col min="14848" max="14854" width="16.625" style="15" customWidth="1"/>
    <col min="14855" max="15103" width="8.875" style="15"/>
    <col min="15104" max="15110" width="16.625" style="15" customWidth="1"/>
    <col min="15111" max="15359" width="8.875" style="15"/>
    <col min="15360" max="15366" width="16.625" style="15" customWidth="1"/>
    <col min="15367" max="15615" width="8.875" style="15"/>
    <col min="15616" max="15622" width="16.625" style="15" customWidth="1"/>
    <col min="15623" max="15871" width="8.875" style="15"/>
    <col min="15872" max="15878" width="16.625" style="15" customWidth="1"/>
    <col min="15879" max="16127" width="8.875" style="15"/>
    <col min="16128" max="16134" width="16.625" style="15" customWidth="1"/>
    <col min="16135" max="16384" width="8.875" style="15"/>
  </cols>
  <sheetData>
    <row r="1" spans="1:17" ht="54.95" customHeight="1">
      <c r="A1" s="17"/>
      <c r="B1" s="17"/>
      <c r="C1" s="17"/>
      <c r="D1" s="17"/>
      <c r="E1" s="17"/>
      <c r="F1" s="17"/>
      <c r="K1" s="81"/>
      <c r="L1" s="81"/>
      <c r="M1" s="81"/>
      <c r="N1" s="81"/>
      <c r="O1" s="81"/>
      <c r="P1" s="81"/>
      <c r="Q1" s="81"/>
    </row>
    <row r="2" spans="1:17" ht="42" customHeight="1">
      <c r="A2" s="16" t="s">
        <v>140</v>
      </c>
      <c r="B2" s="17"/>
      <c r="C2" s="17"/>
      <c r="D2" s="17"/>
      <c r="E2" s="17"/>
      <c r="F2" s="17"/>
      <c r="K2" s="81"/>
      <c r="L2" s="81"/>
      <c r="M2" s="81"/>
      <c r="N2" s="81"/>
      <c r="O2" s="81"/>
      <c r="P2" s="81"/>
      <c r="Q2" s="81"/>
    </row>
    <row r="3" spans="1:17" ht="18" customHeight="1">
      <c r="A3" s="76" t="s">
        <v>141</v>
      </c>
      <c r="B3" s="76"/>
      <c r="C3" s="76"/>
      <c r="D3" s="76"/>
      <c r="E3" s="76"/>
      <c r="F3" s="17"/>
      <c r="K3" s="89"/>
      <c r="L3" s="89"/>
      <c r="M3" s="89"/>
      <c r="N3" s="89"/>
      <c r="O3" s="81"/>
      <c r="P3" s="81"/>
      <c r="Q3" s="81"/>
    </row>
    <row r="4" spans="1:17" ht="18" customHeight="1">
      <c r="A4" s="76" t="s">
        <v>166</v>
      </c>
      <c r="B4" s="76"/>
      <c r="C4" s="76"/>
      <c r="D4" s="76"/>
      <c r="E4" s="76"/>
      <c r="F4" s="17"/>
      <c r="K4" s="89">
        <v>103</v>
      </c>
      <c r="L4" s="89">
        <v>104</v>
      </c>
      <c r="M4" s="89"/>
      <c r="N4" s="89"/>
      <c r="O4" s="81"/>
      <c r="P4" s="81"/>
      <c r="Q4" s="81"/>
    </row>
    <row r="5" spans="1:17" ht="18" customHeight="1">
      <c r="A5" s="76" t="s">
        <v>202</v>
      </c>
      <c r="B5" s="76"/>
      <c r="C5" s="76"/>
      <c r="D5" s="76"/>
      <c r="E5" s="76"/>
      <c r="F5" s="17"/>
      <c r="K5" s="90">
        <v>210.3</v>
      </c>
      <c r="L5" s="90">
        <v>212.6</v>
      </c>
      <c r="M5" s="90">
        <f>+L5-K5</f>
        <v>2.2999999999999829</v>
      </c>
      <c r="N5" s="89"/>
      <c r="O5" s="81"/>
      <c r="P5" s="81"/>
      <c r="Q5" s="81"/>
    </row>
    <row r="6" spans="1:17" ht="18" customHeight="1">
      <c r="A6" s="76" t="s">
        <v>167</v>
      </c>
      <c r="B6" s="76"/>
      <c r="C6" s="76"/>
      <c r="D6" s="76"/>
      <c r="E6" s="76"/>
      <c r="F6" s="17"/>
      <c r="K6" s="90"/>
      <c r="L6" s="90"/>
      <c r="M6" s="90"/>
      <c r="N6" s="89"/>
      <c r="O6" s="81"/>
      <c r="P6" s="81"/>
      <c r="Q6" s="81"/>
    </row>
    <row r="7" spans="1:17" ht="18" customHeight="1">
      <c r="A7" s="76" t="s">
        <v>203</v>
      </c>
      <c r="B7" s="76"/>
      <c r="C7" s="76"/>
      <c r="D7" s="76"/>
      <c r="E7" s="76"/>
      <c r="F7" s="17"/>
      <c r="K7" s="90">
        <v>32.200000000000003</v>
      </c>
      <c r="L7" s="90">
        <v>32</v>
      </c>
      <c r="M7" s="90">
        <f>+L7-K7</f>
        <v>-0.20000000000000284</v>
      </c>
      <c r="N7" s="89"/>
      <c r="O7" s="81"/>
      <c r="P7" s="81"/>
      <c r="Q7" s="81"/>
    </row>
    <row r="8" spans="1:17" ht="8.1" customHeight="1">
      <c r="A8" s="76"/>
      <c r="B8" s="76"/>
      <c r="C8" s="76"/>
      <c r="D8" s="76"/>
      <c r="E8" s="76"/>
      <c r="F8" s="17"/>
      <c r="K8" s="90"/>
      <c r="L8" s="90"/>
      <c r="M8" s="90"/>
      <c r="N8" s="89"/>
      <c r="O8" s="81"/>
      <c r="P8" s="81"/>
      <c r="Q8" s="81"/>
    </row>
    <row r="9" spans="1:17" ht="18" customHeight="1">
      <c r="A9" s="76" t="s">
        <v>142</v>
      </c>
      <c r="B9" s="76"/>
      <c r="C9" s="76"/>
      <c r="D9" s="76"/>
      <c r="E9" s="76"/>
      <c r="F9" s="17"/>
      <c r="K9" s="90"/>
      <c r="L9" s="90"/>
      <c r="M9" s="90"/>
      <c r="N9" s="89"/>
      <c r="O9" s="81"/>
      <c r="P9" s="81"/>
      <c r="Q9" s="81"/>
    </row>
    <row r="10" spans="1:17" ht="18" customHeight="1">
      <c r="A10" s="76" t="s">
        <v>144</v>
      </c>
      <c r="B10" s="76"/>
      <c r="C10" s="76"/>
      <c r="D10" s="76"/>
      <c r="E10" s="76"/>
      <c r="F10" s="17"/>
      <c r="K10" s="90"/>
      <c r="L10" s="90"/>
      <c r="M10" s="90"/>
      <c r="N10" s="89"/>
      <c r="O10" s="81"/>
      <c r="P10" s="81"/>
      <c r="Q10" s="81"/>
    </row>
    <row r="11" spans="1:17" ht="18" customHeight="1">
      <c r="A11" s="76" t="s">
        <v>204</v>
      </c>
      <c r="B11" s="76"/>
      <c r="C11" s="76"/>
      <c r="D11" s="76"/>
      <c r="E11" s="76"/>
      <c r="F11" s="17"/>
      <c r="K11" s="90"/>
      <c r="L11" s="90"/>
      <c r="M11" s="90"/>
      <c r="N11" s="89"/>
      <c r="O11" s="81"/>
      <c r="P11" s="81"/>
      <c r="Q11" s="81"/>
    </row>
    <row r="12" spans="1:17" ht="18" customHeight="1">
      <c r="A12" s="76" t="s">
        <v>145</v>
      </c>
      <c r="B12" s="76"/>
      <c r="C12" s="76"/>
      <c r="D12" s="76"/>
      <c r="E12" s="76"/>
      <c r="F12" s="17"/>
      <c r="K12" s="90">
        <v>11.4</v>
      </c>
      <c r="L12" s="90">
        <v>11.19216285255313</v>
      </c>
      <c r="M12" s="90">
        <f>+L12-K12</f>
        <v>-0.20783714744687032</v>
      </c>
      <c r="N12" s="89"/>
      <c r="O12" s="81"/>
      <c r="P12" s="81"/>
      <c r="Q12" s="81"/>
    </row>
    <row r="13" spans="1:17" ht="18" customHeight="1">
      <c r="A13" s="76" t="s">
        <v>210</v>
      </c>
      <c r="B13" s="76"/>
      <c r="C13" s="76"/>
      <c r="D13" s="76"/>
      <c r="E13" s="76"/>
      <c r="F13" s="17"/>
      <c r="K13" s="90">
        <v>11.6</v>
      </c>
      <c r="L13" s="90">
        <v>11.077168865597486</v>
      </c>
      <c r="M13" s="90">
        <f>+L13-K13</f>
        <v>-0.52283113440251405</v>
      </c>
      <c r="N13" s="89"/>
      <c r="O13" s="81"/>
      <c r="P13" s="81"/>
      <c r="Q13" s="81"/>
    </row>
    <row r="14" spans="1:17" ht="18" customHeight="1">
      <c r="A14" s="76" t="s">
        <v>168</v>
      </c>
      <c r="B14" s="76"/>
      <c r="C14" s="76"/>
      <c r="D14" s="76"/>
      <c r="E14" s="76"/>
      <c r="F14" s="17"/>
      <c r="K14" s="90"/>
      <c r="L14" s="90"/>
      <c r="M14" s="90"/>
      <c r="N14" s="89"/>
      <c r="O14" s="81"/>
      <c r="P14" s="81"/>
      <c r="Q14" s="81"/>
    </row>
    <row r="15" spans="1:17" ht="18" customHeight="1">
      <c r="A15" s="76" t="s">
        <v>205</v>
      </c>
      <c r="B15" s="76"/>
      <c r="C15" s="76"/>
      <c r="D15" s="76"/>
      <c r="E15" s="76"/>
      <c r="F15" s="17"/>
      <c r="K15" s="90">
        <v>12.7</v>
      </c>
      <c r="L15" s="90">
        <v>12.514255679958744</v>
      </c>
      <c r="M15" s="90">
        <f>+L15-K15</f>
        <v>-0.18574432004125541</v>
      </c>
      <c r="N15" s="89"/>
      <c r="O15" s="81"/>
      <c r="P15" s="81"/>
      <c r="Q15" s="81"/>
    </row>
    <row r="16" spans="1:17" ht="18" customHeight="1">
      <c r="A16" s="17"/>
      <c r="B16" s="17"/>
      <c r="C16" s="17"/>
      <c r="D16" s="17"/>
      <c r="E16" s="17"/>
      <c r="F16" s="17"/>
      <c r="K16" s="90"/>
      <c r="L16" s="90"/>
      <c r="M16" s="90"/>
      <c r="N16" s="89"/>
      <c r="O16" s="81"/>
      <c r="P16" s="81"/>
      <c r="Q16" s="81"/>
    </row>
    <row r="17" spans="1:17" ht="18" customHeight="1">
      <c r="A17" s="17"/>
      <c r="B17" s="17"/>
      <c r="C17" s="17"/>
      <c r="D17" s="17"/>
      <c r="E17" s="17"/>
      <c r="F17" s="17"/>
      <c r="K17" s="90"/>
      <c r="L17" s="90"/>
      <c r="M17" s="90"/>
      <c r="N17" s="89"/>
      <c r="O17" s="81"/>
      <c r="P17" s="81"/>
      <c r="Q17" s="81"/>
    </row>
    <row r="18" spans="1:17" ht="18" customHeight="1">
      <c r="A18" s="17"/>
      <c r="B18" s="17"/>
      <c r="C18" s="17"/>
      <c r="D18" s="17"/>
      <c r="E18" s="17"/>
      <c r="F18" s="17"/>
      <c r="K18" s="82"/>
      <c r="L18" s="82"/>
      <c r="M18" s="82"/>
      <c r="N18" s="81"/>
      <c r="O18" s="81"/>
      <c r="P18" s="81"/>
      <c r="Q18" s="81"/>
    </row>
    <row r="19" spans="1:17" ht="18" customHeight="1">
      <c r="A19" s="17"/>
      <c r="B19" s="17"/>
      <c r="C19" s="17"/>
      <c r="D19" s="17"/>
      <c r="E19" s="17"/>
      <c r="F19" s="17"/>
      <c r="K19" s="82"/>
      <c r="L19" s="82"/>
      <c r="M19" s="82"/>
      <c r="N19" s="81"/>
      <c r="O19" s="81"/>
      <c r="P19" s="81"/>
      <c r="Q19" s="81"/>
    </row>
    <row r="20" spans="1:17" ht="18" customHeight="1">
      <c r="A20" s="17"/>
      <c r="B20" s="17"/>
      <c r="C20" s="17"/>
      <c r="D20" s="17"/>
      <c r="E20" s="17"/>
      <c r="F20" s="17"/>
      <c r="K20" s="81"/>
      <c r="L20" s="81"/>
      <c r="M20" s="81"/>
      <c r="N20" s="81"/>
      <c r="O20" s="81"/>
      <c r="P20" s="81"/>
      <c r="Q20" s="81"/>
    </row>
    <row r="21" spans="1:17" ht="18" customHeight="1">
      <c r="A21" s="17"/>
      <c r="B21" s="17"/>
      <c r="C21" s="17"/>
      <c r="D21" s="17"/>
      <c r="E21" s="17"/>
      <c r="F21" s="17"/>
      <c r="K21" s="81"/>
      <c r="L21" s="81"/>
      <c r="M21" s="81"/>
      <c r="N21" s="81"/>
      <c r="O21" s="81"/>
      <c r="P21" s="81"/>
      <c r="Q21" s="81"/>
    </row>
    <row r="22" spans="1:17" ht="18" customHeight="1">
      <c r="A22" s="17"/>
      <c r="B22" s="17"/>
      <c r="C22" s="17"/>
      <c r="D22" s="17"/>
      <c r="E22" s="17"/>
      <c r="F22" s="17"/>
      <c r="K22" s="81"/>
      <c r="L22" s="81"/>
      <c r="M22" s="81"/>
      <c r="N22" s="81"/>
      <c r="O22" s="81"/>
      <c r="P22" s="81"/>
      <c r="Q22" s="81"/>
    </row>
    <row r="23" spans="1:17" ht="18" customHeight="1">
      <c r="A23" s="17"/>
      <c r="B23" s="17"/>
      <c r="C23" s="17"/>
      <c r="D23" s="17"/>
      <c r="E23" s="17"/>
      <c r="F23" s="17"/>
      <c r="K23" s="81"/>
      <c r="L23" s="81"/>
      <c r="M23" s="81"/>
      <c r="N23" s="81"/>
      <c r="O23" s="81"/>
      <c r="P23" s="81"/>
      <c r="Q23" s="81"/>
    </row>
    <row r="24" spans="1:17" ht="18" customHeight="1">
      <c r="A24" s="17"/>
      <c r="B24" s="17"/>
      <c r="C24" s="17"/>
      <c r="D24" s="17"/>
      <c r="E24" s="17"/>
      <c r="F24" s="17"/>
      <c r="K24" s="81"/>
      <c r="L24" s="81"/>
      <c r="M24" s="81"/>
      <c r="N24" s="81"/>
      <c r="O24" s="81"/>
      <c r="P24" s="81"/>
      <c r="Q24" s="81"/>
    </row>
    <row r="25" spans="1:17" ht="18" customHeight="1">
      <c r="A25" s="17"/>
      <c r="B25" s="17"/>
      <c r="C25" s="17"/>
      <c r="D25" s="17"/>
      <c r="E25" s="17"/>
      <c r="F25" s="17"/>
    </row>
    <row r="26" spans="1:17" ht="18" customHeight="1">
      <c r="A26" s="17"/>
      <c r="B26" s="17"/>
      <c r="C26" s="17"/>
      <c r="D26" s="17"/>
      <c r="E26" s="17"/>
      <c r="F26" s="17"/>
    </row>
    <row r="27" spans="1:17" ht="18" customHeight="1">
      <c r="A27" s="17"/>
      <c r="B27" s="17"/>
      <c r="C27" s="17"/>
      <c r="D27" s="17"/>
      <c r="E27" s="17"/>
      <c r="F27" s="17"/>
    </row>
    <row r="28" spans="1:17" ht="18" customHeight="1">
      <c r="A28" s="17"/>
      <c r="B28" s="17"/>
      <c r="C28" s="17"/>
      <c r="D28" s="17"/>
      <c r="E28" s="17"/>
      <c r="F28" s="17"/>
    </row>
    <row r="29" spans="1:17" ht="18" customHeight="1">
      <c r="A29" s="17"/>
      <c r="B29" s="17"/>
      <c r="C29" s="17"/>
      <c r="D29" s="17"/>
      <c r="E29" s="17"/>
      <c r="F29" s="17"/>
    </row>
    <row r="30" spans="1:17" ht="18" customHeight="1">
      <c r="A30" s="17"/>
      <c r="B30" s="17"/>
      <c r="C30" s="17"/>
      <c r="D30" s="17"/>
      <c r="E30" s="17"/>
      <c r="F30" s="17"/>
    </row>
    <row r="31" spans="1:17" ht="18" customHeight="1">
      <c r="A31" s="17"/>
      <c r="B31" s="17"/>
      <c r="C31" s="17"/>
      <c r="D31" s="17"/>
      <c r="E31" s="17"/>
      <c r="F31" s="17"/>
    </row>
    <row r="32" spans="1:17" ht="18" customHeight="1">
      <c r="A32" s="17"/>
      <c r="B32" s="17"/>
      <c r="C32" s="17"/>
      <c r="D32" s="17"/>
      <c r="E32" s="17"/>
      <c r="F32" s="17"/>
    </row>
    <row r="33" spans="1:6" ht="18" customHeight="1">
      <c r="A33" s="17"/>
      <c r="B33" s="17"/>
      <c r="C33" s="17"/>
      <c r="D33" s="17"/>
      <c r="E33" s="17"/>
      <c r="F33" s="17"/>
    </row>
    <row r="34" spans="1:6" ht="18" customHeight="1">
      <c r="A34" s="17"/>
      <c r="B34" s="17"/>
      <c r="C34" s="17"/>
      <c r="D34" s="17"/>
      <c r="E34" s="17"/>
      <c r="F34" s="17"/>
    </row>
    <row r="35" spans="1:6" ht="18" customHeight="1">
      <c r="A35" s="17"/>
      <c r="B35" s="17"/>
      <c r="C35" s="17"/>
      <c r="D35" s="17"/>
      <c r="E35" s="17"/>
      <c r="F35" s="17"/>
    </row>
    <row r="36" spans="1:6" ht="18" customHeight="1">
      <c r="A36" s="17"/>
      <c r="B36" s="17"/>
      <c r="C36" s="17"/>
      <c r="D36" s="17"/>
      <c r="E36" s="17"/>
      <c r="F36" s="17"/>
    </row>
    <row r="37" spans="1:6" ht="18" customHeight="1">
      <c r="A37" s="17"/>
      <c r="B37" s="17"/>
      <c r="C37" s="17"/>
      <c r="D37" s="17"/>
      <c r="E37" s="17"/>
      <c r="F37" s="17"/>
    </row>
    <row r="38" spans="1:6" ht="18" customHeight="1">
      <c r="A38" s="17"/>
      <c r="B38" s="17"/>
      <c r="C38" s="17"/>
      <c r="D38" s="17"/>
      <c r="E38" s="17"/>
      <c r="F38" s="17"/>
    </row>
    <row r="39" spans="1:6" ht="18" customHeight="1">
      <c r="A39" s="17"/>
      <c r="B39" s="17"/>
      <c r="C39" s="17"/>
      <c r="D39" s="17"/>
      <c r="E39" s="17"/>
      <c r="F39" s="17"/>
    </row>
    <row r="40" spans="1:6" ht="18" customHeight="1">
      <c r="A40" s="17"/>
      <c r="B40" s="17"/>
      <c r="C40" s="17"/>
      <c r="D40" s="17"/>
      <c r="E40" s="17"/>
      <c r="F40" s="17"/>
    </row>
    <row r="41" spans="1:6" ht="18" customHeight="1">
      <c r="A41" s="17"/>
      <c r="B41" s="17"/>
      <c r="C41" s="17"/>
      <c r="D41" s="17"/>
      <c r="E41" s="17"/>
      <c r="F41" s="17"/>
    </row>
    <row r="42" spans="1:6" ht="18" customHeight="1">
      <c r="A42" s="17"/>
      <c r="B42" s="17"/>
      <c r="C42" s="17"/>
      <c r="D42" s="17"/>
      <c r="E42" s="17"/>
      <c r="F42" s="17"/>
    </row>
    <row r="43" spans="1:6" ht="18" customHeight="1">
      <c r="A43" s="17"/>
      <c r="B43" s="17"/>
      <c r="C43" s="17"/>
      <c r="D43" s="17"/>
      <c r="E43" s="17"/>
      <c r="F43" s="17"/>
    </row>
    <row r="44" spans="1:6" ht="18" customHeight="1">
      <c r="A44" s="17"/>
      <c r="B44" s="17"/>
      <c r="C44" s="17"/>
      <c r="D44" s="17"/>
      <c r="E44" s="17"/>
      <c r="F44" s="17"/>
    </row>
    <row r="45" spans="1:6" ht="18" customHeight="1">
      <c r="A45" s="17"/>
      <c r="B45" s="17"/>
      <c r="C45" s="17"/>
      <c r="D45" s="17"/>
      <c r="E45" s="17"/>
      <c r="F45" s="17"/>
    </row>
    <row r="46" spans="1:6" ht="18" customHeight="1">
      <c r="A46" s="17"/>
      <c r="B46" s="17"/>
      <c r="C46" s="17"/>
      <c r="D46" s="17"/>
      <c r="E46" s="17"/>
      <c r="F46" s="17"/>
    </row>
    <row r="47" spans="1:6" ht="18" customHeight="1">
      <c r="A47" s="17"/>
      <c r="B47" s="17"/>
      <c r="C47" s="17"/>
      <c r="D47" s="17"/>
      <c r="E47" s="17"/>
      <c r="F47" s="17"/>
    </row>
    <row r="48" spans="1:6" ht="18" customHeight="1">
      <c r="A48" s="17"/>
      <c r="B48" s="17"/>
      <c r="C48" s="17"/>
      <c r="D48" s="17"/>
      <c r="E48" s="17"/>
      <c r="F48" s="17"/>
    </row>
    <row r="49" spans="1:6" ht="18" customHeight="1">
      <c r="A49" s="17"/>
      <c r="B49" s="17"/>
      <c r="C49" s="17"/>
      <c r="D49" s="17"/>
      <c r="E49" s="17"/>
      <c r="F49" s="17"/>
    </row>
    <row r="50" spans="1:6" ht="18" customHeight="1">
      <c r="A50" s="17"/>
      <c r="B50" s="17"/>
      <c r="C50" s="17"/>
      <c r="D50" s="17"/>
      <c r="E50" s="17"/>
      <c r="F50" s="17"/>
    </row>
    <row r="51" spans="1:6" ht="18" customHeight="1">
      <c r="A51" s="17"/>
      <c r="B51" s="17"/>
      <c r="C51" s="17"/>
      <c r="D51" s="17"/>
      <c r="E51" s="17"/>
      <c r="F51" s="17"/>
    </row>
    <row r="52" spans="1:6" ht="18" customHeight="1">
      <c r="A52" s="17"/>
      <c r="B52" s="17"/>
      <c r="C52" s="17"/>
      <c r="D52" s="17"/>
      <c r="E52" s="17"/>
      <c r="F52" s="17"/>
    </row>
    <row r="53" spans="1:6" ht="18" customHeight="1">
      <c r="A53" s="17"/>
      <c r="B53" s="17"/>
      <c r="C53" s="17"/>
      <c r="D53" s="17"/>
      <c r="E53" s="17"/>
      <c r="F53" s="17"/>
    </row>
    <row r="54" spans="1:6" ht="18" customHeight="1">
      <c r="A54" s="17"/>
      <c r="B54" s="17"/>
      <c r="C54" s="17"/>
      <c r="D54" s="17"/>
      <c r="E54" s="17"/>
      <c r="F54" s="17"/>
    </row>
    <row r="55" spans="1:6" ht="18" customHeight="1">
      <c r="A55" s="17"/>
      <c r="B55" s="17"/>
      <c r="C55" s="17"/>
      <c r="D55" s="17"/>
      <c r="E55" s="17"/>
      <c r="F55" s="17"/>
    </row>
    <row r="56" spans="1:6" ht="18" customHeight="1">
      <c r="A56" s="17"/>
      <c r="B56" s="17"/>
      <c r="C56" s="17"/>
      <c r="D56" s="17"/>
      <c r="E56" s="17"/>
      <c r="F56" s="17"/>
    </row>
    <row r="57" spans="1:6" ht="18" customHeight="1">
      <c r="A57" s="17"/>
      <c r="B57" s="17"/>
      <c r="C57" s="17"/>
      <c r="D57" s="17"/>
      <c r="E57" s="17"/>
      <c r="F57" s="17"/>
    </row>
    <row r="58" spans="1:6" ht="18" customHeight="1">
      <c r="A58" s="17"/>
      <c r="B58" s="17"/>
      <c r="C58" s="17"/>
      <c r="D58" s="17"/>
      <c r="E58" s="17"/>
      <c r="F58" s="17"/>
    </row>
    <row r="59" spans="1:6" ht="18" customHeight="1">
      <c r="A59" s="17"/>
      <c r="B59" s="17"/>
      <c r="C59" s="17"/>
      <c r="D59" s="17"/>
      <c r="E59" s="17"/>
      <c r="F59" s="17"/>
    </row>
    <row r="60" spans="1:6" ht="18" customHeight="1">
      <c r="A60" s="17"/>
      <c r="B60" s="17"/>
      <c r="C60" s="17"/>
      <c r="D60" s="17"/>
      <c r="E60" s="17"/>
      <c r="F60" s="17"/>
    </row>
  </sheetData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Normal="100" workbookViewId="0">
      <selection activeCell="L15" sqref="L15"/>
    </sheetView>
  </sheetViews>
  <sheetFormatPr defaultRowHeight="16.5"/>
  <cols>
    <col min="1" max="1" width="18.5" customWidth="1"/>
    <col min="8" max="8" width="9.875" customWidth="1"/>
    <col min="16" max="16" width="8.875" style="14"/>
    <col min="17" max="17" width="8.875" style="13"/>
  </cols>
  <sheetData>
    <row r="1" spans="1:22" ht="27.75">
      <c r="A1" s="116" t="s">
        <v>169</v>
      </c>
      <c r="B1" s="116"/>
      <c r="C1" s="116"/>
      <c r="D1" s="116"/>
      <c r="E1" s="116"/>
      <c r="F1" s="116"/>
      <c r="G1" s="116"/>
      <c r="H1" s="116"/>
      <c r="I1" s="10"/>
      <c r="J1" s="10"/>
      <c r="K1" s="11"/>
      <c r="M1" s="80"/>
      <c r="N1" s="80"/>
      <c r="O1" s="80"/>
      <c r="P1" s="83" t="s">
        <v>150</v>
      </c>
      <c r="Q1" s="84">
        <v>0.20100000000000001</v>
      </c>
      <c r="R1" s="13"/>
      <c r="S1" s="13"/>
      <c r="T1" s="13"/>
      <c r="U1" s="13"/>
      <c r="V1" s="13"/>
    </row>
    <row r="2" spans="1:22" ht="27.75">
      <c r="A2" s="117" t="s">
        <v>189</v>
      </c>
      <c r="B2" s="117"/>
      <c r="C2" s="117"/>
      <c r="D2" s="117"/>
      <c r="E2" s="117"/>
      <c r="F2" s="117"/>
      <c r="G2" s="117"/>
      <c r="H2" s="117"/>
      <c r="I2" s="10"/>
      <c r="J2" s="10"/>
      <c r="K2" s="11"/>
      <c r="M2" s="80"/>
      <c r="N2" s="80"/>
      <c r="O2" s="80"/>
      <c r="P2" s="85" t="s">
        <v>151</v>
      </c>
      <c r="Q2" s="84">
        <v>5.5E-2</v>
      </c>
      <c r="R2" s="13"/>
      <c r="S2" s="13"/>
      <c r="T2" s="13"/>
      <c r="U2" s="13"/>
      <c r="V2" s="13"/>
    </row>
    <row r="3" spans="1:22" ht="31.5">
      <c r="M3" s="80"/>
      <c r="N3" s="80"/>
      <c r="O3" s="80"/>
      <c r="P3" s="85" t="s">
        <v>152</v>
      </c>
      <c r="Q3" s="84">
        <v>0.28100000000000003</v>
      </c>
      <c r="R3" s="13"/>
      <c r="S3" s="13"/>
      <c r="T3" s="13"/>
      <c r="U3" s="13"/>
      <c r="V3" s="13"/>
    </row>
    <row r="4" spans="1:22" ht="47.25">
      <c r="M4" s="80"/>
      <c r="N4" s="80"/>
      <c r="O4" s="80"/>
      <c r="P4" s="85" t="s">
        <v>153</v>
      </c>
      <c r="Q4" s="84">
        <v>4.4999999999999998E-2</v>
      </c>
      <c r="R4" s="13"/>
      <c r="S4" s="13"/>
      <c r="T4" s="13"/>
      <c r="U4" s="13"/>
      <c r="V4" s="13"/>
    </row>
    <row r="5" spans="1:22" ht="47.25">
      <c r="M5" s="80"/>
      <c r="N5" s="80"/>
      <c r="O5" s="80"/>
      <c r="P5" s="85" t="s">
        <v>154</v>
      </c>
      <c r="Q5" s="84">
        <v>3.5999999999999997E-2</v>
      </c>
      <c r="R5" s="13"/>
      <c r="S5" s="13"/>
      <c r="T5" s="13"/>
      <c r="U5" s="13"/>
      <c r="V5" s="13"/>
    </row>
    <row r="6" spans="1:22">
      <c r="M6" s="80"/>
      <c r="N6" s="80"/>
      <c r="O6" s="80"/>
      <c r="P6" s="83" t="s">
        <v>155</v>
      </c>
      <c r="Q6" s="84">
        <v>3.6999999999999998E-2</v>
      </c>
      <c r="R6" s="13"/>
      <c r="S6" s="13"/>
      <c r="T6" s="13"/>
      <c r="U6" s="13"/>
      <c r="V6" s="13"/>
    </row>
    <row r="7" spans="1:22">
      <c r="M7" s="80"/>
      <c r="N7" s="80"/>
      <c r="O7" s="80"/>
      <c r="P7" s="83" t="s">
        <v>156</v>
      </c>
      <c r="Q7" s="84">
        <v>6.5000000000000002E-2</v>
      </c>
      <c r="R7" s="13"/>
      <c r="S7" s="13"/>
      <c r="T7" s="13"/>
      <c r="U7" s="13"/>
      <c r="V7" s="13"/>
    </row>
    <row r="8" spans="1:22" ht="31.5">
      <c r="M8" s="80"/>
      <c r="N8" s="80"/>
      <c r="O8" s="80"/>
      <c r="P8" s="85" t="s">
        <v>157</v>
      </c>
      <c r="Q8" s="84">
        <v>0.16800000000000001</v>
      </c>
      <c r="R8" s="13"/>
      <c r="S8" s="13"/>
      <c r="T8" s="13"/>
      <c r="U8" s="13"/>
      <c r="V8" s="13"/>
    </row>
    <row r="9" spans="1:22">
      <c r="M9" s="80"/>
      <c r="N9" s="80"/>
      <c r="O9" s="80"/>
      <c r="P9" s="83" t="s">
        <v>158</v>
      </c>
      <c r="Q9" s="84">
        <v>3.6999999999999998E-2</v>
      </c>
      <c r="R9" s="13"/>
      <c r="S9" s="13"/>
      <c r="T9" s="13"/>
      <c r="U9" s="13"/>
      <c r="V9" s="13"/>
    </row>
    <row r="10" spans="1:22">
      <c r="M10" s="80"/>
      <c r="N10" s="80"/>
      <c r="O10" s="80"/>
      <c r="P10" s="83" t="s">
        <v>149</v>
      </c>
      <c r="Q10" s="84">
        <v>7.4999999999999997E-2</v>
      </c>
      <c r="S10" s="84">
        <f>+Q10+R10</f>
        <v>7.4999999999999997E-2</v>
      </c>
      <c r="T10" s="13"/>
      <c r="U10" s="13"/>
      <c r="V10" s="13"/>
    </row>
    <row r="11" spans="1:22">
      <c r="M11" s="80"/>
      <c r="N11" s="80"/>
      <c r="O11" s="80"/>
      <c r="P11" s="86"/>
      <c r="Q11" s="84"/>
      <c r="R11" s="13"/>
      <c r="S11" s="13"/>
      <c r="T11" s="13"/>
      <c r="U11" s="13"/>
      <c r="V11" s="13"/>
    </row>
    <row r="12" spans="1:22">
      <c r="M12" s="80"/>
      <c r="N12" s="80"/>
      <c r="O12" s="80"/>
      <c r="P12" s="87" t="s">
        <v>159</v>
      </c>
      <c r="Q12" s="84">
        <v>7.1999999999999995E-2</v>
      </c>
      <c r="R12" s="13"/>
      <c r="S12" s="13"/>
      <c r="T12" s="13"/>
      <c r="U12" s="13"/>
      <c r="V12" s="13"/>
    </row>
    <row r="13" spans="1:22">
      <c r="M13" s="80"/>
      <c r="N13" s="80"/>
      <c r="O13" s="80"/>
      <c r="P13" s="87" t="s">
        <v>160</v>
      </c>
      <c r="Q13" s="84">
        <v>0.56599999999999995</v>
      </c>
      <c r="R13" s="13"/>
      <c r="S13" s="13"/>
      <c r="T13" s="13"/>
      <c r="U13" s="13"/>
      <c r="V13" s="13"/>
    </row>
    <row r="14" spans="1:22">
      <c r="M14" s="80"/>
      <c r="N14" s="80"/>
      <c r="O14" s="80"/>
      <c r="P14" s="87" t="s">
        <v>161</v>
      </c>
      <c r="Q14" s="84">
        <v>1.6E-2</v>
      </c>
      <c r="R14" s="13"/>
      <c r="S14" s="13"/>
      <c r="T14" s="13"/>
      <c r="U14" s="13"/>
      <c r="V14" s="13"/>
    </row>
    <row r="15" spans="1:22" ht="31.5">
      <c r="M15" s="80"/>
      <c r="N15" s="80"/>
      <c r="O15" s="80"/>
      <c r="P15" s="87" t="s">
        <v>162</v>
      </c>
      <c r="Q15" s="84">
        <v>1.4999999999999999E-2</v>
      </c>
      <c r="R15" s="13"/>
      <c r="S15" s="13"/>
      <c r="T15" s="13"/>
      <c r="U15" s="13"/>
      <c r="V15" s="13"/>
    </row>
    <row r="16" spans="1:22">
      <c r="M16" s="80"/>
      <c r="N16" s="80"/>
      <c r="O16" s="80"/>
      <c r="P16" s="87" t="s">
        <v>163</v>
      </c>
      <c r="Q16" s="84">
        <v>1.0999999999999999E-2</v>
      </c>
      <c r="R16" s="13"/>
      <c r="S16" s="13"/>
      <c r="T16" s="13"/>
      <c r="U16" s="13"/>
      <c r="V16" s="13"/>
    </row>
    <row r="17" spans="13:22">
      <c r="M17" s="80"/>
      <c r="N17" s="80"/>
      <c r="O17" s="80"/>
      <c r="P17" s="88" t="s">
        <v>3</v>
      </c>
      <c r="Q17" s="84">
        <v>0.32</v>
      </c>
      <c r="R17" s="84">
        <f>SUM(Q12:Q17)-Q15</f>
        <v>0.98499999999999999</v>
      </c>
      <c r="S17" s="84">
        <f>+R17+Q15</f>
        <v>1</v>
      </c>
      <c r="T17" s="13"/>
      <c r="U17" s="13"/>
      <c r="V17" s="13"/>
    </row>
    <row r="18" spans="13:22">
      <c r="M18" s="80"/>
      <c r="N18" s="80"/>
      <c r="O18" s="80"/>
      <c r="R18" s="13"/>
      <c r="S18" s="13"/>
      <c r="T18" s="13"/>
      <c r="U18" s="13"/>
      <c r="V18" s="13"/>
    </row>
    <row r="19" spans="13:22">
      <c r="R19" s="13"/>
      <c r="S19" s="13"/>
      <c r="T19" s="13"/>
      <c r="U19" s="13"/>
      <c r="V19" s="13"/>
    </row>
    <row r="20" spans="13:22">
      <c r="R20" s="13"/>
      <c r="S20" s="13"/>
      <c r="T20" s="13"/>
      <c r="U20" s="13"/>
      <c r="V20" s="13"/>
    </row>
    <row r="21" spans="13:22">
      <c r="R21" s="13"/>
      <c r="S21" s="13"/>
      <c r="T21" s="13"/>
      <c r="U21" s="13"/>
      <c r="V21" s="13"/>
    </row>
    <row r="22" spans="13:22">
      <c r="R22" s="13"/>
      <c r="S22" s="13"/>
      <c r="T22" s="13"/>
      <c r="U22" s="13"/>
      <c r="V22" s="13"/>
    </row>
    <row r="23" spans="13:22">
      <c r="R23" s="13"/>
      <c r="S23" s="13"/>
      <c r="T23" s="13"/>
      <c r="U23" s="13"/>
      <c r="V23" s="13"/>
    </row>
    <row r="24" spans="13:22">
      <c r="R24" s="13"/>
      <c r="S24" s="13"/>
      <c r="T24" s="13"/>
      <c r="U24" s="13"/>
      <c r="V24" s="13"/>
    </row>
  </sheetData>
  <mergeCells count="2">
    <mergeCell ref="A1:H1"/>
    <mergeCell ref="A2:H2"/>
  </mergeCells>
  <phoneticPr fontId="2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Normal="100" zoomScaleSheetLayoutView="100" workbookViewId="0">
      <selection activeCell="K18" sqref="K18"/>
    </sheetView>
  </sheetViews>
  <sheetFormatPr defaultRowHeight="15.75"/>
  <cols>
    <col min="1" max="1" width="49.125" style="38" customWidth="1"/>
    <col min="2" max="2" width="9.75" style="38" customWidth="1"/>
    <col min="3" max="3" width="7.75" style="38" customWidth="1"/>
    <col min="4" max="4" width="9.75" style="38" customWidth="1"/>
    <col min="5" max="5" width="7.75" style="38" customWidth="1"/>
    <col min="6" max="6" width="9.75" style="38" customWidth="1"/>
    <col min="7" max="7" width="7.75" style="38" customWidth="1"/>
    <col min="8" max="255" width="8.875" style="38"/>
    <col min="256" max="256" width="19.375" style="38" customWidth="1"/>
    <col min="257" max="257" width="43.625" style="38" customWidth="1"/>
    <col min="258" max="258" width="37.625" style="38" customWidth="1"/>
    <col min="259" max="259" width="15.625" style="38" customWidth="1"/>
    <col min="260" max="263" width="9" style="38" customWidth="1"/>
    <col min="264" max="511" width="8.875" style="38"/>
    <col min="512" max="512" width="19.375" style="38" customWidth="1"/>
    <col min="513" max="513" width="43.625" style="38" customWidth="1"/>
    <col min="514" max="514" width="37.625" style="38" customWidth="1"/>
    <col min="515" max="515" width="15.625" style="38" customWidth="1"/>
    <col min="516" max="519" width="9" style="38" customWidth="1"/>
    <col min="520" max="767" width="8.875" style="38"/>
    <col min="768" max="768" width="19.375" style="38" customWidth="1"/>
    <col min="769" max="769" width="43.625" style="38" customWidth="1"/>
    <col min="770" max="770" width="37.625" style="38" customWidth="1"/>
    <col min="771" max="771" width="15.625" style="38" customWidth="1"/>
    <col min="772" max="775" width="9" style="38" customWidth="1"/>
    <col min="776" max="1023" width="8.875" style="38"/>
    <col min="1024" max="1024" width="19.375" style="38" customWidth="1"/>
    <col min="1025" max="1025" width="43.625" style="38" customWidth="1"/>
    <col min="1026" max="1026" width="37.625" style="38" customWidth="1"/>
    <col min="1027" max="1027" width="15.625" style="38" customWidth="1"/>
    <col min="1028" max="1031" width="9" style="38" customWidth="1"/>
    <col min="1032" max="1279" width="8.875" style="38"/>
    <col min="1280" max="1280" width="19.375" style="38" customWidth="1"/>
    <col min="1281" max="1281" width="43.625" style="38" customWidth="1"/>
    <col min="1282" max="1282" width="37.625" style="38" customWidth="1"/>
    <col min="1283" max="1283" width="15.625" style="38" customWidth="1"/>
    <col min="1284" max="1287" width="9" style="38" customWidth="1"/>
    <col min="1288" max="1535" width="8.875" style="38"/>
    <col min="1536" max="1536" width="19.375" style="38" customWidth="1"/>
    <col min="1537" max="1537" width="43.625" style="38" customWidth="1"/>
    <col min="1538" max="1538" width="37.625" style="38" customWidth="1"/>
    <col min="1539" max="1539" width="15.625" style="38" customWidth="1"/>
    <col min="1540" max="1543" width="9" style="38" customWidth="1"/>
    <col min="1544" max="1791" width="8.875" style="38"/>
    <col min="1792" max="1792" width="19.375" style="38" customWidth="1"/>
    <col min="1793" max="1793" width="43.625" style="38" customWidth="1"/>
    <col min="1794" max="1794" width="37.625" style="38" customWidth="1"/>
    <col min="1795" max="1795" width="15.625" style="38" customWidth="1"/>
    <col min="1796" max="1799" width="9" style="38" customWidth="1"/>
    <col min="1800" max="2047" width="8.875" style="38"/>
    <col min="2048" max="2048" width="19.375" style="38" customWidth="1"/>
    <col min="2049" max="2049" width="43.625" style="38" customWidth="1"/>
    <col min="2050" max="2050" width="37.625" style="38" customWidth="1"/>
    <col min="2051" max="2051" width="15.625" style="38" customWidth="1"/>
    <col min="2052" max="2055" width="9" style="38" customWidth="1"/>
    <col min="2056" max="2303" width="8.875" style="38"/>
    <col min="2304" max="2304" width="19.375" style="38" customWidth="1"/>
    <col min="2305" max="2305" width="43.625" style="38" customWidth="1"/>
    <col min="2306" max="2306" width="37.625" style="38" customWidth="1"/>
    <col min="2307" max="2307" width="15.625" style="38" customWidth="1"/>
    <col min="2308" max="2311" width="9" style="38" customWidth="1"/>
    <col min="2312" max="2559" width="8.875" style="38"/>
    <col min="2560" max="2560" width="19.375" style="38" customWidth="1"/>
    <col min="2561" max="2561" width="43.625" style="38" customWidth="1"/>
    <col min="2562" max="2562" width="37.625" style="38" customWidth="1"/>
    <col min="2563" max="2563" width="15.625" style="38" customWidth="1"/>
    <col min="2564" max="2567" width="9" style="38" customWidth="1"/>
    <col min="2568" max="2815" width="8.875" style="38"/>
    <col min="2816" max="2816" width="19.375" style="38" customWidth="1"/>
    <col min="2817" max="2817" width="43.625" style="38" customWidth="1"/>
    <col min="2818" max="2818" width="37.625" style="38" customWidth="1"/>
    <col min="2819" max="2819" width="15.625" style="38" customWidth="1"/>
    <col min="2820" max="2823" width="9" style="38" customWidth="1"/>
    <col min="2824" max="3071" width="8.875" style="38"/>
    <col min="3072" max="3072" width="19.375" style="38" customWidth="1"/>
    <col min="3073" max="3073" width="43.625" style="38" customWidth="1"/>
    <col min="3074" max="3074" width="37.625" style="38" customWidth="1"/>
    <col min="3075" max="3075" width="15.625" style="38" customWidth="1"/>
    <col min="3076" max="3079" width="9" style="38" customWidth="1"/>
    <col min="3080" max="3327" width="8.875" style="38"/>
    <col min="3328" max="3328" width="19.375" style="38" customWidth="1"/>
    <col min="3329" max="3329" width="43.625" style="38" customWidth="1"/>
    <col min="3330" max="3330" width="37.625" style="38" customWidth="1"/>
    <col min="3331" max="3331" width="15.625" style="38" customWidth="1"/>
    <col min="3332" max="3335" width="9" style="38" customWidth="1"/>
    <col min="3336" max="3583" width="8.875" style="38"/>
    <col min="3584" max="3584" width="19.375" style="38" customWidth="1"/>
    <col min="3585" max="3585" width="43.625" style="38" customWidth="1"/>
    <col min="3586" max="3586" width="37.625" style="38" customWidth="1"/>
    <col min="3587" max="3587" width="15.625" style="38" customWidth="1"/>
    <col min="3588" max="3591" width="9" style="38" customWidth="1"/>
    <col min="3592" max="3839" width="8.875" style="38"/>
    <col min="3840" max="3840" width="19.375" style="38" customWidth="1"/>
    <col min="3841" max="3841" width="43.625" style="38" customWidth="1"/>
    <col min="3842" max="3842" width="37.625" style="38" customWidth="1"/>
    <col min="3843" max="3843" width="15.625" style="38" customWidth="1"/>
    <col min="3844" max="3847" width="9" style="38" customWidth="1"/>
    <col min="3848" max="4095" width="8.875" style="38"/>
    <col min="4096" max="4096" width="19.375" style="38" customWidth="1"/>
    <col min="4097" max="4097" width="43.625" style="38" customWidth="1"/>
    <col min="4098" max="4098" width="37.625" style="38" customWidth="1"/>
    <col min="4099" max="4099" width="15.625" style="38" customWidth="1"/>
    <col min="4100" max="4103" width="9" style="38" customWidth="1"/>
    <col min="4104" max="4351" width="8.875" style="38"/>
    <col min="4352" max="4352" width="19.375" style="38" customWidth="1"/>
    <col min="4353" max="4353" width="43.625" style="38" customWidth="1"/>
    <col min="4354" max="4354" width="37.625" style="38" customWidth="1"/>
    <col min="4355" max="4355" width="15.625" style="38" customWidth="1"/>
    <col min="4356" max="4359" width="9" style="38" customWidth="1"/>
    <col min="4360" max="4607" width="8.875" style="38"/>
    <col min="4608" max="4608" width="19.375" style="38" customWidth="1"/>
    <col min="4609" max="4609" width="43.625" style="38" customWidth="1"/>
    <col min="4610" max="4610" width="37.625" style="38" customWidth="1"/>
    <col min="4611" max="4611" width="15.625" style="38" customWidth="1"/>
    <col min="4612" max="4615" width="9" style="38" customWidth="1"/>
    <col min="4616" max="4863" width="8.875" style="38"/>
    <col min="4864" max="4864" width="19.375" style="38" customWidth="1"/>
    <col min="4865" max="4865" width="43.625" style="38" customWidth="1"/>
    <col min="4866" max="4866" width="37.625" style="38" customWidth="1"/>
    <col min="4867" max="4867" width="15.625" style="38" customWidth="1"/>
    <col min="4868" max="4871" width="9" style="38" customWidth="1"/>
    <col min="4872" max="5119" width="8.875" style="38"/>
    <col min="5120" max="5120" width="19.375" style="38" customWidth="1"/>
    <col min="5121" max="5121" width="43.625" style="38" customWidth="1"/>
    <col min="5122" max="5122" width="37.625" style="38" customWidth="1"/>
    <col min="5123" max="5123" width="15.625" style="38" customWidth="1"/>
    <col min="5124" max="5127" width="9" style="38" customWidth="1"/>
    <col min="5128" max="5375" width="8.875" style="38"/>
    <col min="5376" max="5376" width="19.375" style="38" customWidth="1"/>
    <col min="5377" max="5377" width="43.625" style="38" customWidth="1"/>
    <col min="5378" max="5378" width="37.625" style="38" customWidth="1"/>
    <col min="5379" max="5379" width="15.625" style="38" customWidth="1"/>
    <col min="5380" max="5383" width="9" style="38" customWidth="1"/>
    <col min="5384" max="5631" width="8.875" style="38"/>
    <col min="5632" max="5632" width="19.375" style="38" customWidth="1"/>
    <col min="5633" max="5633" width="43.625" style="38" customWidth="1"/>
    <col min="5634" max="5634" width="37.625" style="38" customWidth="1"/>
    <col min="5635" max="5635" width="15.625" style="38" customWidth="1"/>
    <col min="5636" max="5639" width="9" style="38" customWidth="1"/>
    <col min="5640" max="5887" width="8.875" style="38"/>
    <col min="5888" max="5888" width="19.375" style="38" customWidth="1"/>
    <col min="5889" max="5889" width="43.625" style="38" customWidth="1"/>
    <col min="5890" max="5890" width="37.625" style="38" customWidth="1"/>
    <col min="5891" max="5891" width="15.625" style="38" customWidth="1"/>
    <col min="5892" max="5895" width="9" style="38" customWidth="1"/>
    <col min="5896" max="6143" width="8.875" style="38"/>
    <col min="6144" max="6144" width="19.375" style="38" customWidth="1"/>
    <col min="6145" max="6145" width="43.625" style="38" customWidth="1"/>
    <col min="6146" max="6146" width="37.625" style="38" customWidth="1"/>
    <col min="6147" max="6147" width="15.625" style="38" customWidth="1"/>
    <col min="6148" max="6151" width="9" style="38" customWidth="1"/>
    <col min="6152" max="6399" width="8.875" style="38"/>
    <col min="6400" max="6400" width="19.375" style="38" customWidth="1"/>
    <col min="6401" max="6401" width="43.625" style="38" customWidth="1"/>
    <col min="6402" max="6402" width="37.625" style="38" customWidth="1"/>
    <col min="6403" max="6403" width="15.625" style="38" customWidth="1"/>
    <col min="6404" max="6407" width="9" style="38" customWidth="1"/>
    <col min="6408" max="6655" width="8.875" style="38"/>
    <col min="6656" max="6656" width="19.375" style="38" customWidth="1"/>
    <col min="6657" max="6657" width="43.625" style="38" customWidth="1"/>
    <col min="6658" max="6658" width="37.625" style="38" customWidth="1"/>
    <col min="6659" max="6659" width="15.625" style="38" customWidth="1"/>
    <col min="6660" max="6663" width="9" style="38" customWidth="1"/>
    <col min="6664" max="6911" width="8.875" style="38"/>
    <col min="6912" max="6912" width="19.375" style="38" customWidth="1"/>
    <col min="6913" max="6913" width="43.625" style="38" customWidth="1"/>
    <col min="6914" max="6914" width="37.625" style="38" customWidth="1"/>
    <col min="6915" max="6915" width="15.625" style="38" customWidth="1"/>
    <col min="6916" max="6919" width="9" style="38" customWidth="1"/>
    <col min="6920" max="7167" width="8.875" style="38"/>
    <col min="7168" max="7168" width="19.375" style="38" customWidth="1"/>
    <col min="7169" max="7169" width="43.625" style="38" customWidth="1"/>
    <col min="7170" max="7170" width="37.625" style="38" customWidth="1"/>
    <col min="7171" max="7171" width="15.625" style="38" customWidth="1"/>
    <col min="7172" max="7175" width="9" style="38" customWidth="1"/>
    <col min="7176" max="7423" width="8.875" style="38"/>
    <col min="7424" max="7424" width="19.375" style="38" customWidth="1"/>
    <col min="7425" max="7425" width="43.625" style="38" customWidth="1"/>
    <col min="7426" max="7426" width="37.625" style="38" customWidth="1"/>
    <col min="7427" max="7427" width="15.625" style="38" customWidth="1"/>
    <col min="7428" max="7431" width="9" style="38" customWidth="1"/>
    <col min="7432" max="7679" width="8.875" style="38"/>
    <col min="7680" max="7680" width="19.375" style="38" customWidth="1"/>
    <col min="7681" max="7681" width="43.625" style="38" customWidth="1"/>
    <col min="7682" max="7682" width="37.625" style="38" customWidth="1"/>
    <col min="7683" max="7683" width="15.625" style="38" customWidth="1"/>
    <col min="7684" max="7687" width="9" style="38" customWidth="1"/>
    <col min="7688" max="7935" width="8.875" style="38"/>
    <col min="7936" max="7936" width="19.375" style="38" customWidth="1"/>
    <col min="7937" max="7937" width="43.625" style="38" customWidth="1"/>
    <col min="7938" max="7938" width="37.625" style="38" customWidth="1"/>
    <col min="7939" max="7939" width="15.625" style="38" customWidth="1"/>
    <col min="7940" max="7943" width="9" style="38" customWidth="1"/>
    <col min="7944" max="8191" width="8.875" style="38"/>
    <col min="8192" max="8192" width="19.375" style="38" customWidth="1"/>
    <col min="8193" max="8193" width="43.625" style="38" customWidth="1"/>
    <col min="8194" max="8194" width="37.625" style="38" customWidth="1"/>
    <col min="8195" max="8195" width="15.625" style="38" customWidth="1"/>
    <col min="8196" max="8199" width="9" style="38" customWidth="1"/>
    <col min="8200" max="8447" width="8.875" style="38"/>
    <col min="8448" max="8448" width="19.375" style="38" customWidth="1"/>
    <col min="8449" max="8449" width="43.625" style="38" customWidth="1"/>
    <col min="8450" max="8450" width="37.625" style="38" customWidth="1"/>
    <col min="8451" max="8451" width="15.625" style="38" customWidth="1"/>
    <col min="8452" max="8455" width="9" style="38" customWidth="1"/>
    <col min="8456" max="8703" width="8.875" style="38"/>
    <col min="8704" max="8704" width="19.375" style="38" customWidth="1"/>
    <col min="8705" max="8705" width="43.625" style="38" customWidth="1"/>
    <col min="8706" max="8706" width="37.625" style="38" customWidth="1"/>
    <col min="8707" max="8707" width="15.625" style="38" customWidth="1"/>
    <col min="8708" max="8711" width="9" style="38" customWidth="1"/>
    <col min="8712" max="8959" width="8.875" style="38"/>
    <col min="8960" max="8960" width="19.375" style="38" customWidth="1"/>
    <col min="8961" max="8961" width="43.625" style="38" customWidth="1"/>
    <col min="8962" max="8962" width="37.625" style="38" customWidth="1"/>
    <col min="8963" max="8963" width="15.625" style="38" customWidth="1"/>
    <col min="8964" max="8967" width="9" style="38" customWidth="1"/>
    <col min="8968" max="9215" width="8.875" style="38"/>
    <col min="9216" max="9216" width="19.375" style="38" customWidth="1"/>
    <col min="9217" max="9217" width="43.625" style="38" customWidth="1"/>
    <col min="9218" max="9218" width="37.625" style="38" customWidth="1"/>
    <col min="9219" max="9219" width="15.625" style="38" customWidth="1"/>
    <col min="9220" max="9223" width="9" style="38" customWidth="1"/>
    <col min="9224" max="9471" width="8.875" style="38"/>
    <col min="9472" max="9472" width="19.375" style="38" customWidth="1"/>
    <col min="9473" max="9473" width="43.625" style="38" customWidth="1"/>
    <col min="9474" max="9474" width="37.625" style="38" customWidth="1"/>
    <col min="9475" max="9475" width="15.625" style="38" customWidth="1"/>
    <col min="9476" max="9479" width="9" style="38" customWidth="1"/>
    <col min="9480" max="9727" width="8.875" style="38"/>
    <col min="9728" max="9728" width="19.375" style="38" customWidth="1"/>
    <col min="9729" max="9729" width="43.625" style="38" customWidth="1"/>
    <col min="9730" max="9730" width="37.625" style="38" customWidth="1"/>
    <col min="9731" max="9731" width="15.625" style="38" customWidth="1"/>
    <col min="9732" max="9735" width="9" style="38" customWidth="1"/>
    <col min="9736" max="9983" width="8.875" style="38"/>
    <col min="9984" max="9984" width="19.375" style="38" customWidth="1"/>
    <col min="9985" max="9985" width="43.625" style="38" customWidth="1"/>
    <col min="9986" max="9986" width="37.625" style="38" customWidth="1"/>
    <col min="9987" max="9987" width="15.625" style="38" customWidth="1"/>
    <col min="9988" max="9991" width="9" style="38" customWidth="1"/>
    <col min="9992" max="10239" width="8.875" style="38"/>
    <col min="10240" max="10240" width="19.375" style="38" customWidth="1"/>
    <col min="10241" max="10241" width="43.625" style="38" customWidth="1"/>
    <col min="10242" max="10242" width="37.625" style="38" customWidth="1"/>
    <col min="10243" max="10243" width="15.625" style="38" customWidth="1"/>
    <col min="10244" max="10247" width="9" style="38" customWidth="1"/>
    <col min="10248" max="10495" width="8.875" style="38"/>
    <col min="10496" max="10496" width="19.375" style="38" customWidth="1"/>
    <col min="10497" max="10497" width="43.625" style="38" customWidth="1"/>
    <col min="10498" max="10498" width="37.625" style="38" customWidth="1"/>
    <col min="10499" max="10499" width="15.625" style="38" customWidth="1"/>
    <col min="10500" max="10503" width="9" style="38" customWidth="1"/>
    <col min="10504" max="10751" width="8.875" style="38"/>
    <col min="10752" max="10752" width="19.375" style="38" customWidth="1"/>
    <col min="10753" max="10753" width="43.625" style="38" customWidth="1"/>
    <col min="10754" max="10754" width="37.625" style="38" customWidth="1"/>
    <col min="10755" max="10755" width="15.625" style="38" customWidth="1"/>
    <col min="10756" max="10759" width="9" style="38" customWidth="1"/>
    <col min="10760" max="11007" width="8.875" style="38"/>
    <col min="11008" max="11008" width="19.375" style="38" customWidth="1"/>
    <col min="11009" max="11009" width="43.625" style="38" customWidth="1"/>
    <col min="11010" max="11010" width="37.625" style="38" customWidth="1"/>
    <col min="11011" max="11011" width="15.625" style="38" customWidth="1"/>
    <col min="11012" max="11015" width="9" style="38" customWidth="1"/>
    <col min="11016" max="11263" width="8.875" style="38"/>
    <col min="11264" max="11264" width="19.375" style="38" customWidth="1"/>
    <col min="11265" max="11265" width="43.625" style="38" customWidth="1"/>
    <col min="11266" max="11266" width="37.625" style="38" customWidth="1"/>
    <col min="11267" max="11267" width="15.625" style="38" customWidth="1"/>
    <col min="11268" max="11271" width="9" style="38" customWidth="1"/>
    <col min="11272" max="11519" width="8.875" style="38"/>
    <col min="11520" max="11520" width="19.375" style="38" customWidth="1"/>
    <col min="11521" max="11521" width="43.625" style="38" customWidth="1"/>
    <col min="11522" max="11522" width="37.625" style="38" customWidth="1"/>
    <col min="11523" max="11523" width="15.625" style="38" customWidth="1"/>
    <col min="11524" max="11527" width="9" style="38" customWidth="1"/>
    <col min="11528" max="11775" width="8.875" style="38"/>
    <col min="11776" max="11776" width="19.375" style="38" customWidth="1"/>
    <col min="11777" max="11777" width="43.625" style="38" customWidth="1"/>
    <col min="11778" max="11778" width="37.625" style="38" customWidth="1"/>
    <col min="11779" max="11779" width="15.625" style="38" customWidth="1"/>
    <col min="11780" max="11783" width="9" style="38" customWidth="1"/>
    <col min="11784" max="12031" width="8.875" style="38"/>
    <col min="12032" max="12032" width="19.375" style="38" customWidth="1"/>
    <col min="12033" max="12033" width="43.625" style="38" customWidth="1"/>
    <col min="12034" max="12034" width="37.625" style="38" customWidth="1"/>
    <col min="12035" max="12035" width="15.625" style="38" customWidth="1"/>
    <col min="12036" max="12039" width="9" style="38" customWidth="1"/>
    <col min="12040" max="12287" width="8.875" style="38"/>
    <col min="12288" max="12288" width="19.375" style="38" customWidth="1"/>
    <col min="12289" max="12289" width="43.625" style="38" customWidth="1"/>
    <col min="12290" max="12290" width="37.625" style="38" customWidth="1"/>
    <col min="12291" max="12291" width="15.625" style="38" customWidth="1"/>
    <col min="12292" max="12295" width="9" style="38" customWidth="1"/>
    <col min="12296" max="12543" width="8.875" style="38"/>
    <col min="12544" max="12544" width="19.375" style="38" customWidth="1"/>
    <col min="12545" max="12545" width="43.625" style="38" customWidth="1"/>
    <col min="12546" max="12546" width="37.625" style="38" customWidth="1"/>
    <col min="12547" max="12547" width="15.625" style="38" customWidth="1"/>
    <col min="12548" max="12551" width="9" style="38" customWidth="1"/>
    <col min="12552" max="12799" width="8.875" style="38"/>
    <col min="12800" max="12800" width="19.375" style="38" customWidth="1"/>
    <col min="12801" max="12801" width="43.625" style="38" customWidth="1"/>
    <col min="12802" max="12802" width="37.625" style="38" customWidth="1"/>
    <col min="12803" max="12803" width="15.625" style="38" customWidth="1"/>
    <col min="12804" max="12807" width="9" style="38" customWidth="1"/>
    <col min="12808" max="13055" width="8.875" style="38"/>
    <col min="13056" max="13056" width="19.375" style="38" customWidth="1"/>
    <col min="13057" max="13057" width="43.625" style="38" customWidth="1"/>
    <col min="13058" max="13058" width="37.625" style="38" customWidth="1"/>
    <col min="13059" max="13059" width="15.625" style="38" customWidth="1"/>
    <col min="13060" max="13063" width="9" style="38" customWidth="1"/>
    <col min="13064" max="13311" width="8.875" style="38"/>
    <col min="13312" max="13312" width="19.375" style="38" customWidth="1"/>
    <col min="13313" max="13313" width="43.625" style="38" customWidth="1"/>
    <col min="13314" max="13314" width="37.625" style="38" customWidth="1"/>
    <col min="13315" max="13315" width="15.625" style="38" customWidth="1"/>
    <col min="13316" max="13319" width="9" style="38" customWidth="1"/>
    <col min="13320" max="13567" width="8.875" style="38"/>
    <col min="13568" max="13568" width="19.375" style="38" customWidth="1"/>
    <col min="13569" max="13569" width="43.625" style="38" customWidth="1"/>
    <col min="13570" max="13570" width="37.625" style="38" customWidth="1"/>
    <col min="13571" max="13571" width="15.625" style="38" customWidth="1"/>
    <col min="13572" max="13575" width="9" style="38" customWidth="1"/>
    <col min="13576" max="13823" width="8.875" style="38"/>
    <col min="13824" max="13824" width="19.375" style="38" customWidth="1"/>
    <col min="13825" max="13825" width="43.625" style="38" customWidth="1"/>
    <col min="13826" max="13826" width="37.625" style="38" customWidth="1"/>
    <col min="13827" max="13827" width="15.625" style="38" customWidth="1"/>
    <col min="13828" max="13831" width="9" style="38" customWidth="1"/>
    <col min="13832" max="14079" width="8.875" style="38"/>
    <col min="14080" max="14080" width="19.375" style="38" customWidth="1"/>
    <col min="14081" max="14081" width="43.625" style="38" customWidth="1"/>
    <col min="14082" max="14082" width="37.625" style="38" customWidth="1"/>
    <col min="14083" max="14083" width="15.625" style="38" customWidth="1"/>
    <col min="14084" max="14087" width="9" style="38" customWidth="1"/>
    <col min="14088" max="14335" width="8.875" style="38"/>
    <col min="14336" max="14336" width="19.375" style="38" customWidth="1"/>
    <col min="14337" max="14337" width="43.625" style="38" customWidth="1"/>
    <col min="14338" max="14338" width="37.625" style="38" customWidth="1"/>
    <col min="14339" max="14339" width="15.625" style="38" customWidth="1"/>
    <col min="14340" max="14343" width="9" style="38" customWidth="1"/>
    <col min="14344" max="14591" width="8.875" style="38"/>
    <col min="14592" max="14592" width="19.375" style="38" customWidth="1"/>
    <col min="14593" max="14593" width="43.625" style="38" customWidth="1"/>
    <col min="14594" max="14594" width="37.625" style="38" customWidth="1"/>
    <col min="14595" max="14595" width="15.625" style="38" customWidth="1"/>
    <col min="14596" max="14599" width="9" style="38" customWidth="1"/>
    <col min="14600" max="14847" width="8.875" style="38"/>
    <col min="14848" max="14848" width="19.375" style="38" customWidth="1"/>
    <col min="14849" max="14849" width="43.625" style="38" customWidth="1"/>
    <col min="14850" max="14850" width="37.625" style="38" customWidth="1"/>
    <col min="14851" max="14851" width="15.625" style="38" customWidth="1"/>
    <col min="14852" max="14855" width="9" style="38" customWidth="1"/>
    <col min="14856" max="15103" width="8.875" style="38"/>
    <col min="15104" max="15104" width="19.375" style="38" customWidth="1"/>
    <col min="15105" max="15105" width="43.625" style="38" customWidth="1"/>
    <col min="15106" max="15106" width="37.625" style="38" customWidth="1"/>
    <col min="15107" max="15107" width="15.625" style="38" customWidth="1"/>
    <col min="15108" max="15111" width="9" style="38" customWidth="1"/>
    <col min="15112" max="15359" width="8.875" style="38"/>
    <col min="15360" max="15360" width="19.375" style="38" customWidth="1"/>
    <col min="15361" max="15361" width="43.625" style="38" customWidth="1"/>
    <col min="15362" max="15362" width="37.625" style="38" customWidth="1"/>
    <col min="15363" max="15363" width="15.625" style="38" customWidth="1"/>
    <col min="15364" max="15367" width="9" style="38" customWidth="1"/>
    <col min="15368" max="15615" width="8.875" style="38"/>
    <col min="15616" max="15616" width="19.375" style="38" customWidth="1"/>
    <col min="15617" max="15617" width="43.625" style="38" customWidth="1"/>
    <col min="15618" max="15618" width="37.625" style="38" customWidth="1"/>
    <col min="15619" max="15619" width="15.625" style="38" customWidth="1"/>
    <col min="15620" max="15623" width="9" style="38" customWidth="1"/>
    <col min="15624" max="15871" width="8.875" style="38"/>
    <col min="15872" max="15872" width="19.375" style="38" customWidth="1"/>
    <col min="15873" max="15873" width="43.625" style="38" customWidth="1"/>
    <col min="15874" max="15874" width="37.625" style="38" customWidth="1"/>
    <col min="15875" max="15875" width="15.625" style="38" customWidth="1"/>
    <col min="15876" max="15879" width="9" style="38" customWidth="1"/>
    <col min="15880" max="16127" width="8.875" style="38"/>
    <col min="16128" max="16128" width="19.375" style="38" customWidth="1"/>
    <col min="16129" max="16129" width="43.625" style="38" customWidth="1"/>
    <col min="16130" max="16130" width="37.625" style="38" customWidth="1"/>
    <col min="16131" max="16131" width="15.625" style="38" customWidth="1"/>
    <col min="16132" max="16135" width="9" style="38" customWidth="1"/>
    <col min="16136" max="16384" width="8.875" style="38"/>
  </cols>
  <sheetData>
    <row r="1" spans="1:7" ht="39.950000000000003" customHeight="1">
      <c r="A1" s="91"/>
      <c r="B1" s="91"/>
      <c r="C1" s="91"/>
    </row>
    <row r="2" spans="1:7" ht="36" customHeight="1">
      <c r="A2" s="92" t="s">
        <v>219</v>
      </c>
      <c r="B2" s="91"/>
      <c r="C2" s="91"/>
    </row>
    <row r="3" spans="1:7" ht="6" customHeight="1">
      <c r="A3" s="91"/>
      <c r="B3" s="91"/>
      <c r="C3" s="91"/>
    </row>
    <row r="4" spans="1:7" ht="18" customHeight="1">
      <c r="A4" s="93" t="s">
        <v>190</v>
      </c>
      <c r="B4" s="94"/>
      <c r="C4" s="94"/>
    </row>
    <row r="5" spans="1:7" ht="18" customHeight="1">
      <c r="A5" s="93" t="s">
        <v>191</v>
      </c>
      <c r="B5" s="94"/>
      <c r="C5" s="94"/>
    </row>
    <row r="6" spans="1:7" ht="18" customHeight="1">
      <c r="A6" s="93" t="s">
        <v>206</v>
      </c>
      <c r="B6" s="94"/>
      <c r="C6" s="94"/>
    </row>
    <row r="7" spans="1:7" ht="18" customHeight="1">
      <c r="A7" s="93" t="s">
        <v>192</v>
      </c>
      <c r="B7" s="94"/>
      <c r="C7" s="94"/>
    </row>
    <row r="8" spans="1:7" ht="18" customHeight="1">
      <c r="A8" s="93" t="s">
        <v>193</v>
      </c>
      <c r="B8" s="94"/>
      <c r="C8" s="94"/>
    </row>
    <row r="9" spans="1:7" ht="3" customHeight="1">
      <c r="A9" s="91"/>
      <c r="B9" s="91"/>
      <c r="C9" s="91"/>
    </row>
    <row r="10" spans="1:7" ht="36" customHeight="1">
      <c r="A10" s="118" t="s">
        <v>172</v>
      </c>
      <c r="B10" s="118"/>
      <c r="C10" s="118"/>
      <c r="D10" s="118"/>
      <c r="E10" s="118"/>
      <c r="F10" s="118"/>
      <c r="G10" s="118"/>
    </row>
    <row r="11" spans="1:7" ht="15" customHeight="1">
      <c r="A11" s="91"/>
      <c r="E11" s="120" t="s">
        <v>5</v>
      </c>
      <c r="F11" s="121"/>
      <c r="G11" s="121"/>
    </row>
    <row r="12" spans="1:7" ht="15.95" customHeight="1">
      <c r="A12" s="119" t="s">
        <v>6</v>
      </c>
      <c r="B12" s="119" t="s">
        <v>183</v>
      </c>
      <c r="C12" s="119"/>
      <c r="D12" s="119" t="s">
        <v>52</v>
      </c>
      <c r="E12" s="119"/>
      <c r="F12" s="119" t="s">
        <v>53</v>
      </c>
      <c r="G12" s="119"/>
    </row>
    <row r="13" spans="1:7" ht="15.95" customHeight="1">
      <c r="A13" s="119"/>
      <c r="B13" s="95" t="s">
        <v>54</v>
      </c>
      <c r="C13" s="95" t="s">
        <v>10</v>
      </c>
      <c r="D13" s="95" t="s">
        <v>55</v>
      </c>
      <c r="E13" s="95" t="s">
        <v>10</v>
      </c>
      <c r="F13" s="95" t="s">
        <v>55</v>
      </c>
      <c r="G13" s="95" t="s">
        <v>10</v>
      </c>
    </row>
    <row r="14" spans="1:7" ht="15.95" customHeight="1">
      <c r="A14" s="96" t="s">
        <v>56</v>
      </c>
      <c r="B14" s="97"/>
      <c r="C14" s="98"/>
      <c r="D14" s="97"/>
      <c r="E14" s="98"/>
      <c r="F14" s="97"/>
      <c r="G14" s="98"/>
    </row>
    <row r="15" spans="1:7" ht="15.95" customHeight="1">
      <c r="A15" s="99" t="s">
        <v>57</v>
      </c>
      <c r="B15" s="100">
        <v>145403</v>
      </c>
      <c r="C15" s="101">
        <v>127.63718080390454</v>
      </c>
      <c r="D15" s="100">
        <v>138827</v>
      </c>
      <c r="E15" s="101">
        <v>129.6</v>
      </c>
      <c r="F15" s="100">
        <v>6576</v>
      </c>
      <c r="G15" s="101">
        <v>4.7368307317740781</v>
      </c>
    </row>
    <row r="16" spans="1:7" ht="15.95" customHeight="1">
      <c r="A16" s="99" t="s">
        <v>58</v>
      </c>
      <c r="B16" s="100">
        <v>-44160</v>
      </c>
      <c r="C16" s="101">
        <v>-38.764385221078136</v>
      </c>
      <c r="D16" s="100">
        <v>-41717</v>
      </c>
      <c r="E16" s="101">
        <v>-39</v>
      </c>
      <c r="F16" s="100">
        <v>-2443</v>
      </c>
      <c r="G16" s="102">
        <v>0</v>
      </c>
    </row>
    <row r="17" spans="1:7" ht="15.95" customHeight="1">
      <c r="A17" s="99" t="s">
        <v>143</v>
      </c>
      <c r="B17" s="100">
        <v>-830</v>
      </c>
      <c r="C17" s="101">
        <v>-0.72858785628385081</v>
      </c>
      <c r="D17" s="100">
        <v>-2748</v>
      </c>
      <c r="E17" s="101">
        <v>-2.5</v>
      </c>
      <c r="F17" s="100">
        <v>1918</v>
      </c>
      <c r="G17" s="102">
        <v>0</v>
      </c>
    </row>
    <row r="18" spans="1:7" ht="15.95" customHeight="1">
      <c r="A18" s="99" t="s">
        <v>59</v>
      </c>
      <c r="B18" s="100">
        <v>100413</v>
      </c>
      <c r="C18" s="101">
        <v>88.144207726542547</v>
      </c>
      <c r="D18" s="100">
        <v>94362</v>
      </c>
      <c r="E18" s="101">
        <v>88.1</v>
      </c>
      <c r="F18" s="100">
        <v>6051</v>
      </c>
      <c r="G18" s="101">
        <v>6.4125389457620656</v>
      </c>
    </row>
    <row r="19" spans="1:7" ht="15.95" customHeight="1">
      <c r="A19" s="99" t="s">
        <v>164</v>
      </c>
      <c r="B19" s="100">
        <v>6926</v>
      </c>
      <c r="C19" s="101">
        <v>6.0797584248457239</v>
      </c>
      <c r="D19" s="100">
        <v>6392</v>
      </c>
      <c r="E19" s="101">
        <v>6</v>
      </c>
      <c r="F19" s="100">
        <v>534</v>
      </c>
      <c r="G19" s="101">
        <v>8.3541927409261572</v>
      </c>
    </row>
    <row r="20" spans="1:7" ht="15.95" customHeight="1">
      <c r="A20" s="99" t="s">
        <v>60</v>
      </c>
      <c r="B20" s="100">
        <v>6059</v>
      </c>
      <c r="C20" s="101">
        <v>5.3186913508721112</v>
      </c>
      <c r="D20" s="100">
        <v>5961</v>
      </c>
      <c r="E20" s="101">
        <v>5.6</v>
      </c>
      <c r="F20" s="100">
        <v>98</v>
      </c>
      <c r="G20" s="101">
        <v>1.6440194598221776</v>
      </c>
    </row>
    <row r="21" spans="1:7" ht="15.95" customHeight="1">
      <c r="A21" s="99" t="s">
        <v>61</v>
      </c>
      <c r="B21" s="100">
        <v>2474</v>
      </c>
      <c r="C21" s="101">
        <v>2.1717185017424661</v>
      </c>
      <c r="D21" s="100">
        <v>2273</v>
      </c>
      <c r="E21" s="101">
        <v>2.1</v>
      </c>
      <c r="F21" s="100">
        <v>201</v>
      </c>
      <c r="G21" s="101">
        <v>8.8429388473383188</v>
      </c>
    </row>
    <row r="22" spans="1:7" ht="15.95" customHeight="1">
      <c r="A22" s="99" t="s">
        <v>62</v>
      </c>
      <c r="B22" s="100">
        <v>2284</v>
      </c>
      <c r="C22" s="101">
        <v>2.0049333298220664</v>
      </c>
      <c r="D22" s="100">
        <v>3071</v>
      </c>
      <c r="E22" s="101">
        <v>2.8</v>
      </c>
      <c r="F22" s="100">
        <v>-787</v>
      </c>
      <c r="G22" s="101">
        <v>-25.62683165092804</v>
      </c>
    </row>
    <row r="23" spans="1:7" ht="15.95" customHeight="1">
      <c r="A23" s="103" t="s">
        <v>63</v>
      </c>
      <c r="B23" s="100">
        <v>-515</v>
      </c>
      <c r="C23" s="101">
        <v>-0.45207559757371468</v>
      </c>
      <c r="D23" s="100">
        <v>-643</v>
      </c>
      <c r="E23" s="101">
        <v>-0.6</v>
      </c>
      <c r="F23" s="100">
        <v>128</v>
      </c>
      <c r="G23" s="102">
        <v>0</v>
      </c>
    </row>
    <row r="24" spans="1:7" ht="15.95" customHeight="1">
      <c r="A24" s="99" t="s">
        <v>64</v>
      </c>
      <c r="B24" s="100">
        <v>266</v>
      </c>
      <c r="C24" s="101">
        <v>0.2334992406885594</v>
      </c>
      <c r="D24" s="100">
        <v>89</v>
      </c>
      <c r="E24" s="101">
        <v>0.1</v>
      </c>
      <c r="F24" s="100">
        <v>177</v>
      </c>
      <c r="G24" s="101">
        <v>198.87640449438203</v>
      </c>
    </row>
    <row r="25" spans="1:7" ht="15.95" customHeight="1">
      <c r="A25" s="99" t="s">
        <v>65</v>
      </c>
      <c r="B25" s="100">
        <v>94</v>
      </c>
      <c r="C25" s="101">
        <v>8.2514769265881902E-2</v>
      </c>
      <c r="D25" s="100">
        <v>68</v>
      </c>
      <c r="E25" s="101">
        <v>0.1</v>
      </c>
      <c r="F25" s="100">
        <v>26</v>
      </c>
      <c r="G25" s="101">
        <v>38.235294117647058</v>
      </c>
    </row>
    <row r="26" spans="1:7" ht="15.95" customHeight="1">
      <c r="A26" s="99" t="s">
        <v>66</v>
      </c>
      <c r="B26" s="100">
        <v>2</v>
      </c>
      <c r="C26" s="102">
        <v>0</v>
      </c>
      <c r="D26" s="100">
        <v>5</v>
      </c>
      <c r="E26" s="102">
        <v>0</v>
      </c>
      <c r="F26" s="100">
        <v>-3</v>
      </c>
      <c r="G26" s="101">
        <v>-60</v>
      </c>
    </row>
    <row r="27" spans="1:7" ht="15.95" customHeight="1">
      <c r="A27" s="99" t="s">
        <v>67</v>
      </c>
      <c r="B27" s="100">
        <v>-604</v>
      </c>
      <c r="C27" s="101">
        <v>-0.53020128336800709</v>
      </c>
      <c r="D27" s="100">
        <v>-644</v>
      </c>
      <c r="E27" s="101">
        <v>-0.6</v>
      </c>
      <c r="F27" s="100">
        <v>40</v>
      </c>
      <c r="G27" s="102">
        <v>0</v>
      </c>
    </row>
    <row r="28" spans="1:7" ht="15.95" customHeight="1">
      <c r="A28" s="99" t="s">
        <v>68</v>
      </c>
      <c r="B28" s="100">
        <v>242</v>
      </c>
      <c r="C28" s="101">
        <v>0.21243164002493001</v>
      </c>
      <c r="D28" s="100">
        <v>845</v>
      </c>
      <c r="E28" s="101">
        <v>0.8</v>
      </c>
      <c r="F28" s="100">
        <v>-603</v>
      </c>
      <c r="G28" s="101">
        <v>-71.360946745562131</v>
      </c>
    </row>
    <row r="29" spans="1:7" ht="15.95" customHeight="1">
      <c r="A29" s="99" t="s">
        <v>69</v>
      </c>
      <c r="B29" s="100">
        <v>1826</v>
      </c>
      <c r="C29" s="101">
        <v>1.6028932838244718</v>
      </c>
      <c r="D29" s="100">
        <v>921</v>
      </c>
      <c r="E29" s="101">
        <v>0.9</v>
      </c>
      <c r="F29" s="100">
        <v>905</v>
      </c>
      <c r="G29" s="101">
        <v>98.262757871878392</v>
      </c>
    </row>
    <row r="30" spans="1:7" ht="15.95" customHeight="1">
      <c r="A30" s="99" t="s">
        <v>70</v>
      </c>
      <c r="B30" s="100">
        <v>-13</v>
      </c>
      <c r="C30" s="102">
        <v>0</v>
      </c>
      <c r="D30" s="100">
        <v>-23</v>
      </c>
      <c r="E30" s="102">
        <v>0</v>
      </c>
      <c r="F30" s="100">
        <v>10</v>
      </c>
      <c r="G30" s="102">
        <v>0</v>
      </c>
    </row>
    <row r="31" spans="1:7" ht="15.95" customHeight="1">
      <c r="A31" s="99" t="s">
        <v>71</v>
      </c>
      <c r="B31" s="100">
        <v>3</v>
      </c>
      <c r="C31" s="102">
        <v>0</v>
      </c>
      <c r="D31" s="100">
        <v>-1</v>
      </c>
      <c r="E31" s="102">
        <v>0</v>
      </c>
      <c r="F31" s="100">
        <v>4</v>
      </c>
      <c r="G31" s="102">
        <v>0</v>
      </c>
    </row>
    <row r="32" spans="1:7" ht="15.95" customHeight="1">
      <c r="A32" s="99" t="s">
        <v>72</v>
      </c>
      <c r="B32" s="100">
        <v>521</v>
      </c>
      <c r="C32" s="101">
        <v>0.45734249773962199</v>
      </c>
      <c r="D32" s="100">
        <v>375</v>
      </c>
      <c r="E32" s="101">
        <v>0.3</v>
      </c>
      <c r="F32" s="100">
        <v>146</v>
      </c>
      <c r="G32" s="101">
        <v>38.93333333333333</v>
      </c>
    </row>
    <row r="33" spans="1:7" ht="15.95" customHeight="1">
      <c r="A33" s="104" t="s">
        <v>73</v>
      </c>
      <c r="B33" s="105">
        <v>113919</v>
      </c>
      <c r="C33" s="106">
        <v>100</v>
      </c>
      <c r="D33" s="105">
        <v>107090</v>
      </c>
      <c r="E33" s="106">
        <v>100</v>
      </c>
      <c r="F33" s="105">
        <v>6829</v>
      </c>
      <c r="G33" s="106">
        <v>6.3768792604351479</v>
      </c>
    </row>
    <row r="34" spans="1:7" ht="15.95" customHeight="1">
      <c r="A34" s="96" t="s">
        <v>74</v>
      </c>
      <c r="B34" s="39"/>
      <c r="C34" s="107"/>
      <c r="D34" s="39"/>
      <c r="E34" s="107"/>
      <c r="F34" s="39"/>
      <c r="G34" s="107"/>
    </row>
    <row r="35" spans="1:7" ht="15.95" customHeight="1">
      <c r="A35" s="99" t="s">
        <v>75</v>
      </c>
      <c r="B35" s="100">
        <v>73016</v>
      </c>
      <c r="C35" s="101">
        <v>64.094663752315242</v>
      </c>
      <c r="D35" s="100">
        <v>69426</v>
      </c>
      <c r="E35" s="101">
        <v>64.8</v>
      </c>
      <c r="F35" s="100">
        <v>3590</v>
      </c>
      <c r="G35" s="101">
        <v>5.1709734105378384</v>
      </c>
    </row>
    <row r="36" spans="1:7" ht="15.95" customHeight="1">
      <c r="A36" s="99" t="s">
        <v>76</v>
      </c>
      <c r="B36" s="100">
        <v>-21074</v>
      </c>
      <c r="C36" s="101">
        <v>-18.499109016055268</v>
      </c>
      <c r="D36" s="100">
        <v>-19889</v>
      </c>
      <c r="E36" s="101">
        <v>-18.5</v>
      </c>
      <c r="F36" s="100">
        <v>-1185</v>
      </c>
      <c r="G36" s="102">
        <v>0</v>
      </c>
    </row>
    <row r="37" spans="1:7" ht="15.95" customHeight="1">
      <c r="A37" s="99" t="s">
        <v>77</v>
      </c>
      <c r="B37" s="100">
        <v>51942</v>
      </c>
      <c r="C37" s="101">
        <v>45.595554736259977</v>
      </c>
      <c r="D37" s="100">
        <v>49537</v>
      </c>
      <c r="E37" s="101">
        <v>46.3</v>
      </c>
      <c r="F37" s="100">
        <v>2405</v>
      </c>
      <c r="G37" s="101">
        <v>4.8549569009023559</v>
      </c>
    </row>
    <row r="38" spans="1:7" ht="15.95" customHeight="1">
      <c r="A38" s="99" t="s">
        <v>78</v>
      </c>
      <c r="B38" s="100">
        <v>2459</v>
      </c>
      <c r="C38" s="101">
        <v>2.1</v>
      </c>
      <c r="D38" s="100">
        <v>1209</v>
      </c>
      <c r="E38" s="101">
        <v>1.1000000000000001</v>
      </c>
      <c r="F38" s="100">
        <v>1250</v>
      </c>
      <c r="G38" s="101">
        <v>103.39123242349049</v>
      </c>
    </row>
    <row r="39" spans="1:7" ht="15.95" customHeight="1">
      <c r="A39" s="99" t="s">
        <v>79</v>
      </c>
      <c r="B39" s="102">
        <v>0</v>
      </c>
      <c r="C39" s="102">
        <v>0</v>
      </c>
      <c r="D39" s="102">
        <v>0</v>
      </c>
      <c r="E39" s="102">
        <v>0</v>
      </c>
      <c r="F39" s="102">
        <v>0</v>
      </c>
      <c r="G39" s="102">
        <v>0</v>
      </c>
    </row>
    <row r="40" spans="1:7" ht="15.95" customHeight="1">
      <c r="A40" s="99" t="s">
        <v>80</v>
      </c>
      <c r="B40" s="100">
        <v>16</v>
      </c>
      <c r="C40" s="102">
        <v>0</v>
      </c>
      <c r="D40" s="100">
        <v>17</v>
      </c>
      <c r="E40" s="102">
        <v>0</v>
      </c>
      <c r="F40" s="100">
        <v>-1</v>
      </c>
      <c r="G40" s="101">
        <v>-5.8823529411764701</v>
      </c>
    </row>
    <row r="41" spans="1:7" ht="15.95" customHeight="1">
      <c r="A41" s="99" t="s">
        <v>81</v>
      </c>
      <c r="B41" s="100">
        <v>17052</v>
      </c>
      <c r="C41" s="101">
        <v>14.968530271508703</v>
      </c>
      <c r="D41" s="100">
        <v>15907</v>
      </c>
      <c r="E41" s="101">
        <v>14.9</v>
      </c>
      <c r="F41" s="100">
        <v>1145</v>
      </c>
      <c r="G41" s="101">
        <v>7.1980888916829064</v>
      </c>
    </row>
    <row r="42" spans="1:7" ht="15.95" customHeight="1">
      <c r="A42" s="99" t="s">
        <v>82</v>
      </c>
      <c r="B42" s="100">
        <v>774</v>
      </c>
      <c r="C42" s="101">
        <v>0.67943012140204884</v>
      </c>
      <c r="D42" s="100">
        <v>786</v>
      </c>
      <c r="E42" s="101">
        <v>0.7</v>
      </c>
      <c r="F42" s="100">
        <v>-12</v>
      </c>
      <c r="G42" s="101">
        <v>-1.5267175572519083</v>
      </c>
    </row>
    <row r="43" spans="1:7" ht="15.95" customHeight="1">
      <c r="A43" s="104" t="s">
        <v>83</v>
      </c>
      <c r="B43" s="105">
        <v>72243</v>
      </c>
      <c r="C43" s="106">
        <v>63.416111447607513</v>
      </c>
      <c r="D43" s="105">
        <v>67456</v>
      </c>
      <c r="E43" s="106">
        <v>63</v>
      </c>
      <c r="F43" s="105">
        <v>4787</v>
      </c>
      <c r="G43" s="106">
        <v>7.0964777039848199</v>
      </c>
    </row>
    <row r="44" spans="1:7" ht="15.95" customHeight="1">
      <c r="A44" s="108" t="s">
        <v>84</v>
      </c>
      <c r="B44" s="105">
        <v>28926</v>
      </c>
      <c r="C44" s="106">
        <v>25.391725699839355</v>
      </c>
      <c r="D44" s="105">
        <v>27403</v>
      </c>
      <c r="E44" s="106">
        <v>25.6</v>
      </c>
      <c r="F44" s="105">
        <v>1523</v>
      </c>
      <c r="G44" s="106">
        <v>5.557785643907601</v>
      </c>
    </row>
    <row r="45" spans="1:7" ht="15.95" customHeight="1">
      <c r="A45" s="96" t="s">
        <v>85</v>
      </c>
      <c r="B45" s="105">
        <v>12750</v>
      </c>
      <c r="C45" s="106">
        <v>11.19216285255313</v>
      </c>
      <c r="D45" s="105">
        <v>12231</v>
      </c>
      <c r="E45" s="106">
        <v>11.4</v>
      </c>
      <c r="F45" s="105">
        <v>519</v>
      </c>
      <c r="G45" s="106">
        <v>4.2433161638459653</v>
      </c>
    </row>
    <row r="46" spans="1:7" ht="15.95" customHeight="1">
      <c r="A46" s="109" t="s">
        <v>86</v>
      </c>
      <c r="B46" s="100">
        <v>-131</v>
      </c>
      <c r="C46" s="106">
        <v>-0.11499398695564392</v>
      </c>
      <c r="D46" s="100">
        <v>148</v>
      </c>
      <c r="E46" s="106">
        <v>0.2</v>
      </c>
      <c r="F46" s="100">
        <v>-279</v>
      </c>
      <c r="G46" s="106">
        <v>-188.51351351351352</v>
      </c>
    </row>
    <row r="47" spans="1:7" ht="15.95" customHeight="1">
      <c r="A47" s="110" t="s">
        <v>87</v>
      </c>
      <c r="B47" s="105">
        <v>12619</v>
      </c>
      <c r="C47" s="106">
        <v>11.077168865597486</v>
      </c>
      <c r="D47" s="105">
        <v>12379</v>
      </c>
      <c r="E47" s="106">
        <v>11.6</v>
      </c>
      <c r="F47" s="105">
        <v>240</v>
      </c>
      <c r="G47" s="106">
        <v>1.938767267145973</v>
      </c>
    </row>
    <row r="48" spans="1:7" ht="15.95" customHeight="1">
      <c r="A48" s="104" t="s">
        <v>88</v>
      </c>
      <c r="B48" s="105">
        <v>-1777</v>
      </c>
      <c r="C48" s="106">
        <v>-1.5598802658028952</v>
      </c>
      <c r="D48" s="105">
        <v>-1822</v>
      </c>
      <c r="E48" s="106">
        <v>-1.7</v>
      </c>
      <c r="F48" s="105">
        <v>45</v>
      </c>
      <c r="G48" s="102">
        <v>0</v>
      </c>
    </row>
    <row r="49" spans="1:7" ht="15.95" customHeight="1">
      <c r="A49" s="104" t="s">
        <v>220</v>
      </c>
      <c r="B49" s="111">
        <v>10842</v>
      </c>
      <c r="C49" s="106">
        <v>9.5172885997945897</v>
      </c>
      <c r="D49" s="111">
        <v>10557</v>
      </c>
      <c r="E49" s="106">
        <v>9.9</v>
      </c>
      <c r="F49" s="111">
        <v>285</v>
      </c>
      <c r="G49" s="106">
        <v>2.6996305768684286</v>
      </c>
    </row>
    <row r="50" spans="1:7" ht="15.95" customHeight="1">
      <c r="A50" s="104" t="s">
        <v>89</v>
      </c>
      <c r="B50" s="111">
        <v>-2660</v>
      </c>
      <c r="C50" s="106">
        <v>-2.3349924068855943</v>
      </c>
      <c r="D50" s="111">
        <v>440</v>
      </c>
      <c r="E50" s="106">
        <v>0.4</v>
      </c>
      <c r="F50" s="111">
        <v>-3100</v>
      </c>
      <c r="G50" s="106">
        <v>-704.54545454545462</v>
      </c>
    </row>
    <row r="51" spans="1:7" ht="15.95" customHeight="1">
      <c r="A51" s="112" t="s">
        <v>218</v>
      </c>
      <c r="B51" s="105">
        <v>8182</v>
      </c>
      <c r="C51" s="106">
        <v>7.1822961929089963</v>
      </c>
      <c r="D51" s="105">
        <v>10997</v>
      </c>
      <c r="E51" s="106">
        <v>10.3</v>
      </c>
      <c r="F51" s="105">
        <v>-2815</v>
      </c>
      <c r="G51" s="106">
        <v>-25.597890333727381</v>
      </c>
    </row>
    <row r="52" spans="1:7" ht="15.95" customHeight="1">
      <c r="A52" s="91"/>
      <c r="B52" s="91"/>
      <c r="C52" s="91"/>
    </row>
    <row r="53" spans="1:7" ht="15.95" customHeight="1">
      <c r="A53" s="91"/>
      <c r="B53" s="91"/>
      <c r="C53" s="91"/>
    </row>
    <row r="54" spans="1:7" ht="15.95" customHeight="1">
      <c r="A54" s="91" t="s">
        <v>2</v>
      </c>
      <c r="B54" s="91"/>
      <c r="C54" s="91"/>
    </row>
    <row r="55" spans="1:7" ht="15.95" customHeight="1">
      <c r="A55" s="91"/>
      <c r="B55" s="91"/>
      <c r="C55" s="91"/>
    </row>
    <row r="56" spans="1:7" ht="15.95" customHeight="1">
      <c r="A56" s="91"/>
      <c r="B56" s="91"/>
      <c r="C56" s="91"/>
    </row>
    <row r="57" spans="1:7" ht="15.95" customHeight="1">
      <c r="A57" s="91"/>
      <c r="B57" s="91"/>
      <c r="C57" s="91"/>
    </row>
    <row r="58" spans="1:7" ht="15.95" customHeight="1">
      <c r="A58" s="91"/>
      <c r="B58" s="91"/>
      <c r="C58" s="91"/>
    </row>
    <row r="59" spans="1:7" ht="15.95" customHeight="1">
      <c r="A59" s="91"/>
      <c r="B59" s="91"/>
      <c r="C59" s="91"/>
    </row>
    <row r="60" spans="1:7" ht="15.95" customHeight="1">
      <c r="A60" s="91"/>
      <c r="B60" s="91"/>
      <c r="C60" s="91"/>
    </row>
    <row r="61" spans="1:7" ht="15.95" customHeight="1">
      <c r="A61" s="91"/>
      <c r="B61" s="91"/>
      <c r="C61" s="91"/>
    </row>
    <row r="62" spans="1:7" ht="15.95" customHeight="1">
      <c r="A62" s="91"/>
      <c r="B62" s="91"/>
      <c r="C62" s="91"/>
    </row>
    <row r="63" spans="1:7" ht="15.95" customHeight="1">
      <c r="A63" s="91"/>
      <c r="B63" s="91"/>
      <c r="C63" s="91"/>
    </row>
    <row r="64" spans="1:7" ht="15.95" customHeight="1">
      <c r="A64" s="91"/>
      <c r="B64" s="91"/>
      <c r="C64" s="91"/>
    </row>
    <row r="65" spans="1:3" ht="15.95" customHeight="1">
      <c r="A65" s="91"/>
      <c r="B65" s="91"/>
      <c r="C65" s="91"/>
    </row>
    <row r="66" spans="1:3" ht="15.95" customHeight="1">
      <c r="A66" s="91"/>
      <c r="B66" s="91"/>
      <c r="C66" s="91"/>
    </row>
    <row r="67" spans="1:3" ht="15.95" customHeight="1">
      <c r="A67" s="91"/>
      <c r="B67" s="91"/>
      <c r="C67" s="91"/>
    </row>
    <row r="68" spans="1:3" ht="15.95" customHeight="1">
      <c r="A68" s="91"/>
      <c r="B68" s="91"/>
      <c r="C68" s="91"/>
    </row>
    <row r="69" spans="1:3" ht="15.95" customHeight="1">
      <c r="A69" s="91"/>
      <c r="B69" s="91"/>
      <c r="C69" s="91"/>
    </row>
    <row r="70" spans="1:3" ht="15.95" customHeight="1">
      <c r="A70" s="91"/>
      <c r="B70" s="91"/>
      <c r="C70" s="91"/>
    </row>
    <row r="71" spans="1:3">
      <c r="A71" s="91"/>
      <c r="B71" s="91"/>
      <c r="C71" s="91"/>
    </row>
    <row r="72" spans="1:3">
      <c r="A72" s="91"/>
      <c r="B72" s="91"/>
      <c r="C72" s="91"/>
    </row>
    <row r="73" spans="1:3">
      <c r="A73" s="91"/>
      <c r="B73" s="91"/>
      <c r="C73" s="91"/>
    </row>
    <row r="74" spans="1:3">
      <c r="A74" s="91"/>
      <c r="B74" s="91"/>
      <c r="C74" s="91"/>
    </row>
    <row r="75" spans="1:3">
      <c r="A75" s="91"/>
    </row>
  </sheetData>
  <mergeCells count="6">
    <mergeCell ref="A10:G10"/>
    <mergeCell ref="A12:A13"/>
    <mergeCell ref="D12:E12"/>
    <mergeCell ref="B12:C12"/>
    <mergeCell ref="F12:G12"/>
    <mergeCell ref="E11:G11"/>
  </mergeCells>
  <phoneticPr fontId="2" type="noConversion"/>
  <printOptions horizontalCentered="1"/>
  <pageMargins left="0.78740157480314965" right="0" top="0.43307086614173229" bottom="0.15748031496062992" header="0.51181102362204722" footer="0.51181102362204722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2" zoomScaleNormal="100" workbookViewId="0">
      <selection activeCell="A23" sqref="A23"/>
    </sheetView>
  </sheetViews>
  <sheetFormatPr defaultRowHeight="15.75"/>
  <cols>
    <col min="1" max="1" width="36.25" style="41" customWidth="1"/>
    <col min="2" max="2" width="10.75" style="41" customWidth="1"/>
    <col min="3" max="3" width="8.75" style="41" customWidth="1"/>
    <col min="4" max="4" width="10.75" style="41" customWidth="1"/>
    <col min="5" max="5" width="8.75" style="41" customWidth="1"/>
    <col min="6" max="6" width="10.75" style="41" customWidth="1"/>
    <col min="7" max="7" width="8.75" style="41" customWidth="1"/>
    <col min="8" max="255" width="8.875" style="41"/>
    <col min="256" max="256" width="5.625" style="41" customWidth="1"/>
    <col min="257" max="257" width="43.625" style="41" customWidth="1"/>
    <col min="258" max="258" width="37.625" style="41" customWidth="1"/>
    <col min="259" max="259" width="15.625" style="41" customWidth="1"/>
    <col min="260" max="511" width="8.875" style="41"/>
    <col min="512" max="512" width="5.625" style="41" customWidth="1"/>
    <col min="513" max="513" width="43.625" style="41" customWidth="1"/>
    <col min="514" max="514" width="37.625" style="41" customWidth="1"/>
    <col min="515" max="515" width="15.625" style="41" customWidth="1"/>
    <col min="516" max="767" width="8.875" style="41"/>
    <col min="768" max="768" width="5.625" style="41" customWidth="1"/>
    <col min="769" max="769" width="43.625" style="41" customWidth="1"/>
    <col min="770" max="770" width="37.625" style="41" customWidth="1"/>
    <col min="771" max="771" width="15.625" style="41" customWidth="1"/>
    <col min="772" max="1023" width="8.875" style="41"/>
    <col min="1024" max="1024" width="5.625" style="41" customWidth="1"/>
    <col min="1025" max="1025" width="43.625" style="41" customWidth="1"/>
    <col min="1026" max="1026" width="37.625" style="41" customWidth="1"/>
    <col min="1027" max="1027" width="15.625" style="41" customWidth="1"/>
    <col min="1028" max="1279" width="8.875" style="41"/>
    <col min="1280" max="1280" width="5.625" style="41" customWidth="1"/>
    <col min="1281" max="1281" width="43.625" style="41" customWidth="1"/>
    <col min="1282" max="1282" width="37.625" style="41" customWidth="1"/>
    <col min="1283" max="1283" width="15.625" style="41" customWidth="1"/>
    <col min="1284" max="1535" width="8.875" style="41"/>
    <col min="1536" max="1536" width="5.625" style="41" customWidth="1"/>
    <col min="1537" max="1537" width="43.625" style="41" customWidth="1"/>
    <col min="1538" max="1538" width="37.625" style="41" customWidth="1"/>
    <col min="1539" max="1539" width="15.625" style="41" customWidth="1"/>
    <col min="1540" max="1791" width="8.875" style="41"/>
    <col min="1792" max="1792" width="5.625" style="41" customWidth="1"/>
    <col min="1793" max="1793" width="43.625" style="41" customWidth="1"/>
    <col min="1794" max="1794" width="37.625" style="41" customWidth="1"/>
    <col min="1795" max="1795" width="15.625" style="41" customWidth="1"/>
    <col min="1796" max="2047" width="8.875" style="41"/>
    <col min="2048" max="2048" width="5.625" style="41" customWidth="1"/>
    <col min="2049" max="2049" width="43.625" style="41" customWidth="1"/>
    <col min="2050" max="2050" width="37.625" style="41" customWidth="1"/>
    <col min="2051" max="2051" width="15.625" style="41" customWidth="1"/>
    <col min="2052" max="2303" width="8.875" style="41"/>
    <col min="2304" max="2304" width="5.625" style="41" customWidth="1"/>
    <col min="2305" max="2305" width="43.625" style="41" customWidth="1"/>
    <col min="2306" max="2306" width="37.625" style="41" customWidth="1"/>
    <col min="2307" max="2307" width="15.625" style="41" customWidth="1"/>
    <col min="2308" max="2559" width="8.875" style="41"/>
    <col min="2560" max="2560" width="5.625" style="41" customWidth="1"/>
    <col min="2561" max="2561" width="43.625" style="41" customWidth="1"/>
    <col min="2562" max="2562" width="37.625" style="41" customWidth="1"/>
    <col min="2563" max="2563" width="15.625" style="41" customWidth="1"/>
    <col min="2564" max="2815" width="8.875" style="41"/>
    <col min="2816" max="2816" width="5.625" style="41" customWidth="1"/>
    <col min="2817" max="2817" width="43.625" style="41" customWidth="1"/>
    <col min="2818" max="2818" width="37.625" style="41" customWidth="1"/>
    <col min="2819" max="2819" width="15.625" style="41" customWidth="1"/>
    <col min="2820" max="3071" width="8.875" style="41"/>
    <col min="3072" max="3072" width="5.625" style="41" customWidth="1"/>
    <col min="3073" max="3073" width="43.625" style="41" customWidth="1"/>
    <col min="3074" max="3074" width="37.625" style="41" customWidth="1"/>
    <col min="3075" max="3075" width="15.625" style="41" customWidth="1"/>
    <col min="3076" max="3327" width="8.875" style="41"/>
    <col min="3328" max="3328" width="5.625" style="41" customWidth="1"/>
    <col min="3329" max="3329" width="43.625" style="41" customWidth="1"/>
    <col min="3330" max="3330" width="37.625" style="41" customWidth="1"/>
    <col min="3331" max="3331" width="15.625" style="41" customWidth="1"/>
    <col min="3332" max="3583" width="8.875" style="41"/>
    <col min="3584" max="3584" width="5.625" style="41" customWidth="1"/>
    <col min="3585" max="3585" width="43.625" style="41" customWidth="1"/>
    <col min="3586" max="3586" width="37.625" style="41" customWidth="1"/>
    <col min="3587" max="3587" width="15.625" style="41" customWidth="1"/>
    <col min="3588" max="3839" width="8.875" style="41"/>
    <col min="3840" max="3840" width="5.625" style="41" customWidth="1"/>
    <col min="3841" max="3841" width="43.625" style="41" customWidth="1"/>
    <col min="3842" max="3842" width="37.625" style="41" customWidth="1"/>
    <col min="3843" max="3843" width="15.625" style="41" customWidth="1"/>
    <col min="3844" max="4095" width="8.875" style="41"/>
    <col min="4096" max="4096" width="5.625" style="41" customWidth="1"/>
    <col min="4097" max="4097" width="43.625" style="41" customWidth="1"/>
    <col min="4098" max="4098" width="37.625" style="41" customWidth="1"/>
    <col min="4099" max="4099" width="15.625" style="41" customWidth="1"/>
    <col min="4100" max="4351" width="8.875" style="41"/>
    <col min="4352" max="4352" width="5.625" style="41" customWidth="1"/>
    <col min="4353" max="4353" width="43.625" style="41" customWidth="1"/>
    <col min="4354" max="4354" width="37.625" style="41" customWidth="1"/>
    <col min="4355" max="4355" width="15.625" style="41" customWidth="1"/>
    <col min="4356" max="4607" width="8.875" style="41"/>
    <col min="4608" max="4608" width="5.625" style="41" customWidth="1"/>
    <col min="4609" max="4609" width="43.625" style="41" customWidth="1"/>
    <col min="4610" max="4610" width="37.625" style="41" customWidth="1"/>
    <col min="4611" max="4611" width="15.625" style="41" customWidth="1"/>
    <col min="4612" max="4863" width="8.875" style="41"/>
    <col min="4864" max="4864" width="5.625" style="41" customWidth="1"/>
    <col min="4865" max="4865" width="43.625" style="41" customWidth="1"/>
    <col min="4866" max="4866" width="37.625" style="41" customWidth="1"/>
    <col min="4867" max="4867" width="15.625" style="41" customWidth="1"/>
    <col min="4868" max="5119" width="8.875" style="41"/>
    <col min="5120" max="5120" width="5.625" style="41" customWidth="1"/>
    <col min="5121" max="5121" width="43.625" style="41" customWidth="1"/>
    <col min="5122" max="5122" width="37.625" style="41" customWidth="1"/>
    <col min="5123" max="5123" width="15.625" style="41" customWidth="1"/>
    <col min="5124" max="5375" width="8.875" style="41"/>
    <col min="5376" max="5376" width="5.625" style="41" customWidth="1"/>
    <col min="5377" max="5377" width="43.625" style="41" customWidth="1"/>
    <col min="5378" max="5378" width="37.625" style="41" customWidth="1"/>
    <col min="5379" max="5379" width="15.625" style="41" customWidth="1"/>
    <col min="5380" max="5631" width="8.875" style="41"/>
    <col min="5632" max="5632" width="5.625" style="41" customWidth="1"/>
    <col min="5633" max="5633" width="43.625" style="41" customWidth="1"/>
    <col min="5634" max="5634" width="37.625" style="41" customWidth="1"/>
    <col min="5635" max="5635" width="15.625" style="41" customWidth="1"/>
    <col min="5636" max="5887" width="8.875" style="41"/>
    <col min="5888" max="5888" width="5.625" style="41" customWidth="1"/>
    <col min="5889" max="5889" width="43.625" style="41" customWidth="1"/>
    <col min="5890" max="5890" width="37.625" style="41" customWidth="1"/>
    <col min="5891" max="5891" width="15.625" style="41" customWidth="1"/>
    <col min="5892" max="6143" width="8.875" style="41"/>
    <col min="6144" max="6144" width="5.625" style="41" customWidth="1"/>
    <col min="6145" max="6145" width="43.625" style="41" customWidth="1"/>
    <col min="6146" max="6146" width="37.625" style="41" customWidth="1"/>
    <col min="6147" max="6147" width="15.625" style="41" customWidth="1"/>
    <col min="6148" max="6399" width="8.875" style="41"/>
    <col min="6400" max="6400" width="5.625" style="41" customWidth="1"/>
    <col min="6401" max="6401" width="43.625" style="41" customWidth="1"/>
    <col min="6402" max="6402" width="37.625" style="41" customWidth="1"/>
    <col min="6403" max="6403" width="15.625" style="41" customWidth="1"/>
    <col min="6404" max="6655" width="8.875" style="41"/>
    <col min="6656" max="6656" width="5.625" style="41" customWidth="1"/>
    <col min="6657" max="6657" width="43.625" style="41" customWidth="1"/>
    <col min="6658" max="6658" width="37.625" style="41" customWidth="1"/>
    <col min="6659" max="6659" width="15.625" style="41" customWidth="1"/>
    <col min="6660" max="6911" width="8.875" style="41"/>
    <col min="6912" max="6912" width="5.625" style="41" customWidth="1"/>
    <col min="6913" max="6913" width="43.625" style="41" customWidth="1"/>
    <col min="6914" max="6914" width="37.625" style="41" customWidth="1"/>
    <col min="6915" max="6915" width="15.625" style="41" customWidth="1"/>
    <col min="6916" max="7167" width="8.875" style="41"/>
    <col min="7168" max="7168" width="5.625" style="41" customWidth="1"/>
    <col min="7169" max="7169" width="43.625" style="41" customWidth="1"/>
    <col min="7170" max="7170" width="37.625" style="41" customWidth="1"/>
    <col min="7171" max="7171" width="15.625" style="41" customWidth="1"/>
    <col min="7172" max="7423" width="8.875" style="41"/>
    <col min="7424" max="7424" width="5.625" style="41" customWidth="1"/>
    <col min="7425" max="7425" width="43.625" style="41" customWidth="1"/>
    <col min="7426" max="7426" width="37.625" style="41" customWidth="1"/>
    <col min="7427" max="7427" width="15.625" style="41" customWidth="1"/>
    <col min="7428" max="7679" width="8.875" style="41"/>
    <col min="7680" max="7680" width="5.625" style="41" customWidth="1"/>
    <col min="7681" max="7681" width="43.625" style="41" customWidth="1"/>
    <col min="7682" max="7682" width="37.625" style="41" customWidth="1"/>
    <col min="7683" max="7683" width="15.625" style="41" customWidth="1"/>
    <col min="7684" max="7935" width="8.875" style="41"/>
    <col min="7936" max="7936" width="5.625" style="41" customWidth="1"/>
    <col min="7937" max="7937" width="43.625" style="41" customWidth="1"/>
    <col min="7938" max="7938" width="37.625" style="41" customWidth="1"/>
    <col min="7939" max="7939" width="15.625" style="41" customWidth="1"/>
    <col min="7940" max="8191" width="8.875" style="41"/>
    <col min="8192" max="8192" width="5.625" style="41" customWidth="1"/>
    <col min="8193" max="8193" width="43.625" style="41" customWidth="1"/>
    <col min="8194" max="8194" width="37.625" style="41" customWidth="1"/>
    <col min="8195" max="8195" width="15.625" style="41" customWidth="1"/>
    <col min="8196" max="8447" width="8.875" style="41"/>
    <col min="8448" max="8448" width="5.625" style="41" customWidth="1"/>
    <col min="8449" max="8449" width="43.625" style="41" customWidth="1"/>
    <col min="8450" max="8450" width="37.625" style="41" customWidth="1"/>
    <col min="8451" max="8451" width="15.625" style="41" customWidth="1"/>
    <col min="8452" max="8703" width="8.875" style="41"/>
    <col min="8704" max="8704" width="5.625" style="41" customWidth="1"/>
    <col min="8705" max="8705" width="43.625" style="41" customWidth="1"/>
    <col min="8706" max="8706" width="37.625" style="41" customWidth="1"/>
    <col min="8707" max="8707" width="15.625" style="41" customWidth="1"/>
    <col min="8708" max="8959" width="8.875" style="41"/>
    <col min="8960" max="8960" width="5.625" style="41" customWidth="1"/>
    <col min="8961" max="8961" width="43.625" style="41" customWidth="1"/>
    <col min="8962" max="8962" width="37.625" style="41" customWidth="1"/>
    <col min="8963" max="8963" width="15.625" style="41" customWidth="1"/>
    <col min="8964" max="9215" width="8.875" style="41"/>
    <col min="9216" max="9216" width="5.625" style="41" customWidth="1"/>
    <col min="9217" max="9217" width="43.625" style="41" customWidth="1"/>
    <col min="9218" max="9218" width="37.625" style="41" customWidth="1"/>
    <col min="9219" max="9219" width="15.625" style="41" customWidth="1"/>
    <col min="9220" max="9471" width="8.875" style="41"/>
    <col min="9472" max="9472" width="5.625" style="41" customWidth="1"/>
    <col min="9473" max="9473" width="43.625" style="41" customWidth="1"/>
    <col min="9474" max="9474" width="37.625" style="41" customWidth="1"/>
    <col min="9475" max="9475" width="15.625" style="41" customWidth="1"/>
    <col min="9476" max="9727" width="8.875" style="41"/>
    <col min="9728" max="9728" width="5.625" style="41" customWidth="1"/>
    <col min="9729" max="9729" width="43.625" style="41" customWidth="1"/>
    <col min="9730" max="9730" width="37.625" style="41" customWidth="1"/>
    <col min="9731" max="9731" width="15.625" style="41" customWidth="1"/>
    <col min="9732" max="9983" width="8.875" style="41"/>
    <col min="9984" max="9984" width="5.625" style="41" customWidth="1"/>
    <col min="9985" max="9985" width="43.625" style="41" customWidth="1"/>
    <col min="9986" max="9986" width="37.625" style="41" customWidth="1"/>
    <col min="9987" max="9987" width="15.625" style="41" customWidth="1"/>
    <col min="9988" max="10239" width="8.875" style="41"/>
    <col min="10240" max="10240" width="5.625" style="41" customWidth="1"/>
    <col min="10241" max="10241" width="43.625" style="41" customWidth="1"/>
    <col min="10242" max="10242" width="37.625" style="41" customWidth="1"/>
    <col min="10243" max="10243" width="15.625" style="41" customWidth="1"/>
    <col min="10244" max="10495" width="8.875" style="41"/>
    <col min="10496" max="10496" width="5.625" style="41" customWidth="1"/>
    <col min="10497" max="10497" width="43.625" style="41" customWidth="1"/>
    <col min="10498" max="10498" width="37.625" style="41" customWidth="1"/>
    <col min="10499" max="10499" width="15.625" style="41" customWidth="1"/>
    <col min="10500" max="10751" width="8.875" style="41"/>
    <col min="10752" max="10752" width="5.625" style="41" customWidth="1"/>
    <col min="10753" max="10753" width="43.625" style="41" customWidth="1"/>
    <col min="10754" max="10754" width="37.625" style="41" customWidth="1"/>
    <col min="10755" max="10755" width="15.625" style="41" customWidth="1"/>
    <col min="10756" max="11007" width="8.875" style="41"/>
    <col min="11008" max="11008" width="5.625" style="41" customWidth="1"/>
    <col min="11009" max="11009" width="43.625" style="41" customWidth="1"/>
    <col min="11010" max="11010" width="37.625" style="41" customWidth="1"/>
    <col min="11011" max="11011" width="15.625" style="41" customWidth="1"/>
    <col min="11012" max="11263" width="8.875" style="41"/>
    <col min="11264" max="11264" width="5.625" style="41" customWidth="1"/>
    <col min="11265" max="11265" width="43.625" style="41" customWidth="1"/>
    <col min="11266" max="11266" width="37.625" style="41" customWidth="1"/>
    <col min="11267" max="11267" width="15.625" style="41" customWidth="1"/>
    <col min="11268" max="11519" width="8.875" style="41"/>
    <col min="11520" max="11520" width="5.625" style="41" customWidth="1"/>
    <col min="11521" max="11521" width="43.625" style="41" customWidth="1"/>
    <col min="11522" max="11522" width="37.625" style="41" customWidth="1"/>
    <col min="11523" max="11523" width="15.625" style="41" customWidth="1"/>
    <col min="11524" max="11775" width="8.875" style="41"/>
    <col min="11776" max="11776" width="5.625" style="41" customWidth="1"/>
    <col min="11777" max="11777" width="43.625" style="41" customWidth="1"/>
    <col min="11778" max="11778" width="37.625" style="41" customWidth="1"/>
    <col min="11779" max="11779" width="15.625" style="41" customWidth="1"/>
    <col min="11780" max="12031" width="8.875" style="41"/>
    <col min="12032" max="12032" width="5.625" style="41" customWidth="1"/>
    <col min="12033" max="12033" width="43.625" style="41" customWidth="1"/>
    <col min="12034" max="12034" width="37.625" style="41" customWidth="1"/>
    <col min="12035" max="12035" width="15.625" style="41" customWidth="1"/>
    <col min="12036" max="12287" width="8.875" style="41"/>
    <col min="12288" max="12288" width="5.625" style="41" customWidth="1"/>
    <col min="12289" max="12289" width="43.625" style="41" customWidth="1"/>
    <col min="12290" max="12290" width="37.625" style="41" customWidth="1"/>
    <col min="12291" max="12291" width="15.625" style="41" customWidth="1"/>
    <col min="12292" max="12543" width="8.875" style="41"/>
    <col min="12544" max="12544" width="5.625" style="41" customWidth="1"/>
    <col min="12545" max="12545" width="43.625" style="41" customWidth="1"/>
    <col min="12546" max="12546" width="37.625" style="41" customWidth="1"/>
    <col min="12547" max="12547" width="15.625" style="41" customWidth="1"/>
    <col min="12548" max="12799" width="8.875" style="41"/>
    <col min="12800" max="12800" width="5.625" style="41" customWidth="1"/>
    <col min="12801" max="12801" width="43.625" style="41" customWidth="1"/>
    <col min="12802" max="12802" width="37.625" style="41" customWidth="1"/>
    <col min="12803" max="12803" width="15.625" style="41" customWidth="1"/>
    <col min="12804" max="13055" width="8.875" style="41"/>
    <col min="13056" max="13056" width="5.625" style="41" customWidth="1"/>
    <col min="13057" max="13057" width="43.625" style="41" customWidth="1"/>
    <col min="13058" max="13058" width="37.625" style="41" customWidth="1"/>
    <col min="13059" max="13059" width="15.625" style="41" customWidth="1"/>
    <col min="13060" max="13311" width="8.875" style="41"/>
    <col min="13312" max="13312" width="5.625" style="41" customWidth="1"/>
    <col min="13313" max="13313" width="43.625" style="41" customWidth="1"/>
    <col min="13314" max="13314" width="37.625" style="41" customWidth="1"/>
    <col min="13315" max="13315" width="15.625" style="41" customWidth="1"/>
    <col min="13316" max="13567" width="8.875" style="41"/>
    <col min="13568" max="13568" width="5.625" style="41" customWidth="1"/>
    <col min="13569" max="13569" width="43.625" style="41" customWidth="1"/>
    <col min="13570" max="13570" width="37.625" style="41" customWidth="1"/>
    <col min="13571" max="13571" width="15.625" style="41" customWidth="1"/>
    <col min="13572" max="13823" width="8.875" style="41"/>
    <col min="13824" max="13824" width="5.625" style="41" customWidth="1"/>
    <col min="13825" max="13825" width="43.625" style="41" customWidth="1"/>
    <col min="13826" max="13826" width="37.625" style="41" customWidth="1"/>
    <col min="13827" max="13827" width="15.625" style="41" customWidth="1"/>
    <col min="13828" max="14079" width="8.875" style="41"/>
    <col min="14080" max="14080" width="5.625" style="41" customWidth="1"/>
    <col min="14081" max="14081" width="43.625" style="41" customWidth="1"/>
    <col min="14082" max="14082" width="37.625" style="41" customWidth="1"/>
    <col min="14083" max="14083" width="15.625" style="41" customWidth="1"/>
    <col min="14084" max="14335" width="8.875" style="41"/>
    <col min="14336" max="14336" width="5.625" style="41" customWidth="1"/>
    <col min="14337" max="14337" width="43.625" style="41" customWidth="1"/>
    <col min="14338" max="14338" width="37.625" style="41" customWidth="1"/>
    <col min="14339" max="14339" width="15.625" style="41" customWidth="1"/>
    <col min="14340" max="14591" width="8.875" style="41"/>
    <col min="14592" max="14592" width="5.625" style="41" customWidth="1"/>
    <col min="14593" max="14593" width="43.625" style="41" customWidth="1"/>
    <col min="14594" max="14594" width="37.625" style="41" customWidth="1"/>
    <col min="14595" max="14595" width="15.625" style="41" customWidth="1"/>
    <col min="14596" max="14847" width="8.875" style="41"/>
    <col min="14848" max="14848" width="5.625" style="41" customWidth="1"/>
    <col min="14849" max="14849" width="43.625" style="41" customWidth="1"/>
    <col min="14850" max="14850" width="37.625" style="41" customWidth="1"/>
    <col min="14851" max="14851" width="15.625" style="41" customWidth="1"/>
    <col min="14852" max="15103" width="8.875" style="41"/>
    <col min="15104" max="15104" width="5.625" style="41" customWidth="1"/>
    <col min="15105" max="15105" width="43.625" style="41" customWidth="1"/>
    <col min="15106" max="15106" width="37.625" style="41" customWidth="1"/>
    <col min="15107" max="15107" width="15.625" style="41" customWidth="1"/>
    <col min="15108" max="15359" width="8.875" style="41"/>
    <col min="15360" max="15360" width="5.625" style="41" customWidth="1"/>
    <col min="15361" max="15361" width="43.625" style="41" customWidth="1"/>
    <col min="15362" max="15362" width="37.625" style="41" customWidth="1"/>
    <col min="15363" max="15363" width="15.625" style="41" customWidth="1"/>
    <col min="15364" max="15615" width="8.875" style="41"/>
    <col min="15616" max="15616" width="5.625" style="41" customWidth="1"/>
    <col min="15617" max="15617" width="43.625" style="41" customWidth="1"/>
    <col min="15618" max="15618" width="37.625" style="41" customWidth="1"/>
    <col min="15619" max="15619" width="15.625" style="41" customWidth="1"/>
    <col min="15620" max="15871" width="8.875" style="41"/>
    <col min="15872" max="15872" width="5.625" style="41" customWidth="1"/>
    <col min="15873" max="15873" width="43.625" style="41" customWidth="1"/>
    <col min="15874" max="15874" width="37.625" style="41" customWidth="1"/>
    <col min="15875" max="15875" width="15.625" style="41" customWidth="1"/>
    <col min="15876" max="16127" width="8.875" style="41"/>
    <col min="16128" max="16128" width="5.625" style="41" customWidth="1"/>
    <col min="16129" max="16129" width="43.625" style="41" customWidth="1"/>
    <col min="16130" max="16130" width="37.625" style="41" customWidth="1"/>
    <col min="16131" max="16131" width="15.625" style="41" customWidth="1"/>
    <col min="16132" max="16384" width="8.875" style="41"/>
  </cols>
  <sheetData>
    <row r="1" spans="1:8" ht="60" customHeight="1">
      <c r="A1" s="40"/>
      <c r="B1" s="40"/>
      <c r="C1" s="40"/>
    </row>
    <row r="2" spans="1:8" ht="27.95" customHeight="1">
      <c r="A2" s="40"/>
      <c r="B2" s="40"/>
      <c r="C2" s="40"/>
    </row>
    <row r="3" spans="1:8" ht="26.1" customHeight="1">
      <c r="A3" s="122" t="s">
        <v>171</v>
      </c>
      <c r="B3" s="122"/>
      <c r="C3" s="122"/>
      <c r="D3" s="122"/>
      <c r="E3" s="122"/>
      <c r="F3" s="122"/>
      <c r="G3" s="122"/>
    </row>
    <row r="4" spans="1:8" ht="15.95" customHeight="1">
      <c r="A4" s="40"/>
      <c r="F4" s="123" t="s">
        <v>5</v>
      </c>
      <c r="G4" s="123"/>
    </row>
    <row r="5" spans="1:8" ht="20.100000000000001" customHeight="1">
      <c r="A5" s="124" t="s">
        <v>90</v>
      </c>
      <c r="B5" s="125" t="s">
        <v>182</v>
      </c>
      <c r="C5" s="125"/>
      <c r="D5" s="125" t="s">
        <v>91</v>
      </c>
      <c r="E5" s="125"/>
      <c r="F5" s="125" t="s">
        <v>92</v>
      </c>
      <c r="G5" s="125"/>
    </row>
    <row r="6" spans="1:8" ht="20.100000000000001" customHeight="1">
      <c r="A6" s="124"/>
      <c r="B6" s="42" t="s">
        <v>9</v>
      </c>
      <c r="C6" s="42" t="s">
        <v>10</v>
      </c>
      <c r="D6" s="42" t="s">
        <v>9</v>
      </c>
      <c r="E6" s="42" t="s">
        <v>10</v>
      </c>
      <c r="F6" s="42" t="s">
        <v>9</v>
      </c>
      <c r="G6" s="42" t="s">
        <v>10</v>
      </c>
    </row>
    <row r="7" spans="1:8" ht="20.100000000000001" customHeight="1">
      <c r="A7" s="7" t="s">
        <v>93</v>
      </c>
      <c r="B7" s="43">
        <v>1160</v>
      </c>
      <c r="C7" s="44">
        <v>9.1999999999999993</v>
      </c>
      <c r="D7" s="43">
        <v>769</v>
      </c>
      <c r="E7" s="44">
        <v>6.2</v>
      </c>
      <c r="F7" s="43">
        <f>+B7-D7</f>
        <v>391</v>
      </c>
      <c r="G7" s="44">
        <f>+F7/D7*100</f>
        <v>50.845253576072821</v>
      </c>
      <c r="H7" s="79"/>
    </row>
    <row r="8" spans="1:8" ht="20.100000000000001" customHeight="1">
      <c r="A8" s="7" t="s">
        <v>94</v>
      </c>
      <c r="B8" s="43">
        <v>496</v>
      </c>
      <c r="C8" s="44">
        <v>3.9</v>
      </c>
      <c r="D8" s="43">
        <v>542</v>
      </c>
      <c r="E8" s="44">
        <v>4.4000000000000004</v>
      </c>
      <c r="F8" s="43">
        <f t="shared" ref="F8:F26" si="0">+B8-D8</f>
        <v>-46</v>
      </c>
      <c r="G8" s="44">
        <f t="shared" ref="G8:G26" si="1">+F8/D8*100</f>
        <v>-8.4870848708487081</v>
      </c>
      <c r="H8" s="79"/>
    </row>
    <row r="9" spans="1:8" ht="20.100000000000001" customHeight="1">
      <c r="A9" s="7" t="s">
        <v>95</v>
      </c>
      <c r="B9" s="43">
        <v>3711</v>
      </c>
      <c r="C9" s="44">
        <v>29.4</v>
      </c>
      <c r="D9" s="43">
        <v>3435</v>
      </c>
      <c r="E9" s="44">
        <v>27.7</v>
      </c>
      <c r="F9" s="43">
        <f t="shared" si="0"/>
        <v>276</v>
      </c>
      <c r="G9" s="44">
        <f t="shared" si="1"/>
        <v>8.0349344978165949</v>
      </c>
      <c r="H9" s="79"/>
    </row>
    <row r="10" spans="1:8" ht="20.100000000000001" customHeight="1">
      <c r="A10" s="7" t="s">
        <v>96</v>
      </c>
      <c r="B10" s="43">
        <v>351</v>
      </c>
      <c r="C10" s="44">
        <v>2.9</v>
      </c>
      <c r="D10" s="43">
        <v>245</v>
      </c>
      <c r="E10" s="44">
        <v>2</v>
      </c>
      <c r="F10" s="43">
        <f t="shared" si="0"/>
        <v>106</v>
      </c>
      <c r="G10" s="44">
        <f t="shared" si="1"/>
        <v>43.265306122448983</v>
      </c>
      <c r="H10" s="79"/>
    </row>
    <row r="11" spans="1:8" ht="20.100000000000001" customHeight="1">
      <c r="A11" s="7" t="s">
        <v>97</v>
      </c>
      <c r="B11" s="43">
        <v>627</v>
      </c>
      <c r="C11" s="44">
        <v>5</v>
      </c>
      <c r="D11" s="43">
        <v>773</v>
      </c>
      <c r="E11" s="44">
        <v>6.2</v>
      </c>
      <c r="F11" s="43">
        <f t="shared" si="0"/>
        <v>-146</v>
      </c>
      <c r="G11" s="44">
        <f t="shared" si="1"/>
        <v>-18.887451487710219</v>
      </c>
      <c r="H11" s="79"/>
    </row>
    <row r="12" spans="1:8" ht="20.100000000000001" customHeight="1">
      <c r="A12" s="7" t="s">
        <v>98</v>
      </c>
      <c r="B12" s="43">
        <v>981</v>
      </c>
      <c r="C12" s="44">
        <v>7.8</v>
      </c>
      <c r="D12" s="43">
        <v>1170</v>
      </c>
      <c r="E12" s="44">
        <v>9.5</v>
      </c>
      <c r="F12" s="43">
        <f t="shared" si="0"/>
        <v>-189</v>
      </c>
      <c r="G12" s="44">
        <f t="shared" si="1"/>
        <v>-16.153846153846153</v>
      </c>
      <c r="H12" s="79"/>
    </row>
    <row r="13" spans="1:8" ht="20.100000000000001" customHeight="1">
      <c r="A13" s="7" t="s">
        <v>99</v>
      </c>
      <c r="B13" s="43">
        <v>20</v>
      </c>
      <c r="C13" s="44">
        <v>0.2</v>
      </c>
      <c r="D13" s="43">
        <v>236</v>
      </c>
      <c r="E13" s="44">
        <v>1.9</v>
      </c>
      <c r="F13" s="43">
        <f t="shared" si="0"/>
        <v>-216</v>
      </c>
      <c r="G13" s="44">
        <f t="shared" si="1"/>
        <v>-91.525423728813564</v>
      </c>
      <c r="H13" s="79"/>
    </row>
    <row r="14" spans="1:8" ht="20.100000000000001" customHeight="1">
      <c r="A14" s="7" t="s">
        <v>100</v>
      </c>
      <c r="B14" s="43">
        <v>258</v>
      </c>
      <c r="C14" s="44">
        <v>2</v>
      </c>
      <c r="D14" s="43">
        <v>517</v>
      </c>
      <c r="E14" s="44">
        <v>4.2</v>
      </c>
      <c r="F14" s="43">
        <f t="shared" si="0"/>
        <v>-259</v>
      </c>
      <c r="G14" s="44">
        <f t="shared" si="1"/>
        <v>-50.096711798839458</v>
      </c>
      <c r="H14" s="79"/>
    </row>
    <row r="15" spans="1:8" ht="20.100000000000001" customHeight="1">
      <c r="A15" s="7" t="s">
        <v>101</v>
      </c>
      <c r="B15" s="43">
        <v>262</v>
      </c>
      <c r="C15" s="44">
        <v>2.1</v>
      </c>
      <c r="D15" s="43">
        <v>563</v>
      </c>
      <c r="E15" s="44">
        <v>4.5999999999999996</v>
      </c>
      <c r="F15" s="43">
        <f t="shared" si="0"/>
        <v>-301</v>
      </c>
      <c r="G15" s="44">
        <f t="shared" si="1"/>
        <v>-53.463587921847243</v>
      </c>
      <c r="H15" s="79"/>
    </row>
    <row r="16" spans="1:8" ht="20.100000000000001" customHeight="1">
      <c r="A16" s="7" t="s">
        <v>102</v>
      </c>
      <c r="B16" s="43">
        <v>1457</v>
      </c>
      <c r="C16" s="44">
        <v>11.5</v>
      </c>
      <c r="D16" s="43">
        <v>1243</v>
      </c>
      <c r="E16" s="44">
        <v>10</v>
      </c>
      <c r="F16" s="43">
        <f t="shared" si="0"/>
        <v>214</v>
      </c>
      <c r="G16" s="44">
        <f t="shared" si="1"/>
        <v>17.216411906677394</v>
      </c>
      <c r="H16" s="79"/>
    </row>
    <row r="17" spans="1:8" ht="20.100000000000001" customHeight="1">
      <c r="A17" s="7" t="s">
        <v>103</v>
      </c>
      <c r="B17" s="43">
        <v>694</v>
      </c>
      <c r="C17" s="44">
        <v>5.5</v>
      </c>
      <c r="D17" s="43">
        <v>663</v>
      </c>
      <c r="E17" s="44">
        <v>5.4</v>
      </c>
      <c r="F17" s="43">
        <f t="shared" si="0"/>
        <v>31</v>
      </c>
      <c r="G17" s="44">
        <f t="shared" si="1"/>
        <v>4.675716440422323</v>
      </c>
      <c r="H17" s="79"/>
    </row>
    <row r="18" spans="1:8" ht="20.100000000000001" customHeight="1">
      <c r="A18" s="7" t="s">
        <v>104</v>
      </c>
      <c r="B18" s="43">
        <v>1477</v>
      </c>
      <c r="C18" s="44">
        <v>11.7</v>
      </c>
      <c r="D18" s="43">
        <v>1019</v>
      </c>
      <c r="E18" s="44">
        <v>8.1999999999999993</v>
      </c>
      <c r="F18" s="43">
        <f t="shared" si="0"/>
        <v>458</v>
      </c>
      <c r="G18" s="44">
        <f t="shared" si="1"/>
        <v>44.946025515210991</v>
      </c>
      <c r="H18" s="79"/>
    </row>
    <row r="19" spans="1:8" ht="20.100000000000001" customHeight="1">
      <c r="A19" s="7" t="s">
        <v>105</v>
      </c>
      <c r="B19" s="43">
        <v>1028</v>
      </c>
      <c r="C19" s="44">
        <v>8.1</v>
      </c>
      <c r="D19" s="43">
        <v>1008</v>
      </c>
      <c r="E19" s="44">
        <v>8.1999999999999993</v>
      </c>
      <c r="F19" s="43">
        <f t="shared" si="0"/>
        <v>20</v>
      </c>
      <c r="G19" s="44">
        <f t="shared" si="1"/>
        <v>1.984126984126984</v>
      </c>
      <c r="H19" s="79"/>
    </row>
    <row r="20" spans="1:8" ht="20.100000000000001" customHeight="1">
      <c r="A20" s="7" t="s">
        <v>106</v>
      </c>
      <c r="B20" s="43">
        <v>-174</v>
      </c>
      <c r="C20" s="44">
        <v>-1.4</v>
      </c>
      <c r="D20" s="43">
        <v>-98</v>
      </c>
      <c r="E20" s="44">
        <v>-0.8</v>
      </c>
      <c r="F20" s="43">
        <f t="shared" si="0"/>
        <v>-76</v>
      </c>
      <c r="G20" s="45">
        <v>0</v>
      </c>
      <c r="H20" s="79"/>
    </row>
    <row r="21" spans="1:8" ht="20.100000000000001" customHeight="1">
      <c r="A21" s="7" t="s">
        <v>107</v>
      </c>
      <c r="B21" s="43">
        <v>16</v>
      </c>
      <c r="C21" s="44">
        <v>0.1</v>
      </c>
      <c r="D21" s="43">
        <v>55</v>
      </c>
      <c r="E21" s="44">
        <v>0.4</v>
      </c>
      <c r="F21" s="43">
        <f t="shared" si="0"/>
        <v>-39</v>
      </c>
      <c r="G21" s="44">
        <f t="shared" si="1"/>
        <v>-70.909090909090907</v>
      </c>
      <c r="H21" s="79"/>
    </row>
    <row r="22" spans="1:8" ht="20.100000000000001" customHeight="1">
      <c r="A22" s="7" t="s">
        <v>108</v>
      </c>
      <c r="B22" s="43">
        <v>279</v>
      </c>
      <c r="C22" s="44">
        <v>2.2000000000000002</v>
      </c>
      <c r="D22" s="43">
        <v>259</v>
      </c>
      <c r="E22" s="44">
        <v>2.1</v>
      </c>
      <c r="F22" s="43">
        <f t="shared" si="0"/>
        <v>20</v>
      </c>
      <c r="G22" s="44">
        <f t="shared" si="1"/>
        <v>7.7220077220077217</v>
      </c>
      <c r="H22" s="79"/>
    </row>
    <row r="23" spans="1:8" ht="20.100000000000001" customHeight="1">
      <c r="A23" s="7" t="s">
        <v>109</v>
      </c>
      <c r="B23" s="45">
        <v>0</v>
      </c>
      <c r="C23" s="45">
        <v>0</v>
      </c>
      <c r="D23" s="43">
        <v>2</v>
      </c>
      <c r="E23" s="45">
        <v>0</v>
      </c>
      <c r="F23" s="43">
        <f t="shared" si="0"/>
        <v>-2</v>
      </c>
      <c r="G23" s="44">
        <f t="shared" si="1"/>
        <v>-100</v>
      </c>
      <c r="H23" s="79"/>
    </row>
    <row r="24" spans="1:8" ht="20.100000000000001" customHeight="1">
      <c r="A24" s="7" t="s">
        <v>110</v>
      </c>
      <c r="B24" s="43">
        <v>4</v>
      </c>
      <c r="C24" s="45">
        <v>0</v>
      </c>
      <c r="D24" s="45">
        <v>1</v>
      </c>
      <c r="E24" s="45">
        <v>0</v>
      </c>
      <c r="F24" s="43">
        <f t="shared" si="0"/>
        <v>3</v>
      </c>
      <c r="G24" s="44">
        <f t="shared" si="1"/>
        <v>300</v>
      </c>
      <c r="H24" s="79"/>
    </row>
    <row r="25" spans="1:8" ht="20.100000000000001" customHeight="1">
      <c r="A25" s="7" t="s">
        <v>111</v>
      </c>
      <c r="B25" s="43">
        <v>-28</v>
      </c>
      <c r="C25" s="44">
        <v>-0.2</v>
      </c>
      <c r="D25" s="43">
        <v>-23</v>
      </c>
      <c r="E25" s="44">
        <v>-0.2</v>
      </c>
      <c r="F25" s="43">
        <f t="shared" si="0"/>
        <v>-5</v>
      </c>
      <c r="G25" s="44">
        <f t="shared" si="1"/>
        <v>21.739130434782609</v>
      </c>
      <c r="H25" s="79"/>
    </row>
    <row r="26" spans="1:8" ht="17.25" customHeight="1">
      <c r="A26" s="7" t="s">
        <v>112</v>
      </c>
      <c r="B26" s="43">
        <f>SUM(B7:B25)</f>
        <v>12619</v>
      </c>
      <c r="C26" s="44">
        <f>SUM(C7:C25)</f>
        <v>99.999999999999986</v>
      </c>
      <c r="D26" s="43">
        <v>12379</v>
      </c>
      <c r="E26" s="44">
        <f>SUM(E7:E25)</f>
        <v>100.00000000000001</v>
      </c>
      <c r="F26" s="43">
        <f t="shared" si="0"/>
        <v>240</v>
      </c>
      <c r="G26" s="44">
        <f t="shared" si="1"/>
        <v>1.938767267145973</v>
      </c>
      <c r="H26" s="79"/>
    </row>
    <row r="27" spans="1:8" ht="20.100000000000001" customHeight="1">
      <c r="A27" s="40"/>
      <c r="B27" s="40"/>
      <c r="C27" s="40"/>
    </row>
    <row r="28" spans="1:8" ht="20.100000000000001" customHeight="1">
      <c r="A28" s="40"/>
      <c r="B28" s="40"/>
      <c r="C28" s="40"/>
    </row>
    <row r="29" spans="1:8" ht="20.100000000000001" customHeight="1">
      <c r="A29" s="40"/>
      <c r="B29" s="46"/>
      <c r="C29" s="47"/>
    </row>
    <row r="30" spans="1:8" ht="20.100000000000001" customHeight="1">
      <c r="A30" s="40"/>
      <c r="B30" s="40"/>
      <c r="C30" s="40"/>
    </row>
    <row r="31" spans="1:8" ht="20.100000000000001" customHeight="1">
      <c r="A31" s="40"/>
      <c r="B31" s="40"/>
      <c r="C31" s="40"/>
    </row>
    <row r="32" spans="1:8" ht="20.100000000000001" customHeight="1">
      <c r="A32" s="40"/>
      <c r="B32" s="40"/>
      <c r="C32" s="40"/>
    </row>
    <row r="33" spans="1:3" ht="20.100000000000001" customHeight="1">
      <c r="A33" s="40"/>
      <c r="B33" s="40"/>
      <c r="C33" s="40"/>
    </row>
    <row r="34" spans="1:3" ht="20.100000000000001" customHeight="1">
      <c r="A34" s="40"/>
      <c r="B34" s="40"/>
      <c r="C34" s="40"/>
    </row>
    <row r="35" spans="1:3" ht="20.100000000000001" customHeight="1">
      <c r="A35" s="40"/>
      <c r="B35" s="40"/>
      <c r="C35" s="40"/>
    </row>
    <row r="36" spans="1:3" ht="20.100000000000001" customHeight="1">
      <c r="A36" s="40"/>
      <c r="B36" s="40"/>
      <c r="C36" s="40"/>
    </row>
    <row r="37" spans="1:3" ht="20.100000000000001" customHeight="1">
      <c r="A37" s="40"/>
      <c r="B37" s="40"/>
      <c r="C37" s="40"/>
    </row>
    <row r="38" spans="1:3" ht="20.100000000000001" customHeight="1">
      <c r="A38" s="40"/>
      <c r="B38" s="40"/>
      <c r="C38" s="40"/>
    </row>
    <row r="39" spans="1:3" ht="20.100000000000001" customHeight="1">
      <c r="A39" s="40"/>
      <c r="B39" s="40"/>
      <c r="C39" s="40"/>
    </row>
    <row r="40" spans="1:3" ht="20.100000000000001" customHeight="1">
      <c r="A40" s="40"/>
      <c r="B40" s="40"/>
      <c r="C40" s="40"/>
    </row>
    <row r="41" spans="1:3" ht="20.100000000000001" customHeight="1">
      <c r="A41" s="40"/>
      <c r="B41" s="40"/>
      <c r="C41" s="40"/>
    </row>
    <row r="42" spans="1:3" ht="20.100000000000001" customHeight="1">
      <c r="A42" s="40"/>
      <c r="B42" s="40"/>
      <c r="C42" s="40"/>
    </row>
    <row r="43" spans="1:3" ht="20.100000000000001" customHeight="1">
      <c r="A43" s="40"/>
      <c r="B43" s="40"/>
      <c r="C43" s="40"/>
    </row>
    <row r="44" spans="1:3" ht="20.100000000000001" customHeight="1">
      <c r="A44" s="40"/>
      <c r="B44" s="40"/>
      <c r="C44" s="40"/>
    </row>
    <row r="45" spans="1:3" ht="20.100000000000001" customHeight="1">
      <c r="A45" s="40"/>
      <c r="B45" s="40"/>
      <c r="C45" s="40"/>
    </row>
    <row r="46" spans="1:3" ht="20.100000000000001" customHeight="1">
      <c r="A46" s="40"/>
      <c r="B46" s="40"/>
      <c r="C46" s="40"/>
    </row>
    <row r="47" spans="1:3" ht="20.100000000000001" customHeight="1">
      <c r="A47" s="40"/>
      <c r="B47" s="40"/>
      <c r="C47" s="40"/>
    </row>
    <row r="48" spans="1:3" ht="20.100000000000001" customHeight="1">
      <c r="A48" s="40"/>
      <c r="B48" s="40"/>
      <c r="C48" s="40"/>
    </row>
    <row r="49" spans="1:3" ht="20.100000000000001" customHeight="1">
      <c r="A49" s="40"/>
      <c r="B49" s="40"/>
      <c r="C49" s="40"/>
    </row>
    <row r="50" spans="1:3" ht="20.100000000000001" customHeight="1">
      <c r="A50" s="40"/>
      <c r="B50" s="40"/>
      <c r="C50" s="40"/>
    </row>
    <row r="51" spans="1:3" ht="20.100000000000001" customHeight="1">
      <c r="A51" s="40"/>
      <c r="B51" s="40"/>
      <c r="C51" s="40"/>
    </row>
    <row r="52" spans="1:3" ht="20.100000000000001" customHeight="1">
      <c r="A52" s="40"/>
      <c r="B52" s="40"/>
      <c r="C52" s="40"/>
    </row>
    <row r="53" spans="1:3" ht="20.100000000000001" customHeight="1">
      <c r="A53" s="40"/>
      <c r="B53" s="40"/>
      <c r="C53" s="40"/>
    </row>
    <row r="54" spans="1:3" ht="20.100000000000001" customHeight="1">
      <c r="A54" s="40"/>
      <c r="B54" s="40"/>
      <c r="C54" s="40"/>
    </row>
    <row r="55" spans="1:3" ht="20.100000000000001" customHeight="1">
      <c r="A55" s="40"/>
      <c r="B55" s="40"/>
      <c r="C55" s="40"/>
    </row>
    <row r="56" spans="1:3">
      <c r="A56" s="40"/>
      <c r="B56" s="40"/>
      <c r="C56" s="40"/>
    </row>
  </sheetData>
  <mergeCells count="6">
    <mergeCell ref="A3:G3"/>
    <mergeCell ref="F4:G4"/>
    <mergeCell ref="A5:A6"/>
    <mergeCell ref="B5:C5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Normal="100" workbookViewId="0">
      <selection activeCell="L28" sqref="L28"/>
    </sheetView>
  </sheetViews>
  <sheetFormatPr defaultRowHeight="15.75"/>
  <cols>
    <col min="1" max="1" width="34.625" style="49" customWidth="1"/>
    <col min="2" max="2" width="10.75" style="49" customWidth="1"/>
    <col min="3" max="3" width="8.75" style="49" customWidth="1"/>
    <col min="4" max="4" width="10.75" style="49" customWidth="1"/>
    <col min="5" max="5" width="8.75" style="49" customWidth="1"/>
    <col min="6" max="6" width="10.75" style="49" customWidth="1"/>
    <col min="7" max="7" width="8.75" style="49" customWidth="1"/>
    <col min="8" max="253" width="8.875" style="49"/>
    <col min="254" max="254" width="21.625" style="49" customWidth="1"/>
    <col min="255" max="255" width="38.625" style="49" customWidth="1"/>
    <col min="256" max="256" width="37.625" style="49" customWidth="1"/>
    <col min="257" max="257" width="15.625" style="49" customWidth="1"/>
    <col min="258" max="509" width="8.875" style="49"/>
    <col min="510" max="510" width="21.625" style="49" customWidth="1"/>
    <col min="511" max="511" width="38.625" style="49" customWidth="1"/>
    <col min="512" max="512" width="37.625" style="49" customWidth="1"/>
    <col min="513" max="513" width="15.625" style="49" customWidth="1"/>
    <col min="514" max="765" width="8.875" style="49"/>
    <col min="766" max="766" width="21.625" style="49" customWidth="1"/>
    <col min="767" max="767" width="38.625" style="49" customWidth="1"/>
    <col min="768" max="768" width="37.625" style="49" customWidth="1"/>
    <col min="769" max="769" width="15.625" style="49" customWidth="1"/>
    <col min="770" max="1021" width="8.875" style="49"/>
    <col min="1022" max="1022" width="21.625" style="49" customWidth="1"/>
    <col min="1023" max="1023" width="38.625" style="49" customWidth="1"/>
    <col min="1024" max="1024" width="37.625" style="49" customWidth="1"/>
    <col min="1025" max="1025" width="15.625" style="49" customWidth="1"/>
    <col min="1026" max="1277" width="8.875" style="49"/>
    <col min="1278" max="1278" width="21.625" style="49" customWidth="1"/>
    <col min="1279" max="1279" width="38.625" style="49" customWidth="1"/>
    <col min="1280" max="1280" width="37.625" style="49" customWidth="1"/>
    <col min="1281" max="1281" width="15.625" style="49" customWidth="1"/>
    <col min="1282" max="1533" width="8.875" style="49"/>
    <col min="1534" max="1534" width="21.625" style="49" customWidth="1"/>
    <col min="1535" max="1535" width="38.625" style="49" customWidth="1"/>
    <col min="1536" max="1536" width="37.625" style="49" customWidth="1"/>
    <col min="1537" max="1537" width="15.625" style="49" customWidth="1"/>
    <col min="1538" max="1789" width="8.875" style="49"/>
    <col min="1790" max="1790" width="21.625" style="49" customWidth="1"/>
    <col min="1791" max="1791" width="38.625" style="49" customWidth="1"/>
    <col min="1792" max="1792" width="37.625" style="49" customWidth="1"/>
    <col min="1793" max="1793" width="15.625" style="49" customWidth="1"/>
    <col min="1794" max="2045" width="8.875" style="49"/>
    <col min="2046" max="2046" width="21.625" style="49" customWidth="1"/>
    <col min="2047" max="2047" width="38.625" style="49" customWidth="1"/>
    <col min="2048" max="2048" width="37.625" style="49" customWidth="1"/>
    <col min="2049" max="2049" width="15.625" style="49" customWidth="1"/>
    <col min="2050" max="2301" width="8.875" style="49"/>
    <col min="2302" max="2302" width="21.625" style="49" customWidth="1"/>
    <col min="2303" max="2303" width="38.625" style="49" customWidth="1"/>
    <col min="2304" max="2304" width="37.625" style="49" customWidth="1"/>
    <col min="2305" max="2305" width="15.625" style="49" customWidth="1"/>
    <col min="2306" max="2557" width="8.875" style="49"/>
    <col min="2558" max="2558" width="21.625" style="49" customWidth="1"/>
    <col min="2559" max="2559" width="38.625" style="49" customWidth="1"/>
    <col min="2560" max="2560" width="37.625" style="49" customWidth="1"/>
    <col min="2561" max="2561" width="15.625" style="49" customWidth="1"/>
    <col min="2562" max="2813" width="8.875" style="49"/>
    <col min="2814" max="2814" width="21.625" style="49" customWidth="1"/>
    <col min="2815" max="2815" width="38.625" style="49" customWidth="1"/>
    <col min="2816" max="2816" width="37.625" style="49" customWidth="1"/>
    <col min="2817" max="2817" width="15.625" style="49" customWidth="1"/>
    <col min="2818" max="3069" width="8.875" style="49"/>
    <col min="3070" max="3070" width="21.625" style="49" customWidth="1"/>
    <col min="3071" max="3071" width="38.625" style="49" customWidth="1"/>
    <col min="3072" max="3072" width="37.625" style="49" customWidth="1"/>
    <col min="3073" max="3073" width="15.625" style="49" customWidth="1"/>
    <col min="3074" max="3325" width="8.875" style="49"/>
    <col min="3326" max="3326" width="21.625" style="49" customWidth="1"/>
    <col min="3327" max="3327" width="38.625" style="49" customWidth="1"/>
    <col min="3328" max="3328" width="37.625" style="49" customWidth="1"/>
    <col min="3329" max="3329" width="15.625" style="49" customWidth="1"/>
    <col min="3330" max="3581" width="8.875" style="49"/>
    <col min="3582" max="3582" width="21.625" style="49" customWidth="1"/>
    <col min="3583" max="3583" width="38.625" style="49" customWidth="1"/>
    <col min="3584" max="3584" width="37.625" style="49" customWidth="1"/>
    <col min="3585" max="3585" width="15.625" style="49" customWidth="1"/>
    <col min="3586" max="3837" width="8.875" style="49"/>
    <col min="3838" max="3838" width="21.625" style="49" customWidth="1"/>
    <col min="3839" max="3839" width="38.625" style="49" customWidth="1"/>
    <col min="3840" max="3840" width="37.625" style="49" customWidth="1"/>
    <col min="3841" max="3841" width="15.625" style="49" customWidth="1"/>
    <col min="3842" max="4093" width="8.875" style="49"/>
    <col min="4094" max="4094" width="21.625" style="49" customWidth="1"/>
    <col min="4095" max="4095" width="38.625" style="49" customWidth="1"/>
    <col min="4096" max="4096" width="37.625" style="49" customWidth="1"/>
    <col min="4097" max="4097" width="15.625" style="49" customWidth="1"/>
    <col min="4098" max="4349" width="8.875" style="49"/>
    <col min="4350" max="4350" width="21.625" style="49" customWidth="1"/>
    <col min="4351" max="4351" width="38.625" style="49" customWidth="1"/>
    <col min="4352" max="4352" width="37.625" style="49" customWidth="1"/>
    <col min="4353" max="4353" width="15.625" style="49" customWidth="1"/>
    <col min="4354" max="4605" width="8.875" style="49"/>
    <col min="4606" max="4606" width="21.625" style="49" customWidth="1"/>
    <col min="4607" max="4607" width="38.625" style="49" customWidth="1"/>
    <col min="4608" max="4608" width="37.625" style="49" customWidth="1"/>
    <col min="4609" max="4609" width="15.625" style="49" customWidth="1"/>
    <col min="4610" max="4861" width="8.875" style="49"/>
    <col min="4862" max="4862" width="21.625" style="49" customWidth="1"/>
    <col min="4863" max="4863" width="38.625" style="49" customWidth="1"/>
    <col min="4864" max="4864" width="37.625" style="49" customWidth="1"/>
    <col min="4865" max="4865" width="15.625" style="49" customWidth="1"/>
    <col min="4866" max="5117" width="8.875" style="49"/>
    <col min="5118" max="5118" width="21.625" style="49" customWidth="1"/>
    <col min="5119" max="5119" width="38.625" style="49" customWidth="1"/>
    <col min="5120" max="5120" width="37.625" style="49" customWidth="1"/>
    <col min="5121" max="5121" width="15.625" style="49" customWidth="1"/>
    <col min="5122" max="5373" width="8.875" style="49"/>
    <col min="5374" max="5374" width="21.625" style="49" customWidth="1"/>
    <col min="5375" max="5375" width="38.625" style="49" customWidth="1"/>
    <col min="5376" max="5376" width="37.625" style="49" customWidth="1"/>
    <col min="5377" max="5377" width="15.625" style="49" customWidth="1"/>
    <col min="5378" max="5629" width="8.875" style="49"/>
    <col min="5630" max="5630" width="21.625" style="49" customWidth="1"/>
    <col min="5631" max="5631" width="38.625" style="49" customWidth="1"/>
    <col min="5632" max="5632" width="37.625" style="49" customWidth="1"/>
    <col min="5633" max="5633" width="15.625" style="49" customWidth="1"/>
    <col min="5634" max="5885" width="8.875" style="49"/>
    <col min="5886" max="5886" width="21.625" style="49" customWidth="1"/>
    <col min="5887" max="5887" width="38.625" style="49" customWidth="1"/>
    <col min="5888" max="5888" width="37.625" style="49" customWidth="1"/>
    <col min="5889" max="5889" width="15.625" style="49" customWidth="1"/>
    <col min="5890" max="6141" width="8.875" style="49"/>
    <col min="6142" max="6142" width="21.625" style="49" customWidth="1"/>
    <col min="6143" max="6143" width="38.625" style="49" customWidth="1"/>
    <col min="6144" max="6144" width="37.625" style="49" customWidth="1"/>
    <col min="6145" max="6145" width="15.625" style="49" customWidth="1"/>
    <col min="6146" max="6397" width="8.875" style="49"/>
    <col min="6398" max="6398" width="21.625" style="49" customWidth="1"/>
    <col min="6399" max="6399" width="38.625" style="49" customWidth="1"/>
    <col min="6400" max="6400" width="37.625" style="49" customWidth="1"/>
    <col min="6401" max="6401" width="15.625" style="49" customWidth="1"/>
    <col min="6402" max="6653" width="8.875" style="49"/>
    <col min="6654" max="6654" width="21.625" style="49" customWidth="1"/>
    <col min="6655" max="6655" width="38.625" style="49" customWidth="1"/>
    <col min="6656" max="6656" width="37.625" style="49" customWidth="1"/>
    <col min="6657" max="6657" width="15.625" style="49" customWidth="1"/>
    <col min="6658" max="6909" width="8.875" style="49"/>
    <col min="6910" max="6910" width="21.625" style="49" customWidth="1"/>
    <col min="6911" max="6911" width="38.625" style="49" customWidth="1"/>
    <col min="6912" max="6912" width="37.625" style="49" customWidth="1"/>
    <col min="6913" max="6913" width="15.625" style="49" customWidth="1"/>
    <col min="6914" max="7165" width="8.875" style="49"/>
    <col min="7166" max="7166" width="21.625" style="49" customWidth="1"/>
    <col min="7167" max="7167" width="38.625" style="49" customWidth="1"/>
    <col min="7168" max="7168" width="37.625" style="49" customWidth="1"/>
    <col min="7169" max="7169" width="15.625" style="49" customWidth="1"/>
    <col min="7170" max="7421" width="8.875" style="49"/>
    <col min="7422" max="7422" width="21.625" style="49" customWidth="1"/>
    <col min="7423" max="7423" width="38.625" style="49" customWidth="1"/>
    <col min="7424" max="7424" width="37.625" style="49" customWidth="1"/>
    <col min="7425" max="7425" width="15.625" style="49" customWidth="1"/>
    <col min="7426" max="7677" width="8.875" style="49"/>
    <col min="7678" max="7678" width="21.625" style="49" customWidth="1"/>
    <col min="7679" max="7679" width="38.625" style="49" customWidth="1"/>
    <col min="7680" max="7680" width="37.625" style="49" customWidth="1"/>
    <col min="7681" max="7681" width="15.625" style="49" customWidth="1"/>
    <col min="7682" max="7933" width="8.875" style="49"/>
    <col min="7934" max="7934" width="21.625" style="49" customWidth="1"/>
    <col min="7935" max="7935" width="38.625" style="49" customWidth="1"/>
    <col min="7936" max="7936" width="37.625" style="49" customWidth="1"/>
    <col min="7937" max="7937" width="15.625" style="49" customWidth="1"/>
    <col min="7938" max="8189" width="8.875" style="49"/>
    <col min="8190" max="8190" width="21.625" style="49" customWidth="1"/>
    <col min="8191" max="8191" width="38.625" style="49" customWidth="1"/>
    <col min="8192" max="8192" width="37.625" style="49" customWidth="1"/>
    <col min="8193" max="8193" width="15.625" style="49" customWidth="1"/>
    <col min="8194" max="8445" width="8.875" style="49"/>
    <col min="8446" max="8446" width="21.625" style="49" customWidth="1"/>
    <col min="8447" max="8447" width="38.625" style="49" customWidth="1"/>
    <col min="8448" max="8448" width="37.625" style="49" customWidth="1"/>
    <col min="8449" max="8449" width="15.625" style="49" customWidth="1"/>
    <col min="8450" max="8701" width="8.875" style="49"/>
    <col min="8702" max="8702" width="21.625" style="49" customWidth="1"/>
    <col min="8703" max="8703" width="38.625" style="49" customWidth="1"/>
    <col min="8704" max="8704" width="37.625" style="49" customWidth="1"/>
    <col min="8705" max="8705" width="15.625" style="49" customWidth="1"/>
    <col min="8706" max="8957" width="8.875" style="49"/>
    <col min="8958" max="8958" width="21.625" style="49" customWidth="1"/>
    <col min="8959" max="8959" width="38.625" style="49" customWidth="1"/>
    <col min="8960" max="8960" width="37.625" style="49" customWidth="1"/>
    <col min="8961" max="8961" width="15.625" style="49" customWidth="1"/>
    <col min="8962" max="9213" width="8.875" style="49"/>
    <col min="9214" max="9214" width="21.625" style="49" customWidth="1"/>
    <col min="9215" max="9215" width="38.625" style="49" customWidth="1"/>
    <col min="9216" max="9216" width="37.625" style="49" customWidth="1"/>
    <col min="9217" max="9217" width="15.625" style="49" customWidth="1"/>
    <col min="9218" max="9469" width="8.875" style="49"/>
    <col min="9470" max="9470" width="21.625" style="49" customWidth="1"/>
    <col min="9471" max="9471" width="38.625" style="49" customWidth="1"/>
    <col min="9472" max="9472" width="37.625" style="49" customWidth="1"/>
    <col min="9473" max="9473" width="15.625" style="49" customWidth="1"/>
    <col min="9474" max="9725" width="8.875" style="49"/>
    <col min="9726" max="9726" width="21.625" style="49" customWidth="1"/>
    <col min="9727" max="9727" width="38.625" style="49" customWidth="1"/>
    <col min="9728" max="9728" width="37.625" style="49" customWidth="1"/>
    <col min="9729" max="9729" width="15.625" style="49" customWidth="1"/>
    <col min="9730" max="9981" width="8.875" style="49"/>
    <col min="9982" max="9982" width="21.625" style="49" customWidth="1"/>
    <col min="9983" max="9983" width="38.625" style="49" customWidth="1"/>
    <col min="9984" max="9984" width="37.625" style="49" customWidth="1"/>
    <col min="9985" max="9985" width="15.625" style="49" customWidth="1"/>
    <col min="9986" max="10237" width="8.875" style="49"/>
    <col min="10238" max="10238" width="21.625" style="49" customWidth="1"/>
    <col min="10239" max="10239" width="38.625" style="49" customWidth="1"/>
    <col min="10240" max="10240" width="37.625" style="49" customWidth="1"/>
    <col min="10241" max="10241" width="15.625" style="49" customWidth="1"/>
    <col min="10242" max="10493" width="8.875" style="49"/>
    <col min="10494" max="10494" width="21.625" style="49" customWidth="1"/>
    <col min="10495" max="10495" width="38.625" style="49" customWidth="1"/>
    <col min="10496" max="10496" width="37.625" style="49" customWidth="1"/>
    <col min="10497" max="10497" width="15.625" style="49" customWidth="1"/>
    <col min="10498" max="10749" width="8.875" style="49"/>
    <col min="10750" max="10750" width="21.625" style="49" customWidth="1"/>
    <col min="10751" max="10751" width="38.625" style="49" customWidth="1"/>
    <col min="10752" max="10752" width="37.625" style="49" customWidth="1"/>
    <col min="10753" max="10753" width="15.625" style="49" customWidth="1"/>
    <col min="10754" max="11005" width="8.875" style="49"/>
    <col min="11006" max="11006" width="21.625" style="49" customWidth="1"/>
    <col min="11007" max="11007" width="38.625" style="49" customWidth="1"/>
    <col min="11008" max="11008" width="37.625" style="49" customWidth="1"/>
    <col min="11009" max="11009" width="15.625" style="49" customWidth="1"/>
    <col min="11010" max="11261" width="8.875" style="49"/>
    <col min="11262" max="11262" width="21.625" style="49" customWidth="1"/>
    <col min="11263" max="11263" width="38.625" style="49" customWidth="1"/>
    <col min="11264" max="11264" width="37.625" style="49" customWidth="1"/>
    <col min="11265" max="11265" width="15.625" style="49" customWidth="1"/>
    <col min="11266" max="11517" width="8.875" style="49"/>
    <col min="11518" max="11518" width="21.625" style="49" customWidth="1"/>
    <col min="11519" max="11519" width="38.625" style="49" customWidth="1"/>
    <col min="11520" max="11520" width="37.625" style="49" customWidth="1"/>
    <col min="11521" max="11521" width="15.625" style="49" customWidth="1"/>
    <col min="11522" max="11773" width="8.875" style="49"/>
    <col min="11774" max="11774" width="21.625" style="49" customWidth="1"/>
    <col min="11775" max="11775" width="38.625" style="49" customWidth="1"/>
    <col min="11776" max="11776" width="37.625" style="49" customWidth="1"/>
    <col min="11777" max="11777" width="15.625" style="49" customWidth="1"/>
    <col min="11778" max="12029" width="8.875" style="49"/>
    <col min="12030" max="12030" width="21.625" style="49" customWidth="1"/>
    <col min="12031" max="12031" width="38.625" style="49" customWidth="1"/>
    <col min="12032" max="12032" width="37.625" style="49" customWidth="1"/>
    <col min="12033" max="12033" width="15.625" style="49" customWidth="1"/>
    <col min="12034" max="12285" width="8.875" style="49"/>
    <col min="12286" max="12286" width="21.625" style="49" customWidth="1"/>
    <col min="12287" max="12287" width="38.625" style="49" customWidth="1"/>
    <col min="12288" max="12288" width="37.625" style="49" customWidth="1"/>
    <col min="12289" max="12289" width="15.625" style="49" customWidth="1"/>
    <col min="12290" max="12541" width="8.875" style="49"/>
    <col min="12542" max="12542" width="21.625" style="49" customWidth="1"/>
    <col min="12543" max="12543" width="38.625" style="49" customWidth="1"/>
    <col min="12544" max="12544" width="37.625" style="49" customWidth="1"/>
    <col min="12545" max="12545" width="15.625" style="49" customWidth="1"/>
    <col min="12546" max="12797" width="8.875" style="49"/>
    <col min="12798" max="12798" width="21.625" style="49" customWidth="1"/>
    <col min="12799" max="12799" width="38.625" style="49" customWidth="1"/>
    <col min="12800" max="12800" width="37.625" style="49" customWidth="1"/>
    <col min="12801" max="12801" width="15.625" style="49" customWidth="1"/>
    <col min="12802" max="13053" width="8.875" style="49"/>
    <col min="13054" max="13054" width="21.625" style="49" customWidth="1"/>
    <col min="13055" max="13055" width="38.625" style="49" customWidth="1"/>
    <col min="13056" max="13056" width="37.625" style="49" customWidth="1"/>
    <col min="13057" max="13057" width="15.625" style="49" customWidth="1"/>
    <col min="13058" max="13309" width="8.875" style="49"/>
    <col min="13310" max="13310" width="21.625" style="49" customWidth="1"/>
    <col min="13311" max="13311" width="38.625" style="49" customWidth="1"/>
    <col min="13312" max="13312" width="37.625" style="49" customWidth="1"/>
    <col min="13313" max="13313" width="15.625" style="49" customWidth="1"/>
    <col min="13314" max="13565" width="8.875" style="49"/>
    <col min="13566" max="13566" width="21.625" style="49" customWidth="1"/>
    <col min="13567" max="13567" width="38.625" style="49" customWidth="1"/>
    <col min="13568" max="13568" width="37.625" style="49" customWidth="1"/>
    <col min="13569" max="13569" width="15.625" style="49" customWidth="1"/>
    <col min="13570" max="13821" width="8.875" style="49"/>
    <col min="13822" max="13822" width="21.625" style="49" customWidth="1"/>
    <col min="13823" max="13823" width="38.625" style="49" customWidth="1"/>
    <col min="13824" max="13824" width="37.625" style="49" customWidth="1"/>
    <col min="13825" max="13825" width="15.625" style="49" customWidth="1"/>
    <col min="13826" max="14077" width="8.875" style="49"/>
    <col min="14078" max="14078" width="21.625" style="49" customWidth="1"/>
    <col min="14079" max="14079" width="38.625" style="49" customWidth="1"/>
    <col min="14080" max="14080" width="37.625" style="49" customWidth="1"/>
    <col min="14081" max="14081" width="15.625" style="49" customWidth="1"/>
    <col min="14082" max="14333" width="8.875" style="49"/>
    <col min="14334" max="14334" width="21.625" style="49" customWidth="1"/>
    <col min="14335" max="14335" width="38.625" style="49" customWidth="1"/>
    <col min="14336" max="14336" width="37.625" style="49" customWidth="1"/>
    <col min="14337" max="14337" width="15.625" style="49" customWidth="1"/>
    <col min="14338" max="14589" width="8.875" style="49"/>
    <col min="14590" max="14590" width="21.625" style="49" customWidth="1"/>
    <col min="14591" max="14591" width="38.625" style="49" customWidth="1"/>
    <col min="14592" max="14592" width="37.625" style="49" customWidth="1"/>
    <col min="14593" max="14593" width="15.625" style="49" customWidth="1"/>
    <col min="14594" max="14845" width="8.875" style="49"/>
    <col min="14846" max="14846" width="21.625" style="49" customWidth="1"/>
    <col min="14847" max="14847" width="38.625" style="49" customWidth="1"/>
    <col min="14848" max="14848" width="37.625" style="49" customWidth="1"/>
    <col min="14849" max="14849" width="15.625" style="49" customWidth="1"/>
    <col min="14850" max="15101" width="8.875" style="49"/>
    <col min="15102" max="15102" width="21.625" style="49" customWidth="1"/>
    <col min="15103" max="15103" width="38.625" style="49" customWidth="1"/>
    <col min="15104" max="15104" width="37.625" style="49" customWidth="1"/>
    <col min="15105" max="15105" width="15.625" style="49" customWidth="1"/>
    <col min="15106" max="15357" width="8.875" style="49"/>
    <col min="15358" max="15358" width="21.625" style="49" customWidth="1"/>
    <col min="15359" max="15359" width="38.625" style="49" customWidth="1"/>
    <col min="15360" max="15360" width="37.625" style="49" customWidth="1"/>
    <col min="15361" max="15361" width="15.625" style="49" customWidth="1"/>
    <col min="15362" max="15613" width="8.875" style="49"/>
    <col min="15614" max="15614" width="21.625" style="49" customWidth="1"/>
    <col min="15615" max="15615" width="38.625" style="49" customWidth="1"/>
    <col min="15616" max="15616" width="37.625" style="49" customWidth="1"/>
    <col min="15617" max="15617" width="15.625" style="49" customWidth="1"/>
    <col min="15618" max="15869" width="8.875" style="49"/>
    <col min="15870" max="15870" width="21.625" style="49" customWidth="1"/>
    <col min="15871" max="15871" width="38.625" style="49" customWidth="1"/>
    <col min="15872" max="15872" width="37.625" style="49" customWidth="1"/>
    <col min="15873" max="15873" width="15.625" style="49" customWidth="1"/>
    <col min="15874" max="16125" width="8.875" style="49"/>
    <col min="16126" max="16126" width="21.625" style="49" customWidth="1"/>
    <col min="16127" max="16127" width="38.625" style="49" customWidth="1"/>
    <col min="16128" max="16128" width="37.625" style="49" customWidth="1"/>
    <col min="16129" max="16129" width="15.625" style="49" customWidth="1"/>
    <col min="16130" max="16382" width="8.875" style="49"/>
    <col min="16383" max="16384" width="8.875" style="49" customWidth="1"/>
  </cols>
  <sheetData>
    <row r="1" spans="1:7" ht="60" customHeight="1">
      <c r="A1" s="48"/>
      <c r="B1" s="48"/>
      <c r="C1" s="48"/>
    </row>
    <row r="2" spans="1:7" ht="36" customHeight="1">
      <c r="A2" s="50" t="s">
        <v>178</v>
      </c>
      <c r="B2" s="48"/>
      <c r="C2" s="48"/>
    </row>
    <row r="3" spans="1:7" ht="6" customHeight="1">
      <c r="A3" s="48"/>
      <c r="B3" s="48"/>
      <c r="C3" s="48"/>
    </row>
    <row r="4" spans="1:7" ht="18" customHeight="1">
      <c r="A4" s="51" t="s">
        <v>194</v>
      </c>
      <c r="B4" s="48"/>
      <c r="C4" s="48"/>
    </row>
    <row r="5" spans="1:7" ht="18" customHeight="1">
      <c r="A5" s="51" t="s">
        <v>195</v>
      </c>
      <c r="B5" s="48"/>
      <c r="C5" s="48"/>
    </row>
    <row r="6" spans="1:7" ht="18" customHeight="1">
      <c r="A6" s="51" t="s">
        <v>196</v>
      </c>
      <c r="B6" s="48"/>
      <c r="C6" s="48"/>
    </row>
    <row r="7" spans="1:7" ht="39.950000000000003" customHeight="1">
      <c r="A7" s="126" t="s">
        <v>173</v>
      </c>
      <c r="B7" s="126"/>
      <c r="C7" s="126"/>
      <c r="D7" s="126"/>
      <c r="E7" s="126"/>
      <c r="F7" s="126"/>
      <c r="G7" s="126"/>
    </row>
    <row r="8" spans="1:7" ht="15.95" customHeight="1">
      <c r="A8" s="48"/>
      <c r="F8" s="127" t="s">
        <v>5</v>
      </c>
      <c r="G8" s="127"/>
    </row>
    <row r="9" spans="1:7" ht="17.100000000000001" customHeight="1">
      <c r="A9" s="128" t="s">
        <v>90</v>
      </c>
      <c r="B9" s="125" t="s">
        <v>182</v>
      </c>
      <c r="C9" s="125"/>
      <c r="D9" s="125" t="s">
        <v>91</v>
      </c>
      <c r="E9" s="125"/>
      <c r="F9" s="125" t="s">
        <v>113</v>
      </c>
      <c r="G9" s="125"/>
    </row>
    <row r="10" spans="1:7" ht="17.100000000000001" customHeight="1">
      <c r="A10" s="128"/>
      <c r="B10" s="52" t="s">
        <v>114</v>
      </c>
      <c r="C10" s="52" t="s">
        <v>115</v>
      </c>
      <c r="D10" s="52" t="s">
        <v>114</v>
      </c>
      <c r="E10" s="52" t="s">
        <v>115</v>
      </c>
      <c r="F10" s="52" t="s">
        <v>114</v>
      </c>
      <c r="G10" s="52" t="s">
        <v>115</v>
      </c>
    </row>
    <row r="11" spans="1:7" ht="17.100000000000001" customHeight="1">
      <c r="A11" s="6" t="s">
        <v>116</v>
      </c>
      <c r="B11" s="53">
        <v>7956</v>
      </c>
      <c r="C11" s="54">
        <v>4.5</v>
      </c>
      <c r="D11" s="53">
        <v>7777</v>
      </c>
      <c r="E11" s="54">
        <v>4.5</v>
      </c>
      <c r="F11" s="53">
        <f>+B11-D11</f>
        <v>179</v>
      </c>
      <c r="G11" s="54">
        <f>+F11/D11*100</f>
        <v>2.3016587373023016</v>
      </c>
    </row>
    <row r="12" spans="1:7" ht="17.100000000000001" customHeight="1">
      <c r="A12" s="6" t="s">
        <v>117</v>
      </c>
      <c r="B12" s="53">
        <v>7822</v>
      </c>
      <c r="C12" s="54">
        <v>4.4000000000000004</v>
      </c>
      <c r="D12" s="53">
        <v>7970</v>
      </c>
      <c r="E12" s="54">
        <v>4.5999999999999996</v>
      </c>
      <c r="F12" s="53">
        <f t="shared" ref="F12:F30" si="0">+B12-D12</f>
        <v>-148</v>
      </c>
      <c r="G12" s="54">
        <f t="shared" ref="G12:G30" si="1">+F12/D12*100</f>
        <v>-1.8569636135508156</v>
      </c>
    </row>
    <row r="13" spans="1:7" ht="17.100000000000001" customHeight="1">
      <c r="A13" s="6" t="s">
        <v>118</v>
      </c>
      <c r="B13" s="53">
        <v>43139</v>
      </c>
      <c r="C13" s="54">
        <v>24.2</v>
      </c>
      <c r="D13" s="53">
        <v>40591</v>
      </c>
      <c r="E13" s="54">
        <v>23.6</v>
      </c>
      <c r="F13" s="53">
        <f t="shared" si="0"/>
        <v>2548</v>
      </c>
      <c r="G13" s="54">
        <f t="shared" si="1"/>
        <v>6.2772535783794439</v>
      </c>
    </row>
    <row r="14" spans="1:7" ht="17.100000000000001" customHeight="1">
      <c r="A14" s="6" t="s">
        <v>119</v>
      </c>
      <c r="B14" s="53">
        <v>5841</v>
      </c>
      <c r="C14" s="54">
        <v>3.3</v>
      </c>
      <c r="D14" s="53">
        <v>5707</v>
      </c>
      <c r="E14" s="54">
        <v>3.3</v>
      </c>
      <c r="F14" s="53">
        <f t="shared" si="0"/>
        <v>134</v>
      </c>
      <c r="G14" s="54">
        <f t="shared" si="1"/>
        <v>2.3479936919572455</v>
      </c>
    </row>
    <row r="15" spans="1:7" ht="17.100000000000001" customHeight="1">
      <c r="A15" s="6" t="s">
        <v>120</v>
      </c>
      <c r="B15" s="53">
        <v>9419</v>
      </c>
      <c r="C15" s="54">
        <v>5.3</v>
      </c>
      <c r="D15" s="53">
        <v>8848</v>
      </c>
      <c r="E15" s="54">
        <v>5.0999999999999996</v>
      </c>
      <c r="F15" s="53">
        <f t="shared" si="0"/>
        <v>571</v>
      </c>
      <c r="G15" s="54">
        <f t="shared" si="1"/>
        <v>6.4534358047016278</v>
      </c>
    </row>
    <row r="16" spans="1:7" ht="17.100000000000001" customHeight="1">
      <c r="A16" s="6" t="s">
        <v>121</v>
      </c>
      <c r="B16" s="53">
        <v>14497</v>
      </c>
      <c r="C16" s="54">
        <v>8.1</v>
      </c>
      <c r="D16" s="53">
        <v>14387</v>
      </c>
      <c r="E16" s="54">
        <v>8.4</v>
      </c>
      <c r="F16" s="53">
        <f t="shared" si="0"/>
        <v>110</v>
      </c>
      <c r="G16" s="54">
        <f t="shared" si="1"/>
        <v>0.76457913394036281</v>
      </c>
    </row>
    <row r="17" spans="1:8" ht="17.100000000000001" customHeight="1">
      <c r="A17" s="6" t="s">
        <v>122</v>
      </c>
      <c r="B17" s="53">
        <v>7414</v>
      </c>
      <c r="C17" s="54">
        <v>4.2</v>
      </c>
      <c r="D17" s="53">
        <v>6999</v>
      </c>
      <c r="E17" s="54">
        <v>4.0999999999999996</v>
      </c>
      <c r="F17" s="53">
        <f t="shared" si="0"/>
        <v>415</v>
      </c>
      <c r="G17" s="54">
        <f t="shared" si="1"/>
        <v>5.9294184883554788</v>
      </c>
    </row>
    <row r="18" spans="1:8" ht="17.100000000000001" customHeight="1">
      <c r="A18" s="6" t="s">
        <v>123</v>
      </c>
      <c r="B18" s="53">
        <v>8110</v>
      </c>
      <c r="C18" s="54">
        <v>4.5</v>
      </c>
      <c r="D18" s="53">
        <v>7553</v>
      </c>
      <c r="E18" s="54">
        <v>4.4000000000000004</v>
      </c>
      <c r="F18" s="53">
        <f t="shared" si="0"/>
        <v>557</v>
      </c>
      <c r="G18" s="54">
        <f t="shared" si="1"/>
        <v>7.3745531576856882</v>
      </c>
    </row>
    <row r="19" spans="1:8" ht="17.100000000000001" customHeight="1">
      <c r="A19" s="6" t="s">
        <v>124</v>
      </c>
      <c r="B19" s="53">
        <v>9431</v>
      </c>
      <c r="C19" s="54">
        <v>5.3</v>
      </c>
      <c r="D19" s="53">
        <v>8908</v>
      </c>
      <c r="E19" s="54">
        <v>5.2</v>
      </c>
      <c r="F19" s="53">
        <f t="shared" si="0"/>
        <v>523</v>
      </c>
      <c r="G19" s="54">
        <f t="shared" si="1"/>
        <v>5.8711270767849131</v>
      </c>
    </row>
    <row r="20" spans="1:8" ht="17.100000000000001" customHeight="1">
      <c r="A20" s="6" t="s">
        <v>125</v>
      </c>
      <c r="B20" s="53">
        <v>17220</v>
      </c>
      <c r="C20" s="54">
        <v>9.6999999999999993</v>
      </c>
      <c r="D20" s="53">
        <v>17711</v>
      </c>
      <c r="E20" s="54">
        <v>10.3</v>
      </c>
      <c r="F20" s="53">
        <f t="shared" si="0"/>
        <v>-491</v>
      </c>
      <c r="G20" s="54">
        <f t="shared" si="1"/>
        <v>-2.7722884083338037</v>
      </c>
    </row>
    <row r="21" spans="1:8" ht="17.100000000000001" customHeight="1">
      <c r="A21" s="6" t="s">
        <v>126</v>
      </c>
      <c r="B21" s="53">
        <v>10605</v>
      </c>
      <c r="C21" s="54">
        <v>5.9</v>
      </c>
      <c r="D21" s="53">
        <v>9783</v>
      </c>
      <c r="E21" s="54">
        <v>5.7</v>
      </c>
      <c r="F21" s="53">
        <f t="shared" si="0"/>
        <v>822</v>
      </c>
      <c r="G21" s="54">
        <f t="shared" si="1"/>
        <v>8.402330573443729</v>
      </c>
    </row>
    <row r="22" spans="1:8" ht="17.100000000000001" customHeight="1">
      <c r="A22" s="6" t="s">
        <v>127</v>
      </c>
      <c r="B22" s="53">
        <v>21475</v>
      </c>
      <c r="C22" s="54">
        <v>12</v>
      </c>
      <c r="D22" s="53">
        <v>20721</v>
      </c>
      <c r="E22" s="54">
        <v>12.1</v>
      </c>
      <c r="F22" s="53">
        <f t="shared" si="0"/>
        <v>754</v>
      </c>
      <c r="G22" s="54">
        <f t="shared" si="1"/>
        <v>3.6388205202451616</v>
      </c>
    </row>
    <row r="23" spans="1:8" ht="17.100000000000001" customHeight="1">
      <c r="A23" s="6" t="s">
        <v>128</v>
      </c>
      <c r="B23" s="53">
        <v>10314</v>
      </c>
      <c r="C23" s="54">
        <v>5.8</v>
      </c>
      <c r="D23" s="53">
        <v>10253</v>
      </c>
      <c r="E23" s="54">
        <v>6</v>
      </c>
      <c r="F23" s="53">
        <f t="shared" si="0"/>
        <v>61</v>
      </c>
      <c r="G23" s="54">
        <f t="shared" si="1"/>
        <v>0.59494782015019998</v>
      </c>
    </row>
    <row r="24" spans="1:8" ht="17.100000000000001" customHeight="1">
      <c r="A24" s="6" t="s">
        <v>129</v>
      </c>
      <c r="B24" s="53">
        <v>2390</v>
      </c>
      <c r="C24" s="54">
        <v>1.3</v>
      </c>
      <c r="D24" s="53">
        <v>2112</v>
      </c>
      <c r="E24" s="54">
        <v>1.2</v>
      </c>
      <c r="F24" s="53">
        <f t="shared" si="0"/>
        <v>278</v>
      </c>
      <c r="G24" s="54">
        <f t="shared" si="1"/>
        <v>13.162878787878787</v>
      </c>
    </row>
    <row r="25" spans="1:8" ht="17.100000000000001" customHeight="1">
      <c r="A25" s="6" t="s">
        <v>130</v>
      </c>
      <c r="B25" s="53">
        <v>317</v>
      </c>
      <c r="C25" s="54">
        <v>0.2</v>
      </c>
      <c r="D25" s="53">
        <v>210</v>
      </c>
      <c r="E25" s="54">
        <v>0.1</v>
      </c>
      <c r="F25" s="53">
        <f t="shared" si="0"/>
        <v>107</v>
      </c>
      <c r="G25" s="54">
        <f t="shared" si="1"/>
        <v>50.952380952380949</v>
      </c>
    </row>
    <row r="26" spans="1:8" ht="17.100000000000001" customHeight="1">
      <c r="A26" s="6" t="s">
        <v>131</v>
      </c>
      <c r="B26" s="53">
        <v>2306</v>
      </c>
      <c r="C26" s="54">
        <v>1.3</v>
      </c>
      <c r="D26" s="53">
        <v>2322</v>
      </c>
      <c r="E26" s="54">
        <v>1.4</v>
      </c>
      <c r="F26" s="53">
        <f t="shared" si="0"/>
        <v>-16</v>
      </c>
      <c r="G26" s="54">
        <f t="shared" si="1"/>
        <v>-0.6890611541774333</v>
      </c>
    </row>
    <row r="27" spans="1:8" ht="17.100000000000001" customHeight="1">
      <c r="A27" s="6" t="s">
        <v>132</v>
      </c>
      <c r="B27" s="53">
        <v>27</v>
      </c>
      <c r="C27" s="55">
        <v>0</v>
      </c>
      <c r="D27" s="53">
        <v>34</v>
      </c>
      <c r="E27" s="55">
        <v>0</v>
      </c>
      <c r="F27" s="53">
        <f t="shared" si="0"/>
        <v>-7</v>
      </c>
      <c r="G27" s="54">
        <f t="shared" si="1"/>
        <v>-20.588235294117645</v>
      </c>
    </row>
    <row r="28" spans="1:8" ht="17.100000000000001" customHeight="1">
      <c r="A28" s="6" t="s">
        <v>133</v>
      </c>
      <c r="B28" s="53">
        <v>6</v>
      </c>
      <c r="C28" s="55">
        <v>0</v>
      </c>
      <c r="D28" s="55">
        <v>9</v>
      </c>
      <c r="E28" s="55">
        <v>0</v>
      </c>
      <c r="F28" s="53">
        <f t="shared" si="0"/>
        <v>-3</v>
      </c>
      <c r="G28" s="54">
        <f t="shared" si="1"/>
        <v>-33.333333333333329</v>
      </c>
    </row>
    <row r="29" spans="1:8" ht="17.100000000000001" customHeight="1">
      <c r="A29" s="6" t="s">
        <v>134</v>
      </c>
      <c r="B29" s="53">
        <v>56</v>
      </c>
      <c r="C29" s="55">
        <v>0</v>
      </c>
      <c r="D29" s="53">
        <v>52</v>
      </c>
      <c r="E29" s="55">
        <v>0</v>
      </c>
      <c r="F29" s="53">
        <f t="shared" si="0"/>
        <v>4</v>
      </c>
      <c r="G29" s="54">
        <f t="shared" si="1"/>
        <v>7.6923076923076925</v>
      </c>
    </row>
    <row r="30" spans="1:8" ht="17.100000000000001" customHeight="1">
      <c r="A30" s="6" t="s">
        <v>112</v>
      </c>
      <c r="B30" s="53">
        <f>SUM(B11:B29)</f>
        <v>178345</v>
      </c>
      <c r="C30" s="54">
        <f>SUM(C11:C29)</f>
        <v>100</v>
      </c>
      <c r="D30" s="53">
        <v>171947</v>
      </c>
      <c r="E30" s="54">
        <v>100</v>
      </c>
      <c r="F30" s="53">
        <f t="shared" si="0"/>
        <v>6398</v>
      </c>
      <c r="G30" s="54">
        <f t="shared" si="1"/>
        <v>3.7209140025705594</v>
      </c>
    </row>
    <row r="31" spans="1:8" ht="17.100000000000001" customHeight="1">
      <c r="A31" s="37"/>
      <c r="B31" s="56"/>
      <c r="C31" s="57"/>
      <c r="D31" s="48"/>
      <c r="E31" s="48"/>
      <c r="F31" s="48"/>
      <c r="G31" s="48"/>
      <c r="H31" s="48"/>
    </row>
    <row r="32" spans="1:8" ht="17.100000000000001" customHeight="1">
      <c r="A32" s="48"/>
      <c r="B32" s="48"/>
      <c r="C32" s="48"/>
    </row>
    <row r="33" spans="1:3" ht="17.100000000000001" customHeight="1">
      <c r="A33" s="48"/>
      <c r="B33" s="48"/>
      <c r="C33" s="48"/>
    </row>
    <row r="34" spans="1:3" ht="17.100000000000001" customHeight="1">
      <c r="A34" s="48"/>
      <c r="B34" s="48"/>
      <c r="C34" s="48"/>
    </row>
    <row r="35" spans="1:3" ht="17.100000000000001" customHeight="1">
      <c r="A35" s="48"/>
      <c r="B35" s="48"/>
      <c r="C35" s="48"/>
    </row>
    <row r="36" spans="1:3" ht="17.100000000000001" customHeight="1">
      <c r="A36" s="48"/>
      <c r="B36" s="48"/>
      <c r="C36" s="48"/>
    </row>
    <row r="37" spans="1:3" ht="17.100000000000001" customHeight="1">
      <c r="A37" s="48"/>
      <c r="B37" s="48"/>
      <c r="C37" s="48"/>
    </row>
    <row r="38" spans="1:3" ht="17.100000000000001" customHeight="1">
      <c r="A38" s="48"/>
      <c r="B38" s="48"/>
      <c r="C38" s="48"/>
    </row>
    <row r="39" spans="1:3" ht="17.100000000000001" customHeight="1">
      <c r="A39" s="48"/>
      <c r="B39" s="48"/>
      <c r="C39" s="48"/>
    </row>
    <row r="40" spans="1:3" ht="17.100000000000001" customHeight="1">
      <c r="A40" s="48"/>
      <c r="B40" s="48"/>
      <c r="C40" s="48"/>
    </row>
    <row r="41" spans="1:3" ht="17.100000000000001" customHeight="1">
      <c r="A41" s="48"/>
      <c r="B41" s="48"/>
      <c r="C41" s="48"/>
    </row>
    <row r="42" spans="1:3" ht="17.100000000000001" customHeight="1">
      <c r="A42" s="48"/>
      <c r="B42" s="48"/>
      <c r="C42" s="48"/>
    </row>
    <row r="43" spans="1:3" ht="17.100000000000001" customHeight="1">
      <c r="A43" s="48"/>
      <c r="B43" s="48"/>
      <c r="C43" s="48"/>
    </row>
    <row r="44" spans="1:3" ht="17.100000000000001" customHeight="1">
      <c r="A44" s="48"/>
      <c r="B44" s="48"/>
      <c r="C44" s="48"/>
    </row>
    <row r="45" spans="1:3" ht="17.100000000000001" customHeight="1">
      <c r="A45" s="48"/>
      <c r="B45" s="48"/>
      <c r="C45" s="48"/>
    </row>
    <row r="46" spans="1:3" ht="17.100000000000001" customHeight="1">
      <c r="A46" s="48"/>
      <c r="B46" s="48"/>
      <c r="C46" s="48"/>
    </row>
    <row r="47" spans="1:3" ht="17.100000000000001" customHeight="1">
      <c r="A47" s="48"/>
      <c r="B47" s="48"/>
      <c r="C47" s="48"/>
    </row>
    <row r="48" spans="1:3" ht="17.100000000000001" customHeight="1">
      <c r="A48" s="48"/>
      <c r="B48" s="48"/>
      <c r="C48" s="48"/>
    </row>
    <row r="49" spans="1:3" ht="17.100000000000001" customHeight="1">
      <c r="A49" s="48"/>
      <c r="B49" s="48"/>
      <c r="C49" s="48"/>
    </row>
    <row r="50" spans="1:3" ht="17.100000000000001" customHeight="1">
      <c r="A50" s="48"/>
      <c r="B50" s="48"/>
      <c r="C50" s="48"/>
    </row>
    <row r="51" spans="1:3" ht="17.100000000000001" customHeight="1">
      <c r="A51" s="48"/>
      <c r="B51" s="48"/>
      <c r="C51" s="48"/>
    </row>
    <row r="52" spans="1:3" ht="17.100000000000001" customHeight="1">
      <c r="A52" s="48"/>
      <c r="B52" s="48"/>
      <c r="C52" s="48"/>
    </row>
    <row r="53" spans="1:3" ht="17.100000000000001" customHeight="1">
      <c r="A53" s="48"/>
      <c r="B53" s="48"/>
      <c r="C53" s="48"/>
    </row>
    <row r="54" spans="1:3" ht="17.100000000000001" customHeight="1">
      <c r="A54" s="48"/>
      <c r="B54" s="48"/>
      <c r="C54" s="48"/>
    </row>
    <row r="55" spans="1:3" ht="17.100000000000001" customHeight="1">
      <c r="A55" s="48"/>
      <c r="B55" s="48"/>
      <c r="C55" s="48"/>
    </row>
    <row r="56" spans="1:3" ht="17.100000000000001" customHeight="1">
      <c r="A56" s="48"/>
      <c r="B56" s="48"/>
      <c r="C56" s="48"/>
    </row>
    <row r="57" spans="1:3" ht="17.100000000000001" customHeight="1">
      <c r="A57" s="48"/>
      <c r="B57" s="48"/>
      <c r="C57" s="48"/>
    </row>
    <row r="58" spans="1:3">
      <c r="A58" s="48"/>
      <c r="B58" s="48"/>
      <c r="C58" s="48"/>
    </row>
  </sheetData>
  <mergeCells count="6">
    <mergeCell ref="A7:G7"/>
    <mergeCell ref="F8:G8"/>
    <mergeCell ref="A9:A10"/>
    <mergeCell ref="B9:C9"/>
    <mergeCell ref="D9:E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activeCell="A7" sqref="A7"/>
    </sheetView>
  </sheetViews>
  <sheetFormatPr defaultColWidth="9" defaultRowHeight="15.75"/>
  <cols>
    <col min="1" max="1" width="35.75" style="59" customWidth="1"/>
    <col min="2" max="2" width="10.75" style="59" customWidth="1"/>
    <col min="3" max="3" width="8.75" style="59" customWidth="1"/>
    <col min="4" max="4" width="10.75" style="59" customWidth="1"/>
    <col min="5" max="5" width="8.75" style="59" customWidth="1"/>
    <col min="6" max="6" width="10.75" style="59" customWidth="1"/>
    <col min="7" max="7" width="8.75" style="59" customWidth="1"/>
    <col min="8" max="253" width="9" style="59"/>
    <col min="254" max="254" width="5.625" style="59" customWidth="1"/>
    <col min="255" max="255" width="38.625" style="59" customWidth="1"/>
    <col min="256" max="256" width="37.625" style="59" customWidth="1"/>
    <col min="257" max="257" width="15.625" style="59" customWidth="1"/>
    <col min="258" max="509" width="9" style="59"/>
    <col min="510" max="510" width="5.625" style="59" customWidth="1"/>
    <col min="511" max="511" width="38.625" style="59" customWidth="1"/>
    <col min="512" max="512" width="37.625" style="59" customWidth="1"/>
    <col min="513" max="513" width="15.625" style="59" customWidth="1"/>
    <col min="514" max="765" width="9" style="59"/>
    <col min="766" max="766" width="5.625" style="59" customWidth="1"/>
    <col min="767" max="767" width="38.625" style="59" customWidth="1"/>
    <col min="768" max="768" width="37.625" style="59" customWidth="1"/>
    <col min="769" max="769" width="15.625" style="59" customWidth="1"/>
    <col min="770" max="1021" width="9" style="59"/>
    <col min="1022" max="1022" width="5.625" style="59" customWidth="1"/>
    <col min="1023" max="1023" width="38.625" style="59" customWidth="1"/>
    <col min="1024" max="1024" width="37.625" style="59" customWidth="1"/>
    <col min="1025" max="1025" width="15.625" style="59" customWidth="1"/>
    <col min="1026" max="1277" width="9" style="59"/>
    <col min="1278" max="1278" width="5.625" style="59" customWidth="1"/>
    <col min="1279" max="1279" width="38.625" style="59" customWidth="1"/>
    <col min="1280" max="1280" width="37.625" style="59" customWidth="1"/>
    <col min="1281" max="1281" width="15.625" style="59" customWidth="1"/>
    <col min="1282" max="1533" width="9" style="59"/>
    <col min="1534" max="1534" width="5.625" style="59" customWidth="1"/>
    <col min="1535" max="1535" width="38.625" style="59" customWidth="1"/>
    <col min="1536" max="1536" width="37.625" style="59" customWidth="1"/>
    <col min="1537" max="1537" width="15.625" style="59" customWidth="1"/>
    <col min="1538" max="1789" width="9" style="59"/>
    <col min="1790" max="1790" width="5.625" style="59" customWidth="1"/>
    <col min="1791" max="1791" width="38.625" style="59" customWidth="1"/>
    <col min="1792" max="1792" width="37.625" style="59" customWidth="1"/>
    <col min="1793" max="1793" width="15.625" style="59" customWidth="1"/>
    <col min="1794" max="2045" width="9" style="59"/>
    <col min="2046" max="2046" width="5.625" style="59" customWidth="1"/>
    <col min="2047" max="2047" width="38.625" style="59" customWidth="1"/>
    <col min="2048" max="2048" width="37.625" style="59" customWidth="1"/>
    <col min="2049" max="2049" width="15.625" style="59" customWidth="1"/>
    <col min="2050" max="2301" width="9" style="59"/>
    <col min="2302" max="2302" width="5.625" style="59" customWidth="1"/>
    <col min="2303" max="2303" width="38.625" style="59" customWidth="1"/>
    <col min="2304" max="2304" width="37.625" style="59" customWidth="1"/>
    <col min="2305" max="2305" width="15.625" style="59" customWidth="1"/>
    <col min="2306" max="2557" width="9" style="59"/>
    <col min="2558" max="2558" width="5.625" style="59" customWidth="1"/>
    <col min="2559" max="2559" width="38.625" style="59" customWidth="1"/>
    <col min="2560" max="2560" width="37.625" style="59" customWidth="1"/>
    <col min="2561" max="2561" width="15.625" style="59" customWidth="1"/>
    <col min="2562" max="2813" width="9" style="59"/>
    <col min="2814" max="2814" width="5.625" style="59" customWidth="1"/>
    <col min="2815" max="2815" width="38.625" style="59" customWidth="1"/>
    <col min="2816" max="2816" width="37.625" style="59" customWidth="1"/>
    <col min="2817" max="2817" width="15.625" style="59" customWidth="1"/>
    <col min="2818" max="3069" width="9" style="59"/>
    <col min="3070" max="3070" width="5.625" style="59" customWidth="1"/>
    <col min="3071" max="3071" width="38.625" style="59" customWidth="1"/>
    <col min="3072" max="3072" width="37.625" style="59" customWidth="1"/>
    <col min="3073" max="3073" width="15.625" style="59" customWidth="1"/>
    <col min="3074" max="3325" width="9" style="59"/>
    <col min="3326" max="3326" width="5.625" style="59" customWidth="1"/>
    <col min="3327" max="3327" width="38.625" style="59" customWidth="1"/>
    <col min="3328" max="3328" width="37.625" style="59" customWidth="1"/>
    <col min="3329" max="3329" width="15.625" style="59" customWidth="1"/>
    <col min="3330" max="3581" width="9" style="59"/>
    <col min="3582" max="3582" width="5.625" style="59" customWidth="1"/>
    <col min="3583" max="3583" width="38.625" style="59" customWidth="1"/>
    <col min="3584" max="3584" width="37.625" style="59" customWidth="1"/>
    <col min="3585" max="3585" width="15.625" style="59" customWidth="1"/>
    <col min="3586" max="3837" width="9" style="59"/>
    <col min="3838" max="3838" width="5.625" style="59" customWidth="1"/>
    <col min="3839" max="3839" width="38.625" style="59" customWidth="1"/>
    <col min="3840" max="3840" width="37.625" style="59" customWidth="1"/>
    <col min="3841" max="3841" width="15.625" style="59" customWidth="1"/>
    <col min="3842" max="4093" width="9" style="59"/>
    <col min="4094" max="4094" width="5.625" style="59" customWidth="1"/>
    <col min="4095" max="4095" width="38.625" style="59" customWidth="1"/>
    <col min="4096" max="4096" width="37.625" style="59" customWidth="1"/>
    <col min="4097" max="4097" width="15.625" style="59" customWidth="1"/>
    <col min="4098" max="4349" width="9" style="59"/>
    <col min="4350" max="4350" width="5.625" style="59" customWidth="1"/>
    <col min="4351" max="4351" width="38.625" style="59" customWidth="1"/>
    <col min="4352" max="4352" width="37.625" style="59" customWidth="1"/>
    <col min="4353" max="4353" width="15.625" style="59" customWidth="1"/>
    <col min="4354" max="4605" width="9" style="59"/>
    <col min="4606" max="4606" width="5.625" style="59" customWidth="1"/>
    <col min="4607" max="4607" width="38.625" style="59" customWidth="1"/>
    <col min="4608" max="4608" width="37.625" style="59" customWidth="1"/>
    <col min="4609" max="4609" width="15.625" style="59" customWidth="1"/>
    <col min="4610" max="4861" width="9" style="59"/>
    <col min="4862" max="4862" width="5.625" style="59" customWidth="1"/>
    <col min="4863" max="4863" width="38.625" style="59" customWidth="1"/>
    <col min="4864" max="4864" width="37.625" style="59" customWidth="1"/>
    <col min="4865" max="4865" width="15.625" style="59" customWidth="1"/>
    <col min="4866" max="5117" width="9" style="59"/>
    <col min="5118" max="5118" width="5.625" style="59" customWidth="1"/>
    <col min="5119" max="5119" width="38.625" style="59" customWidth="1"/>
    <col min="5120" max="5120" width="37.625" style="59" customWidth="1"/>
    <col min="5121" max="5121" width="15.625" style="59" customWidth="1"/>
    <col min="5122" max="5373" width="9" style="59"/>
    <col min="5374" max="5374" width="5.625" style="59" customWidth="1"/>
    <col min="5375" max="5375" width="38.625" style="59" customWidth="1"/>
    <col min="5376" max="5376" width="37.625" style="59" customWidth="1"/>
    <col min="5377" max="5377" width="15.625" style="59" customWidth="1"/>
    <col min="5378" max="5629" width="9" style="59"/>
    <col min="5630" max="5630" width="5.625" style="59" customWidth="1"/>
    <col min="5631" max="5631" width="38.625" style="59" customWidth="1"/>
    <col min="5632" max="5632" width="37.625" style="59" customWidth="1"/>
    <col min="5633" max="5633" width="15.625" style="59" customWidth="1"/>
    <col min="5634" max="5885" width="9" style="59"/>
    <col min="5886" max="5886" width="5.625" style="59" customWidth="1"/>
    <col min="5887" max="5887" width="38.625" style="59" customWidth="1"/>
    <col min="5888" max="5888" width="37.625" style="59" customWidth="1"/>
    <col min="5889" max="5889" width="15.625" style="59" customWidth="1"/>
    <col min="5890" max="6141" width="9" style="59"/>
    <col min="6142" max="6142" width="5.625" style="59" customWidth="1"/>
    <col min="6143" max="6143" width="38.625" style="59" customWidth="1"/>
    <col min="6144" max="6144" width="37.625" style="59" customWidth="1"/>
    <col min="6145" max="6145" width="15.625" style="59" customWidth="1"/>
    <col min="6146" max="6397" width="9" style="59"/>
    <col min="6398" max="6398" width="5.625" style="59" customWidth="1"/>
    <col min="6399" max="6399" width="38.625" style="59" customWidth="1"/>
    <col min="6400" max="6400" width="37.625" style="59" customWidth="1"/>
    <col min="6401" max="6401" width="15.625" style="59" customWidth="1"/>
    <col min="6402" max="6653" width="9" style="59"/>
    <col min="6654" max="6654" width="5.625" style="59" customWidth="1"/>
    <col min="6655" max="6655" width="38.625" style="59" customWidth="1"/>
    <col min="6656" max="6656" width="37.625" style="59" customWidth="1"/>
    <col min="6657" max="6657" width="15.625" style="59" customWidth="1"/>
    <col min="6658" max="6909" width="9" style="59"/>
    <col min="6910" max="6910" width="5.625" style="59" customWidth="1"/>
    <col min="6911" max="6911" width="38.625" style="59" customWidth="1"/>
    <col min="6912" max="6912" width="37.625" style="59" customWidth="1"/>
    <col min="6913" max="6913" width="15.625" style="59" customWidth="1"/>
    <col min="6914" max="7165" width="9" style="59"/>
    <col min="7166" max="7166" width="5.625" style="59" customWidth="1"/>
    <col min="7167" max="7167" width="38.625" style="59" customWidth="1"/>
    <col min="7168" max="7168" width="37.625" style="59" customWidth="1"/>
    <col min="7169" max="7169" width="15.625" style="59" customWidth="1"/>
    <col min="7170" max="7421" width="9" style="59"/>
    <col min="7422" max="7422" width="5.625" style="59" customWidth="1"/>
    <col min="7423" max="7423" width="38.625" style="59" customWidth="1"/>
    <col min="7424" max="7424" width="37.625" style="59" customWidth="1"/>
    <col min="7425" max="7425" width="15.625" style="59" customWidth="1"/>
    <col min="7426" max="7677" width="9" style="59"/>
    <col min="7678" max="7678" width="5.625" style="59" customWidth="1"/>
    <col min="7679" max="7679" width="38.625" style="59" customWidth="1"/>
    <col min="7680" max="7680" width="37.625" style="59" customWidth="1"/>
    <col min="7681" max="7681" width="15.625" style="59" customWidth="1"/>
    <col min="7682" max="7933" width="9" style="59"/>
    <col min="7934" max="7934" width="5.625" style="59" customWidth="1"/>
    <col min="7935" max="7935" width="38.625" style="59" customWidth="1"/>
    <col min="7936" max="7936" width="37.625" style="59" customWidth="1"/>
    <col min="7937" max="7937" width="15.625" style="59" customWidth="1"/>
    <col min="7938" max="8189" width="9" style="59"/>
    <col min="8190" max="8190" width="5.625" style="59" customWidth="1"/>
    <col min="8191" max="8191" width="38.625" style="59" customWidth="1"/>
    <col min="8192" max="8192" width="37.625" style="59" customWidth="1"/>
    <col min="8193" max="8193" width="15.625" style="59" customWidth="1"/>
    <col min="8194" max="8445" width="9" style="59"/>
    <col min="8446" max="8446" width="5.625" style="59" customWidth="1"/>
    <col min="8447" max="8447" width="38.625" style="59" customWidth="1"/>
    <col min="8448" max="8448" width="37.625" style="59" customWidth="1"/>
    <col min="8449" max="8449" width="15.625" style="59" customWidth="1"/>
    <col min="8450" max="8701" width="9" style="59"/>
    <col min="8702" max="8702" width="5.625" style="59" customWidth="1"/>
    <col min="8703" max="8703" width="38.625" style="59" customWidth="1"/>
    <col min="8704" max="8704" width="37.625" style="59" customWidth="1"/>
    <col min="8705" max="8705" width="15.625" style="59" customWidth="1"/>
    <col min="8706" max="8957" width="9" style="59"/>
    <col min="8958" max="8958" width="5.625" style="59" customWidth="1"/>
    <col min="8959" max="8959" width="38.625" style="59" customWidth="1"/>
    <col min="8960" max="8960" width="37.625" style="59" customWidth="1"/>
    <col min="8961" max="8961" width="15.625" style="59" customWidth="1"/>
    <col min="8962" max="9213" width="9" style="59"/>
    <col min="9214" max="9214" width="5.625" style="59" customWidth="1"/>
    <col min="9215" max="9215" width="38.625" style="59" customWidth="1"/>
    <col min="9216" max="9216" width="37.625" style="59" customWidth="1"/>
    <col min="9217" max="9217" width="15.625" style="59" customWidth="1"/>
    <col min="9218" max="9469" width="9" style="59"/>
    <col min="9470" max="9470" width="5.625" style="59" customWidth="1"/>
    <col min="9471" max="9471" width="38.625" style="59" customWidth="1"/>
    <col min="9472" max="9472" width="37.625" style="59" customWidth="1"/>
    <col min="9473" max="9473" width="15.625" style="59" customWidth="1"/>
    <col min="9474" max="9725" width="9" style="59"/>
    <col min="9726" max="9726" width="5.625" style="59" customWidth="1"/>
    <col min="9727" max="9727" width="38.625" style="59" customWidth="1"/>
    <col min="9728" max="9728" width="37.625" style="59" customWidth="1"/>
    <col min="9729" max="9729" width="15.625" style="59" customWidth="1"/>
    <col min="9730" max="9981" width="9" style="59"/>
    <col min="9982" max="9982" width="5.625" style="59" customWidth="1"/>
    <col min="9983" max="9983" width="38.625" style="59" customWidth="1"/>
    <col min="9984" max="9984" width="37.625" style="59" customWidth="1"/>
    <col min="9985" max="9985" width="15.625" style="59" customWidth="1"/>
    <col min="9986" max="10237" width="9" style="59"/>
    <col min="10238" max="10238" width="5.625" style="59" customWidth="1"/>
    <col min="10239" max="10239" width="38.625" style="59" customWidth="1"/>
    <col min="10240" max="10240" width="37.625" style="59" customWidth="1"/>
    <col min="10241" max="10241" width="15.625" style="59" customWidth="1"/>
    <col min="10242" max="10493" width="9" style="59"/>
    <col min="10494" max="10494" width="5.625" style="59" customWidth="1"/>
    <col min="10495" max="10495" width="38.625" style="59" customWidth="1"/>
    <col min="10496" max="10496" width="37.625" style="59" customWidth="1"/>
    <col min="10497" max="10497" width="15.625" style="59" customWidth="1"/>
    <col min="10498" max="10749" width="9" style="59"/>
    <col min="10750" max="10750" width="5.625" style="59" customWidth="1"/>
    <col min="10751" max="10751" width="38.625" style="59" customWidth="1"/>
    <col min="10752" max="10752" width="37.625" style="59" customWidth="1"/>
    <col min="10753" max="10753" width="15.625" style="59" customWidth="1"/>
    <col min="10754" max="11005" width="9" style="59"/>
    <col min="11006" max="11006" width="5.625" style="59" customWidth="1"/>
    <col min="11007" max="11007" width="38.625" style="59" customWidth="1"/>
    <col min="11008" max="11008" width="37.625" style="59" customWidth="1"/>
    <col min="11009" max="11009" width="15.625" style="59" customWidth="1"/>
    <col min="11010" max="11261" width="9" style="59"/>
    <col min="11262" max="11262" width="5.625" style="59" customWidth="1"/>
    <col min="11263" max="11263" width="38.625" style="59" customWidth="1"/>
    <col min="11264" max="11264" width="37.625" style="59" customWidth="1"/>
    <col min="11265" max="11265" width="15.625" style="59" customWidth="1"/>
    <col min="11266" max="11517" width="9" style="59"/>
    <col min="11518" max="11518" width="5.625" style="59" customWidth="1"/>
    <col min="11519" max="11519" width="38.625" style="59" customWidth="1"/>
    <col min="11520" max="11520" width="37.625" style="59" customWidth="1"/>
    <col min="11521" max="11521" width="15.625" style="59" customWidth="1"/>
    <col min="11522" max="11773" width="9" style="59"/>
    <col min="11774" max="11774" width="5.625" style="59" customWidth="1"/>
    <col min="11775" max="11775" width="38.625" style="59" customWidth="1"/>
    <col min="11776" max="11776" width="37.625" style="59" customWidth="1"/>
    <col min="11777" max="11777" width="15.625" style="59" customWidth="1"/>
    <col min="11778" max="12029" width="9" style="59"/>
    <col min="12030" max="12030" width="5.625" style="59" customWidth="1"/>
    <col min="12031" max="12031" width="38.625" style="59" customWidth="1"/>
    <col min="12032" max="12032" width="37.625" style="59" customWidth="1"/>
    <col min="12033" max="12033" width="15.625" style="59" customWidth="1"/>
    <col min="12034" max="12285" width="9" style="59"/>
    <col min="12286" max="12286" width="5.625" style="59" customWidth="1"/>
    <col min="12287" max="12287" width="38.625" style="59" customWidth="1"/>
    <col min="12288" max="12288" width="37.625" style="59" customWidth="1"/>
    <col min="12289" max="12289" width="15.625" style="59" customWidth="1"/>
    <col min="12290" max="12541" width="9" style="59"/>
    <col min="12542" max="12542" width="5.625" style="59" customWidth="1"/>
    <col min="12543" max="12543" width="38.625" style="59" customWidth="1"/>
    <col min="12544" max="12544" width="37.625" style="59" customWidth="1"/>
    <col min="12545" max="12545" width="15.625" style="59" customWidth="1"/>
    <col min="12546" max="12797" width="9" style="59"/>
    <col min="12798" max="12798" width="5.625" style="59" customWidth="1"/>
    <col min="12799" max="12799" width="38.625" style="59" customWidth="1"/>
    <col min="12800" max="12800" width="37.625" style="59" customWidth="1"/>
    <col min="12801" max="12801" width="15.625" style="59" customWidth="1"/>
    <col min="12802" max="13053" width="9" style="59"/>
    <col min="13054" max="13054" width="5.625" style="59" customWidth="1"/>
    <col min="13055" max="13055" width="38.625" style="59" customWidth="1"/>
    <col min="13056" max="13056" width="37.625" style="59" customWidth="1"/>
    <col min="13057" max="13057" width="15.625" style="59" customWidth="1"/>
    <col min="13058" max="13309" width="9" style="59"/>
    <col min="13310" max="13310" width="5.625" style="59" customWidth="1"/>
    <col min="13311" max="13311" width="38.625" style="59" customWidth="1"/>
    <col min="13312" max="13312" width="37.625" style="59" customWidth="1"/>
    <col min="13313" max="13313" width="15.625" style="59" customWidth="1"/>
    <col min="13314" max="13565" width="9" style="59"/>
    <col min="13566" max="13566" width="5.625" style="59" customWidth="1"/>
    <col min="13567" max="13567" width="38.625" style="59" customWidth="1"/>
    <col min="13568" max="13568" width="37.625" style="59" customWidth="1"/>
    <col min="13569" max="13569" width="15.625" style="59" customWidth="1"/>
    <col min="13570" max="13821" width="9" style="59"/>
    <col min="13822" max="13822" width="5.625" style="59" customWidth="1"/>
    <col min="13823" max="13823" width="38.625" style="59" customWidth="1"/>
    <col min="13824" max="13824" width="37.625" style="59" customWidth="1"/>
    <col min="13825" max="13825" width="15.625" style="59" customWidth="1"/>
    <col min="13826" max="14077" width="9" style="59"/>
    <col min="14078" max="14078" width="5.625" style="59" customWidth="1"/>
    <col min="14079" max="14079" width="38.625" style="59" customWidth="1"/>
    <col min="14080" max="14080" width="37.625" style="59" customWidth="1"/>
    <col min="14081" max="14081" width="15.625" style="59" customWidth="1"/>
    <col min="14082" max="14333" width="9" style="59"/>
    <col min="14334" max="14334" width="5.625" style="59" customWidth="1"/>
    <col min="14335" max="14335" width="38.625" style="59" customWidth="1"/>
    <col min="14336" max="14336" width="37.625" style="59" customWidth="1"/>
    <col min="14337" max="14337" width="15.625" style="59" customWidth="1"/>
    <col min="14338" max="14589" width="9" style="59"/>
    <col min="14590" max="14590" width="5.625" style="59" customWidth="1"/>
    <col min="14591" max="14591" width="38.625" style="59" customWidth="1"/>
    <col min="14592" max="14592" width="37.625" style="59" customWidth="1"/>
    <col min="14593" max="14593" width="15.625" style="59" customWidth="1"/>
    <col min="14594" max="14845" width="9" style="59"/>
    <col min="14846" max="14846" width="5.625" style="59" customWidth="1"/>
    <col min="14847" max="14847" width="38.625" style="59" customWidth="1"/>
    <col min="14848" max="14848" width="37.625" style="59" customWidth="1"/>
    <col min="14849" max="14849" width="15.625" style="59" customWidth="1"/>
    <col min="14850" max="15101" width="9" style="59"/>
    <col min="15102" max="15102" width="5.625" style="59" customWidth="1"/>
    <col min="15103" max="15103" width="38.625" style="59" customWidth="1"/>
    <col min="15104" max="15104" width="37.625" style="59" customWidth="1"/>
    <col min="15105" max="15105" width="15.625" style="59" customWidth="1"/>
    <col min="15106" max="15357" width="9" style="59"/>
    <col min="15358" max="15358" width="5.625" style="59" customWidth="1"/>
    <col min="15359" max="15359" width="38.625" style="59" customWidth="1"/>
    <col min="15360" max="15360" width="37.625" style="59" customWidth="1"/>
    <col min="15361" max="15361" width="15.625" style="59" customWidth="1"/>
    <col min="15362" max="15613" width="9" style="59"/>
    <col min="15614" max="15614" width="5.625" style="59" customWidth="1"/>
    <col min="15615" max="15615" width="38.625" style="59" customWidth="1"/>
    <col min="15616" max="15616" width="37.625" style="59" customWidth="1"/>
    <col min="15617" max="15617" width="15.625" style="59" customWidth="1"/>
    <col min="15618" max="15869" width="9" style="59"/>
    <col min="15870" max="15870" width="5.625" style="59" customWidth="1"/>
    <col min="15871" max="15871" width="38.625" style="59" customWidth="1"/>
    <col min="15872" max="15872" width="37.625" style="59" customWidth="1"/>
    <col min="15873" max="15873" width="15.625" style="59" customWidth="1"/>
    <col min="15874" max="16125" width="9" style="59"/>
    <col min="16126" max="16126" width="5.625" style="59" customWidth="1"/>
    <col min="16127" max="16127" width="38.625" style="59" customWidth="1"/>
    <col min="16128" max="16128" width="37.625" style="59" customWidth="1"/>
    <col min="16129" max="16129" width="15.625" style="59" customWidth="1"/>
    <col min="16130" max="16384" width="9" style="59"/>
  </cols>
  <sheetData>
    <row r="1" spans="1:7" ht="60" customHeight="1">
      <c r="A1" s="58"/>
      <c r="B1" s="58"/>
      <c r="C1" s="58"/>
    </row>
    <row r="2" spans="1:7" ht="36" customHeight="1">
      <c r="A2" s="60" t="s">
        <v>179</v>
      </c>
      <c r="B2" s="58"/>
      <c r="C2" s="58"/>
    </row>
    <row r="3" spans="1:7" ht="6" customHeight="1">
      <c r="A3" s="58"/>
      <c r="B3" s="58"/>
      <c r="C3" s="58"/>
    </row>
    <row r="4" spans="1:7" ht="18" customHeight="1">
      <c r="A4" s="61" t="s">
        <v>211</v>
      </c>
      <c r="B4" s="58"/>
      <c r="C4" s="58"/>
    </row>
    <row r="5" spans="1:7" ht="18" customHeight="1">
      <c r="A5" s="61" t="s">
        <v>212</v>
      </c>
      <c r="B5" s="58"/>
      <c r="C5" s="58"/>
    </row>
    <row r="6" spans="1:7" ht="18" customHeight="1">
      <c r="A6" s="61" t="s">
        <v>213</v>
      </c>
      <c r="B6" s="58"/>
      <c r="C6" s="58"/>
    </row>
    <row r="7" spans="1:7" ht="6" customHeight="1">
      <c r="A7" s="58"/>
      <c r="B7" s="58"/>
      <c r="C7" s="58"/>
    </row>
    <row r="8" spans="1:7" ht="30" customHeight="1">
      <c r="A8" s="129" t="s">
        <v>174</v>
      </c>
      <c r="B8" s="129"/>
      <c r="C8" s="129"/>
      <c r="D8" s="129"/>
      <c r="E8" s="129"/>
      <c r="F8" s="129"/>
      <c r="G8" s="129"/>
    </row>
    <row r="9" spans="1:7" ht="15.95" customHeight="1">
      <c r="A9" s="58"/>
      <c r="F9" s="114" t="s">
        <v>5</v>
      </c>
      <c r="G9" s="114"/>
    </row>
    <row r="10" spans="1:7" ht="17.100000000000001" customHeight="1">
      <c r="A10" s="130" t="s">
        <v>90</v>
      </c>
      <c r="B10" s="125" t="s">
        <v>184</v>
      </c>
      <c r="C10" s="125"/>
      <c r="D10" s="125" t="s">
        <v>91</v>
      </c>
      <c r="E10" s="125"/>
      <c r="F10" s="125" t="s">
        <v>53</v>
      </c>
      <c r="G10" s="125"/>
    </row>
    <row r="11" spans="1:7" ht="17.100000000000001" customHeight="1">
      <c r="A11" s="130"/>
      <c r="B11" s="52" t="s">
        <v>114</v>
      </c>
      <c r="C11" s="52" t="s">
        <v>115</v>
      </c>
      <c r="D11" s="62" t="s">
        <v>114</v>
      </c>
      <c r="E11" s="62" t="s">
        <v>115</v>
      </c>
      <c r="F11" s="52" t="s">
        <v>114</v>
      </c>
      <c r="G11" s="52" t="s">
        <v>115</v>
      </c>
    </row>
    <row r="12" spans="1:7" ht="17.100000000000001" customHeight="1">
      <c r="A12" s="8" t="s">
        <v>116</v>
      </c>
      <c r="B12" s="53">
        <v>7681</v>
      </c>
      <c r="C12" s="54">
        <v>7.6</v>
      </c>
      <c r="D12" s="63">
        <v>7240</v>
      </c>
      <c r="E12" s="64">
        <v>7.4</v>
      </c>
      <c r="F12" s="53">
        <f>+B12-D12</f>
        <v>441</v>
      </c>
      <c r="G12" s="54">
        <f>+F12/D12*100</f>
        <v>6.0911602209944755</v>
      </c>
    </row>
    <row r="13" spans="1:7" ht="17.100000000000001" customHeight="1">
      <c r="A13" s="8" t="s">
        <v>117</v>
      </c>
      <c r="B13" s="53">
        <v>5996</v>
      </c>
      <c r="C13" s="54">
        <v>5.9</v>
      </c>
      <c r="D13" s="63">
        <v>5645</v>
      </c>
      <c r="E13" s="64">
        <v>5.8</v>
      </c>
      <c r="F13" s="53">
        <f t="shared" ref="F13:F31" si="0">+B13-D13</f>
        <v>351</v>
      </c>
      <c r="G13" s="54">
        <f t="shared" ref="G13:G31" si="1">+F13/D13*100</f>
        <v>6.2178919397697072</v>
      </c>
    </row>
    <row r="14" spans="1:7" ht="17.100000000000001" customHeight="1">
      <c r="A14" s="8" t="s">
        <v>118</v>
      </c>
      <c r="B14" s="53">
        <v>28484</v>
      </c>
      <c r="C14" s="54">
        <v>28.3</v>
      </c>
      <c r="D14" s="63">
        <v>27752</v>
      </c>
      <c r="E14" s="64">
        <v>28.4</v>
      </c>
      <c r="F14" s="53">
        <f t="shared" si="0"/>
        <v>732</v>
      </c>
      <c r="G14" s="54">
        <f t="shared" si="1"/>
        <v>2.6376477371000289</v>
      </c>
    </row>
    <row r="15" spans="1:7" ht="17.100000000000001" customHeight="1">
      <c r="A15" s="8" t="s">
        <v>119</v>
      </c>
      <c r="B15" s="53">
        <v>4608</v>
      </c>
      <c r="C15" s="54">
        <v>4.5999999999999996</v>
      </c>
      <c r="D15" s="63">
        <v>4416</v>
      </c>
      <c r="E15" s="64">
        <v>4.5</v>
      </c>
      <c r="F15" s="53">
        <f t="shared" si="0"/>
        <v>192</v>
      </c>
      <c r="G15" s="54">
        <f t="shared" si="1"/>
        <v>4.3478260869565215</v>
      </c>
    </row>
    <row r="16" spans="1:7" ht="17.100000000000001" customHeight="1">
      <c r="A16" s="8" t="s">
        <v>120</v>
      </c>
      <c r="B16" s="53">
        <v>5127</v>
      </c>
      <c r="C16" s="54">
        <v>5.0999999999999996</v>
      </c>
      <c r="D16" s="63">
        <v>5972</v>
      </c>
      <c r="E16" s="64">
        <v>6.1</v>
      </c>
      <c r="F16" s="53">
        <f t="shared" si="0"/>
        <v>-845</v>
      </c>
      <c r="G16" s="54">
        <f t="shared" si="1"/>
        <v>-14.14936369725385</v>
      </c>
    </row>
    <row r="17" spans="1:7" ht="17.100000000000001" customHeight="1">
      <c r="A17" s="8" t="s">
        <v>121</v>
      </c>
      <c r="B17" s="53">
        <v>8253</v>
      </c>
      <c r="C17" s="54">
        <v>8.1999999999999993</v>
      </c>
      <c r="D17" s="63">
        <v>8037</v>
      </c>
      <c r="E17" s="64">
        <v>8.1999999999999993</v>
      </c>
      <c r="F17" s="53">
        <f t="shared" si="0"/>
        <v>216</v>
      </c>
      <c r="G17" s="54">
        <f t="shared" si="1"/>
        <v>2.6875699888017914</v>
      </c>
    </row>
    <row r="18" spans="1:7" ht="17.100000000000001" customHeight="1">
      <c r="A18" s="8" t="s">
        <v>122</v>
      </c>
      <c r="B18" s="53">
        <v>3610</v>
      </c>
      <c r="C18" s="54">
        <v>3.6</v>
      </c>
      <c r="D18" s="63">
        <v>3668</v>
      </c>
      <c r="E18" s="64">
        <v>3.8</v>
      </c>
      <c r="F18" s="53">
        <f t="shared" si="0"/>
        <v>-58</v>
      </c>
      <c r="G18" s="54">
        <f t="shared" si="1"/>
        <v>-1.5812431842966195</v>
      </c>
    </row>
    <row r="19" spans="1:7" ht="17.100000000000001" customHeight="1">
      <c r="A19" s="8" t="s">
        <v>123</v>
      </c>
      <c r="B19" s="53">
        <v>4968</v>
      </c>
      <c r="C19" s="54">
        <v>4.9000000000000004</v>
      </c>
      <c r="D19" s="63">
        <v>4999</v>
      </c>
      <c r="E19" s="64">
        <v>5.0999999999999996</v>
      </c>
      <c r="F19" s="53">
        <f t="shared" si="0"/>
        <v>-31</v>
      </c>
      <c r="G19" s="54">
        <f t="shared" si="1"/>
        <v>-0.62012402480496098</v>
      </c>
    </row>
    <row r="20" spans="1:7" ht="17.100000000000001" customHeight="1">
      <c r="A20" s="8" t="s">
        <v>124</v>
      </c>
      <c r="B20" s="53">
        <v>3496</v>
      </c>
      <c r="C20" s="54">
        <v>3.5</v>
      </c>
      <c r="D20" s="63">
        <v>3503</v>
      </c>
      <c r="E20" s="64">
        <v>3.6</v>
      </c>
      <c r="F20" s="53">
        <f t="shared" si="0"/>
        <v>-7</v>
      </c>
      <c r="G20" s="54">
        <f t="shared" si="1"/>
        <v>-0.19982871824150727</v>
      </c>
    </row>
    <row r="21" spans="1:7" ht="17.100000000000001" customHeight="1">
      <c r="A21" s="8" t="s">
        <v>125</v>
      </c>
      <c r="B21" s="53">
        <v>8371</v>
      </c>
      <c r="C21" s="54">
        <v>8.3000000000000007</v>
      </c>
      <c r="D21" s="63">
        <v>7731</v>
      </c>
      <c r="E21" s="64">
        <v>7.9</v>
      </c>
      <c r="F21" s="53">
        <f t="shared" si="0"/>
        <v>640</v>
      </c>
      <c r="G21" s="54">
        <f t="shared" si="1"/>
        <v>8.2783598499547271</v>
      </c>
    </row>
    <row r="22" spans="1:7" ht="17.100000000000001" customHeight="1">
      <c r="A22" s="8" t="s">
        <v>126</v>
      </c>
      <c r="B22" s="53">
        <v>4155</v>
      </c>
      <c r="C22" s="54">
        <v>4.0999999999999996</v>
      </c>
      <c r="D22" s="63">
        <v>3826</v>
      </c>
      <c r="E22" s="64">
        <v>3.9</v>
      </c>
      <c r="F22" s="53">
        <f t="shared" si="0"/>
        <v>329</v>
      </c>
      <c r="G22" s="54">
        <f t="shared" si="1"/>
        <v>8.5990590695243085</v>
      </c>
    </row>
    <row r="23" spans="1:7" ht="17.100000000000001" customHeight="1">
      <c r="A23" s="8" t="s">
        <v>127</v>
      </c>
      <c r="B23" s="53">
        <v>6902</v>
      </c>
      <c r="C23" s="54">
        <v>6.8</v>
      </c>
      <c r="D23" s="63">
        <v>6177</v>
      </c>
      <c r="E23" s="64">
        <v>6.3</v>
      </c>
      <c r="F23" s="53">
        <f t="shared" si="0"/>
        <v>725</v>
      </c>
      <c r="G23" s="54">
        <f t="shared" si="1"/>
        <v>11.737089201877934</v>
      </c>
    </row>
    <row r="24" spans="1:7" ht="17.100000000000001" customHeight="1">
      <c r="A24" s="8" t="s">
        <v>128</v>
      </c>
      <c r="B24" s="53">
        <v>6855</v>
      </c>
      <c r="C24" s="54">
        <v>6.8</v>
      </c>
      <c r="D24" s="63">
        <v>6562</v>
      </c>
      <c r="E24" s="64">
        <v>6.7</v>
      </c>
      <c r="F24" s="53">
        <f t="shared" si="0"/>
        <v>293</v>
      </c>
      <c r="G24" s="54">
        <f t="shared" si="1"/>
        <v>4.4651021030173732</v>
      </c>
    </row>
    <row r="25" spans="1:7" ht="17.100000000000001" customHeight="1">
      <c r="A25" s="8" t="s">
        <v>129</v>
      </c>
      <c r="B25" s="53">
        <v>729</v>
      </c>
      <c r="C25" s="54">
        <v>0.7</v>
      </c>
      <c r="D25" s="63">
        <v>662</v>
      </c>
      <c r="E25" s="64">
        <v>0.7</v>
      </c>
      <c r="F25" s="53">
        <f t="shared" si="0"/>
        <v>67</v>
      </c>
      <c r="G25" s="54">
        <f t="shared" si="1"/>
        <v>10.120845921450151</v>
      </c>
    </row>
    <row r="26" spans="1:7" ht="17.100000000000001" customHeight="1">
      <c r="A26" s="8" t="s">
        <v>130</v>
      </c>
      <c r="B26" s="53">
        <v>257</v>
      </c>
      <c r="C26" s="54">
        <v>0.3</v>
      </c>
      <c r="D26" s="63">
        <v>243</v>
      </c>
      <c r="E26" s="64">
        <v>0.3</v>
      </c>
      <c r="F26" s="53">
        <f t="shared" si="0"/>
        <v>14</v>
      </c>
      <c r="G26" s="54">
        <f t="shared" si="1"/>
        <v>5.761316872427984</v>
      </c>
    </row>
    <row r="27" spans="1:7" ht="17.100000000000001" customHeight="1">
      <c r="A27" s="8" t="s">
        <v>131</v>
      </c>
      <c r="B27" s="53">
        <v>1035</v>
      </c>
      <c r="C27" s="54">
        <v>1</v>
      </c>
      <c r="D27" s="63">
        <v>879</v>
      </c>
      <c r="E27" s="64">
        <v>0.9</v>
      </c>
      <c r="F27" s="53">
        <f t="shared" si="0"/>
        <v>156</v>
      </c>
      <c r="G27" s="54">
        <f t="shared" si="1"/>
        <v>17.747440273037544</v>
      </c>
    </row>
    <row r="28" spans="1:7" ht="17.100000000000001" customHeight="1">
      <c r="A28" s="8" t="s">
        <v>132</v>
      </c>
      <c r="B28" s="53">
        <v>103</v>
      </c>
      <c r="C28" s="54">
        <v>0.1</v>
      </c>
      <c r="D28" s="63">
        <v>104</v>
      </c>
      <c r="E28" s="64">
        <v>0.1</v>
      </c>
      <c r="F28" s="53">
        <f t="shared" si="0"/>
        <v>-1</v>
      </c>
      <c r="G28" s="54">
        <f t="shared" si="1"/>
        <v>-0.96153846153846156</v>
      </c>
    </row>
    <row r="29" spans="1:7" ht="17.100000000000001" customHeight="1">
      <c r="A29" s="8" t="s">
        <v>133</v>
      </c>
      <c r="B29" s="53">
        <v>81</v>
      </c>
      <c r="C29" s="54">
        <v>0.1</v>
      </c>
      <c r="D29" s="63">
        <v>78</v>
      </c>
      <c r="E29" s="64">
        <v>0.1</v>
      </c>
      <c r="F29" s="53">
        <f t="shared" si="0"/>
        <v>3</v>
      </c>
      <c r="G29" s="54">
        <f t="shared" si="1"/>
        <v>3.8461538461538463</v>
      </c>
    </row>
    <row r="30" spans="1:7" ht="17.100000000000001" customHeight="1">
      <c r="A30" s="8" t="s">
        <v>134</v>
      </c>
      <c r="B30" s="53">
        <v>126</v>
      </c>
      <c r="C30" s="54">
        <v>0.1</v>
      </c>
      <c r="D30" s="63">
        <v>150</v>
      </c>
      <c r="E30" s="64">
        <v>0.2</v>
      </c>
      <c r="F30" s="53">
        <f t="shared" si="0"/>
        <v>-24</v>
      </c>
      <c r="G30" s="54">
        <f t="shared" si="1"/>
        <v>-16</v>
      </c>
    </row>
    <row r="31" spans="1:7" ht="17.100000000000001" customHeight="1">
      <c r="A31" s="65" t="s">
        <v>112</v>
      </c>
      <c r="B31" s="53">
        <f>SUM(B12:B30)</f>
        <v>100837</v>
      </c>
      <c r="C31" s="54">
        <f>SUM(C12:C30)</f>
        <v>99.999999999999972</v>
      </c>
      <c r="D31" s="63">
        <v>97644</v>
      </c>
      <c r="E31" s="64">
        <v>99.999999999999986</v>
      </c>
      <c r="F31" s="53">
        <f t="shared" si="0"/>
        <v>3193</v>
      </c>
      <c r="G31" s="54">
        <f t="shared" si="1"/>
        <v>3.2700421940928273</v>
      </c>
    </row>
    <row r="32" spans="1:7" ht="17.100000000000001" customHeight="1">
      <c r="A32" s="37"/>
      <c r="B32" s="66"/>
      <c r="C32" s="67"/>
      <c r="D32" s="58"/>
      <c r="E32" s="58"/>
      <c r="F32" s="58"/>
      <c r="G32" s="58"/>
    </row>
    <row r="33" spans="1:3" ht="17.100000000000001" customHeight="1">
      <c r="A33" s="58"/>
      <c r="B33" s="58"/>
      <c r="C33" s="58"/>
    </row>
    <row r="34" spans="1:3" ht="17.100000000000001" customHeight="1">
      <c r="A34" s="58"/>
      <c r="B34" s="58"/>
      <c r="C34" s="58"/>
    </row>
    <row r="35" spans="1:3" ht="17.100000000000001" customHeight="1">
      <c r="A35" s="58"/>
      <c r="B35" s="58"/>
      <c r="C35" s="58"/>
    </row>
    <row r="36" spans="1:3" ht="17.100000000000001" customHeight="1">
      <c r="A36" s="58"/>
      <c r="B36" s="58"/>
      <c r="C36" s="58"/>
    </row>
    <row r="37" spans="1:3" ht="17.100000000000001" customHeight="1">
      <c r="A37" s="58"/>
      <c r="B37" s="58"/>
      <c r="C37" s="58"/>
    </row>
    <row r="38" spans="1:3" ht="17.100000000000001" customHeight="1">
      <c r="A38" s="58"/>
      <c r="B38" s="58"/>
      <c r="C38" s="58"/>
    </row>
    <row r="39" spans="1:3" ht="17.100000000000001" customHeight="1">
      <c r="A39" s="58"/>
      <c r="B39" s="58"/>
      <c r="C39" s="58"/>
    </row>
    <row r="40" spans="1:3" ht="17.100000000000001" customHeight="1">
      <c r="A40" s="58"/>
      <c r="B40" s="58"/>
      <c r="C40" s="58"/>
    </row>
    <row r="41" spans="1:3" ht="17.100000000000001" customHeight="1">
      <c r="A41" s="58"/>
      <c r="B41" s="58"/>
      <c r="C41" s="58"/>
    </row>
    <row r="42" spans="1:3" ht="17.100000000000001" customHeight="1">
      <c r="A42" s="58"/>
      <c r="B42" s="58"/>
      <c r="C42" s="58"/>
    </row>
    <row r="43" spans="1:3" ht="17.100000000000001" customHeight="1">
      <c r="A43" s="58"/>
      <c r="B43" s="58"/>
      <c r="C43" s="58"/>
    </row>
    <row r="44" spans="1:3" ht="17.100000000000001" customHeight="1">
      <c r="A44" s="58"/>
      <c r="B44" s="58"/>
      <c r="C44" s="58"/>
    </row>
    <row r="45" spans="1:3" ht="17.100000000000001" customHeight="1">
      <c r="A45" s="58"/>
      <c r="B45" s="58"/>
      <c r="C45" s="58"/>
    </row>
    <row r="46" spans="1:3" ht="17.100000000000001" customHeight="1">
      <c r="A46" s="58"/>
      <c r="B46" s="58"/>
      <c r="C46" s="58"/>
    </row>
    <row r="47" spans="1:3" ht="17.100000000000001" customHeight="1">
      <c r="A47" s="58"/>
      <c r="B47" s="58"/>
      <c r="C47" s="58"/>
    </row>
    <row r="48" spans="1:3" ht="17.100000000000001" customHeight="1">
      <c r="A48" s="58"/>
      <c r="B48" s="58"/>
      <c r="C48" s="58"/>
    </row>
    <row r="49" spans="1:3" ht="17.100000000000001" customHeight="1">
      <c r="A49" s="58"/>
      <c r="B49" s="58"/>
      <c r="C49" s="58"/>
    </row>
    <row r="50" spans="1:3" ht="17.100000000000001" customHeight="1">
      <c r="A50" s="58"/>
      <c r="B50" s="58"/>
      <c r="C50" s="58"/>
    </row>
    <row r="51" spans="1:3" ht="17.100000000000001" customHeight="1">
      <c r="A51" s="58"/>
      <c r="B51" s="58"/>
      <c r="C51" s="58"/>
    </row>
    <row r="52" spans="1:3" ht="17.100000000000001" customHeight="1">
      <c r="A52" s="58"/>
      <c r="B52" s="58"/>
      <c r="C52" s="58"/>
    </row>
    <row r="53" spans="1:3" ht="17.100000000000001" customHeight="1">
      <c r="A53" s="58"/>
      <c r="B53" s="58"/>
      <c r="C53" s="58"/>
    </row>
    <row r="54" spans="1:3" ht="17.100000000000001" customHeight="1">
      <c r="A54" s="58"/>
      <c r="B54" s="58"/>
      <c r="C54" s="58"/>
    </row>
    <row r="55" spans="1:3" ht="17.100000000000001" customHeight="1">
      <c r="A55" s="58"/>
      <c r="B55" s="58"/>
      <c r="C55" s="58"/>
    </row>
    <row r="56" spans="1:3" ht="17.100000000000001" customHeight="1">
      <c r="A56" s="58"/>
      <c r="B56" s="58"/>
      <c r="C56" s="58"/>
    </row>
    <row r="57" spans="1:3" ht="17.100000000000001" customHeight="1">
      <c r="A57" s="58"/>
      <c r="B57" s="58"/>
      <c r="C57" s="58"/>
    </row>
    <row r="58" spans="1:3" ht="17.100000000000001" customHeight="1">
      <c r="A58" s="58"/>
      <c r="B58" s="58"/>
      <c r="C58" s="58"/>
    </row>
    <row r="59" spans="1:3">
      <c r="A59" s="58"/>
      <c r="B59" s="58"/>
      <c r="C59" s="58"/>
    </row>
  </sheetData>
  <mergeCells count="6"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activeCell="I31" sqref="I31"/>
    </sheetView>
  </sheetViews>
  <sheetFormatPr defaultRowHeight="15.75"/>
  <cols>
    <col min="1" max="1" width="35.375" style="15" customWidth="1"/>
    <col min="2" max="2" width="10.75" style="15" customWidth="1"/>
    <col min="3" max="3" width="8.75" style="15" customWidth="1"/>
    <col min="4" max="4" width="10.75" style="15" customWidth="1"/>
    <col min="5" max="5" width="8.75" style="15" customWidth="1"/>
    <col min="6" max="6" width="10.75" style="15" customWidth="1"/>
    <col min="7" max="7" width="8.75" style="15" customWidth="1"/>
    <col min="8" max="253" width="8.875" style="15"/>
    <col min="254" max="254" width="21.625" style="15" customWidth="1"/>
    <col min="255" max="255" width="36.625" style="15" customWidth="1"/>
    <col min="256" max="256" width="38.625" style="15" customWidth="1"/>
    <col min="257" max="257" width="15.625" style="15" customWidth="1"/>
    <col min="258" max="509" width="8.875" style="15"/>
    <col min="510" max="510" width="21.625" style="15" customWidth="1"/>
    <col min="511" max="511" width="36.625" style="15" customWidth="1"/>
    <col min="512" max="512" width="38.625" style="15" customWidth="1"/>
    <col min="513" max="513" width="15.625" style="15" customWidth="1"/>
    <col min="514" max="765" width="8.875" style="15"/>
    <col min="766" max="766" width="21.625" style="15" customWidth="1"/>
    <col min="767" max="767" width="36.625" style="15" customWidth="1"/>
    <col min="768" max="768" width="38.625" style="15" customWidth="1"/>
    <col min="769" max="769" width="15.625" style="15" customWidth="1"/>
    <col min="770" max="1021" width="8.875" style="15"/>
    <col min="1022" max="1022" width="21.625" style="15" customWidth="1"/>
    <col min="1023" max="1023" width="36.625" style="15" customWidth="1"/>
    <col min="1024" max="1024" width="38.625" style="15" customWidth="1"/>
    <col min="1025" max="1025" width="15.625" style="15" customWidth="1"/>
    <col min="1026" max="1277" width="8.875" style="15"/>
    <col min="1278" max="1278" width="21.625" style="15" customWidth="1"/>
    <col min="1279" max="1279" width="36.625" style="15" customWidth="1"/>
    <col min="1280" max="1280" width="38.625" style="15" customWidth="1"/>
    <col min="1281" max="1281" width="15.625" style="15" customWidth="1"/>
    <col min="1282" max="1533" width="8.875" style="15"/>
    <col min="1534" max="1534" width="21.625" style="15" customWidth="1"/>
    <col min="1535" max="1535" width="36.625" style="15" customWidth="1"/>
    <col min="1536" max="1536" width="38.625" style="15" customWidth="1"/>
    <col min="1537" max="1537" width="15.625" style="15" customWidth="1"/>
    <col min="1538" max="1789" width="8.875" style="15"/>
    <col min="1790" max="1790" width="21.625" style="15" customWidth="1"/>
    <col min="1791" max="1791" width="36.625" style="15" customWidth="1"/>
    <col min="1792" max="1792" width="38.625" style="15" customWidth="1"/>
    <col min="1793" max="1793" width="15.625" style="15" customWidth="1"/>
    <col min="1794" max="2045" width="8.875" style="15"/>
    <col min="2046" max="2046" width="21.625" style="15" customWidth="1"/>
    <col min="2047" max="2047" width="36.625" style="15" customWidth="1"/>
    <col min="2048" max="2048" width="38.625" style="15" customWidth="1"/>
    <col min="2049" max="2049" width="15.625" style="15" customWidth="1"/>
    <col min="2050" max="2301" width="8.875" style="15"/>
    <col min="2302" max="2302" width="21.625" style="15" customWidth="1"/>
    <col min="2303" max="2303" width="36.625" style="15" customWidth="1"/>
    <col min="2304" max="2304" width="38.625" style="15" customWidth="1"/>
    <col min="2305" max="2305" width="15.625" style="15" customWidth="1"/>
    <col min="2306" max="2557" width="8.875" style="15"/>
    <col min="2558" max="2558" width="21.625" style="15" customWidth="1"/>
    <col min="2559" max="2559" width="36.625" style="15" customWidth="1"/>
    <col min="2560" max="2560" width="38.625" style="15" customWidth="1"/>
    <col min="2561" max="2561" width="15.625" style="15" customWidth="1"/>
    <col min="2562" max="2813" width="8.875" style="15"/>
    <col min="2814" max="2814" width="21.625" style="15" customWidth="1"/>
    <col min="2815" max="2815" width="36.625" style="15" customWidth="1"/>
    <col min="2816" max="2816" width="38.625" style="15" customWidth="1"/>
    <col min="2817" max="2817" width="15.625" style="15" customWidth="1"/>
    <col min="2818" max="3069" width="8.875" style="15"/>
    <col min="3070" max="3070" width="21.625" style="15" customWidth="1"/>
    <col min="3071" max="3071" width="36.625" style="15" customWidth="1"/>
    <col min="3072" max="3072" width="38.625" style="15" customWidth="1"/>
    <col min="3073" max="3073" width="15.625" style="15" customWidth="1"/>
    <col min="3074" max="3325" width="8.875" style="15"/>
    <col min="3326" max="3326" width="21.625" style="15" customWidth="1"/>
    <col min="3327" max="3327" width="36.625" style="15" customWidth="1"/>
    <col min="3328" max="3328" width="38.625" style="15" customWidth="1"/>
    <col min="3329" max="3329" width="15.625" style="15" customWidth="1"/>
    <col min="3330" max="3581" width="8.875" style="15"/>
    <col min="3582" max="3582" width="21.625" style="15" customWidth="1"/>
    <col min="3583" max="3583" width="36.625" style="15" customWidth="1"/>
    <col min="3584" max="3584" width="38.625" style="15" customWidth="1"/>
    <col min="3585" max="3585" width="15.625" style="15" customWidth="1"/>
    <col min="3586" max="3837" width="8.875" style="15"/>
    <col min="3838" max="3838" width="21.625" style="15" customWidth="1"/>
    <col min="3839" max="3839" width="36.625" style="15" customWidth="1"/>
    <col min="3840" max="3840" width="38.625" style="15" customWidth="1"/>
    <col min="3841" max="3841" width="15.625" style="15" customWidth="1"/>
    <col min="3842" max="4093" width="8.875" style="15"/>
    <col min="4094" max="4094" width="21.625" style="15" customWidth="1"/>
    <col min="4095" max="4095" width="36.625" style="15" customWidth="1"/>
    <col min="4096" max="4096" width="38.625" style="15" customWidth="1"/>
    <col min="4097" max="4097" width="15.625" style="15" customWidth="1"/>
    <col min="4098" max="4349" width="8.875" style="15"/>
    <col min="4350" max="4350" width="21.625" style="15" customWidth="1"/>
    <col min="4351" max="4351" width="36.625" style="15" customWidth="1"/>
    <col min="4352" max="4352" width="38.625" style="15" customWidth="1"/>
    <col min="4353" max="4353" width="15.625" style="15" customWidth="1"/>
    <col min="4354" max="4605" width="8.875" style="15"/>
    <col min="4606" max="4606" width="21.625" style="15" customWidth="1"/>
    <col min="4607" max="4607" width="36.625" style="15" customWidth="1"/>
    <col min="4608" max="4608" width="38.625" style="15" customWidth="1"/>
    <col min="4609" max="4609" width="15.625" style="15" customWidth="1"/>
    <col min="4610" max="4861" width="8.875" style="15"/>
    <col min="4862" max="4862" width="21.625" style="15" customWidth="1"/>
    <col min="4863" max="4863" width="36.625" style="15" customWidth="1"/>
    <col min="4864" max="4864" width="38.625" style="15" customWidth="1"/>
    <col min="4865" max="4865" width="15.625" style="15" customWidth="1"/>
    <col min="4866" max="5117" width="8.875" style="15"/>
    <col min="5118" max="5118" width="21.625" style="15" customWidth="1"/>
    <col min="5119" max="5119" width="36.625" style="15" customWidth="1"/>
    <col min="5120" max="5120" width="38.625" style="15" customWidth="1"/>
    <col min="5121" max="5121" width="15.625" style="15" customWidth="1"/>
    <col min="5122" max="5373" width="8.875" style="15"/>
    <col min="5374" max="5374" width="21.625" style="15" customWidth="1"/>
    <col min="5375" max="5375" width="36.625" style="15" customWidth="1"/>
    <col min="5376" max="5376" width="38.625" style="15" customWidth="1"/>
    <col min="5377" max="5377" width="15.625" style="15" customWidth="1"/>
    <col min="5378" max="5629" width="8.875" style="15"/>
    <col min="5630" max="5630" width="21.625" style="15" customWidth="1"/>
    <col min="5631" max="5631" width="36.625" style="15" customWidth="1"/>
    <col min="5632" max="5632" width="38.625" style="15" customWidth="1"/>
    <col min="5633" max="5633" width="15.625" style="15" customWidth="1"/>
    <col min="5634" max="5885" width="8.875" style="15"/>
    <col min="5886" max="5886" width="21.625" style="15" customWidth="1"/>
    <col min="5887" max="5887" width="36.625" style="15" customWidth="1"/>
    <col min="5888" max="5888" width="38.625" style="15" customWidth="1"/>
    <col min="5889" max="5889" width="15.625" style="15" customWidth="1"/>
    <col min="5890" max="6141" width="8.875" style="15"/>
    <col min="6142" max="6142" width="21.625" style="15" customWidth="1"/>
    <col min="6143" max="6143" width="36.625" style="15" customWidth="1"/>
    <col min="6144" max="6144" width="38.625" style="15" customWidth="1"/>
    <col min="6145" max="6145" width="15.625" style="15" customWidth="1"/>
    <col min="6146" max="6397" width="8.875" style="15"/>
    <col min="6398" max="6398" width="21.625" style="15" customWidth="1"/>
    <col min="6399" max="6399" width="36.625" style="15" customWidth="1"/>
    <col min="6400" max="6400" width="38.625" style="15" customWidth="1"/>
    <col min="6401" max="6401" width="15.625" style="15" customWidth="1"/>
    <col min="6402" max="6653" width="8.875" style="15"/>
    <col min="6654" max="6654" width="21.625" style="15" customWidth="1"/>
    <col min="6655" max="6655" width="36.625" style="15" customWidth="1"/>
    <col min="6656" max="6656" width="38.625" style="15" customWidth="1"/>
    <col min="6657" max="6657" width="15.625" style="15" customWidth="1"/>
    <col min="6658" max="6909" width="8.875" style="15"/>
    <col min="6910" max="6910" width="21.625" style="15" customWidth="1"/>
    <col min="6911" max="6911" width="36.625" style="15" customWidth="1"/>
    <col min="6912" max="6912" width="38.625" style="15" customWidth="1"/>
    <col min="6913" max="6913" width="15.625" style="15" customWidth="1"/>
    <col min="6914" max="7165" width="8.875" style="15"/>
    <col min="7166" max="7166" width="21.625" style="15" customWidth="1"/>
    <col min="7167" max="7167" width="36.625" style="15" customWidth="1"/>
    <col min="7168" max="7168" width="38.625" style="15" customWidth="1"/>
    <col min="7169" max="7169" width="15.625" style="15" customWidth="1"/>
    <col min="7170" max="7421" width="8.875" style="15"/>
    <col min="7422" max="7422" width="21.625" style="15" customWidth="1"/>
    <col min="7423" max="7423" width="36.625" style="15" customWidth="1"/>
    <col min="7424" max="7424" width="38.625" style="15" customWidth="1"/>
    <col min="7425" max="7425" width="15.625" style="15" customWidth="1"/>
    <col min="7426" max="7677" width="8.875" style="15"/>
    <col min="7678" max="7678" width="21.625" style="15" customWidth="1"/>
    <col min="7679" max="7679" width="36.625" style="15" customWidth="1"/>
    <col min="7680" max="7680" width="38.625" style="15" customWidth="1"/>
    <col min="7681" max="7681" width="15.625" style="15" customWidth="1"/>
    <col min="7682" max="7933" width="8.875" style="15"/>
    <col min="7934" max="7934" width="21.625" style="15" customWidth="1"/>
    <col min="7935" max="7935" width="36.625" style="15" customWidth="1"/>
    <col min="7936" max="7936" width="38.625" style="15" customWidth="1"/>
    <col min="7937" max="7937" width="15.625" style="15" customWidth="1"/>
    <col min="7938" max="8189" width="8.875" style="15"/>
    <col min="8190" max="8190" width="21.625" style="15" customWidth="1"/>
    <col min="8191" max="8191" width="36.625" style="15" customWidth="1"/>
    <col min="8192" max="8192" width="38.625" style="15" customWidth="1"/>
    <col min="8193" max="8193" width="15.625" style="15" customWidth="1"/>
    <col min="8194" max="8445" width="8.875" style="15"/>
    <col min="8446" max="8446" width="21.625" style="15" customWidth="1"/>
    <col min="8447" max="8447" width="36.625" style="15" customWidth="1"/>
    <col min="8448" max="8448" width="38.625" style="15" customWidth="1"/>
    <col min="8449" max="8449" width="15.625" style="15" customWidth="1"/>
    <col min="8450" max="8701" width="8.875" style="15"/>
    <col min="8702" max="8702" width="21.625" style="15" customWidth="1"/>
    <col min="8703" max="8703" width="36.625" style="15" customWidth="1"/>
    <col min="8704" max="8704" width="38.625" style="15" customWidth="1"/>
    <col min="8705" max="8705" width="15.625" style="15" customWidth="1"/>
    <col min="8706" max="8957" width="8.875" style="15"/>
    <col min="8958" max="8958" width="21.625" style="15" customWidth="1"/>
    <col min="8959" max="8959" width="36.625" style="15" customWidth="1"/>
    <col min="8960" max="8960" width="38.625" style="15" customWidth="1"/>
    <col min="8961" max="8961" width="15.625" style="15" customWidth="1"/>
    <col min="8962" max="9213" width="8.875" style="15"/>
    <col min="9214" max="9214" width="21.625" style="15" customWidth="1"/>
    <col min="9215" max="9215" width="36.625" style="15" customWidth="1"/>
    <col min="9216" max="9216" width="38.625" style="15" customWidth="1"/>
    <col min="9217" max="9217" width="15.625" style="15" customWidth="1"/>
    <col min="9218" max="9469" width="8.875" style="15"/>
    <col min="9470" max="9470" width="21.625" style="15" customWidth="1"/>
    <col min="9471" max="9471" width="36.625" style="15" customWidth="1"/>
    <col min="9472" max="9472" width="38.625" style="15" customWidth="1"/>
    <col min="9473" max="9473" width="15.625" style="15" customWidth="1"/>
    <col min="9474" max="9725" width="8.875" style="15"/>
    <col min="9726" max="9726" width="21.625" style="15" customWidth="1"/>
    <col min="9727" max="9727" width="36.625" style="15" customWidth="1"/>
    <col min="9728" max="9728" width="38.625" style="15" customWidth="1"/>
    <col min="9729" max="9729" width="15.625" style="15" customWidth="1"/>
    <col min="9730" max="9981" width="8.875" style="15"/>
    <col min="9982" max="9982" width="21.625" style="15" customWidth="1"/>
    <col min="9983" max="9983" width="36.625" style="15" customWidth="1"/>
    <col min="9984" max="9984" width="38.625" style="15" customWidth="1"/>
    <col min="9985" max="9985" width="15.625" style="15" customWidth="1"/>
    <col min="9986" max="10237" width="8.875" style="15"/>
    <col min="10238" max="10238" width="21.625" style="15" customWidth="1"/>
    <col min="10239" max="10239" width="36.625" style="15" customWidth="1"/>
    <col min="10240" max="10240" width="38.625" style="15" customWidth="1"/>
    <col min="10241" max="10241" width="15.625" style="15" customWidth="1"/>
    <col min="10242" max="10493" width="8.875" style="15"/>
    <col min="10494" max="10494" width="21.625" style="15" customWidth="1"/>
    <col min="10495" max="10495" width="36.625" style="15" customWidth="1"/>
    <col min="10496" max="10496" width="38.625" style="15" customWidth="1"/>
    <col min="10497" max="10497" width="15.625" style="15" customWidth="1"/>
    <col min="10498" max="10749" width="8.875" style="15"/>
    <col min="10750" max="10750" width="21.625" style="15" customWidth="1"/>
    <col min="10751" max="10751" width="36.625" style="15" customWidth="1"/>
    <col min="10752" max="10752" width="38.625" style="15" customWidth="1"/>
    <col min="10753" max="10753" width="15.625" style="15" customWidth="1"/>
    <col min="10754" max="11005" width="8.875" style="15"/>
    <col min="11006" max="11006" width="21.625" style="15" customWidth="1"/>
    <col min="11007" max="11007" width="36.625" style="15" customWidth="1"/>
    <col min="11008" max="11008" width="38.625" style="15" customWidth="1"/>
    <col min="11009" max="11009" width="15.625" style="15" customWidth="1"/>
    <col min="11010" max="11261" width="8.875" style="15"/>
    <col min="11262" max="11262" width="21.625" style="15" customWidth="1"/>
    <col min="11263" max="11263" width="36.625" style="15" customWidth="1"/>
    <col min="11264" max="11264" width="38.625" style="15" customWidth="1"/>
    <col min="11265" max="11265" width="15.625" style="15" customWidth="1"/>
    <col min="11266" max="11517" width="8.875" style="15"/>
    <col min="11518" max="11518" width="21.625" style="15" customWidth="1"/>
    <col min="11519" max="11519" width="36.625" style="15" customWidth="1"/>
    <col min="11520" max="11520" width="38.625" style="15" customWidth="1"/>
    <col min="11521" max="11521" width="15.625" style="15" customWidth="1"/>
    <col min="11522" max="11773" width="8.875" style="15"/>
    <col min="11774" max="11774" width="21.625" style="15" customWidth="1"/>
    <col min="11775" max="11775" width="36.625" style="15" customWidth="1"/>
    <col min="11776" max="11776" width="38.625" style="15" customWidth="1"/>
    <col min="11777" max="11777" width="15.625" style="15" customWidth="1"/>
    <col min="11778" max="12029" width="8.875" style="15"/>
    <col min="12030" max="12030" width="21.625" style="15" customWidth="1"/>
    <col min="12031" max="12031" width="36.625" style="15" customWidth="1"/>
    <col min="12032" max="12032" width="38.625" style="15" customWidth="1"/>
    <col min="12033" max="12033" width="15.625" style="15" customWidth="1"/>
    <col min="12034" max="12285" width="8.875" style="15"/>
    <col min="12286" max="12286" width="21.625" style="15" customWidth="1"/>
    <col min="12287" max="12287" width="36.625" style="15" customWidth="1"/>
    <col min="12288" max="12288" width="38.625" style="15" customWidth="1"/>
    <col min="12289" max="12289" width="15.625" style="15" customWidth="1"/>
    <col min="12290" max="12541" width="8.875" style="15"/>
    <col min="12542" max="12542" width="21.625" style="15" customWidth="1"/>
    <col min="12543" max="12543" width="36.625" style="15" customWidth="1"/>
    <col min="12544" max="12544" width="38.625" style="15" customWidth="1"/>
    <col min="12545" max="12545" width="15.625" style="15" customWidth="1"/>
    <col min="12546" max="12797" width="8.875" style="15"/>
    <col min="12798" max="12798" width="21.625" style="15" customWidth="1"/>
    <col min="12799" max="12799" width="36.625" style="15" customWidth="1"/>
    <col min="12800" max="12800" width="38.625" style="15" customWidth="1"/>
    <col min="12801" max="12801" width="15.625" style="15" customWidth="1"/>
    <col min="12802" max="13053" width="8.875" style="15"/>
    <col min="13054" max="13054" width="21.625" style="15" customWidth="1"/>
    <col min="13055" max="13055" width="36.625" style="15" customWidth="1"/>
    <col min="13056" max="13056" width="38.625" style="15" customWidth="1"/>
    <col min="13057" max="13057" width="15.625" style="15" customWidth="1"/>
    <col min="13058" max="13309" width="8.875" style="15"/>
    <col min="13310" max="13310" width="21.625" style="15" customWidth="1"/>
    <col min="13311" max="13311" width="36.625" style="15" customWidth="1"/>
    <col min="13312" max="13312" width="38.625" style="15" customWidth="1"/>
    <col min="13313" max="13313" width="15.625" style="15" customWidth="1"/>
    <col min="13314" max="13565" width="8.875" style="15"/>
    <col min="13566" max="13566" width="21.625" style="15" customWidth="1"/>
    <col min="13567" max="13567" width="36.625" style="15" customWidth="1"/>
    <col min="13568" max="13568" width="38.625" style="15" customWidth="1"/>
    <col min="13569" max="13569" width="15.625" style="15" customWidth="1"/>
    <col min="13570" max="13821" width="8.875" style="15"/>
    <col min="13822" max="13822" width="21.625" style="15" customWidth="1"/>
    <col min="13823" max="13823" width="36.625" style="15" customWidth="1"/>
    <col min="13824" max="13824" width="38.625" style="15" customWidth="1"/>
    <col min="13825" max="13825" width="15.625" style="15" customWidth="1"/>
    <col min="13826" max="14077" width="8.875" style="15"/>
    <col min="14078" max="14078" width="21.625" style="15" customWidth="1"/>
    <col min="14079" max="14079" width="36.625" style="15" customWidth="1"/>
    <col min="14080" max="14080" width="38.625" style="15" customWidth="1"/>
    <col min="14081" max="14081" width="15.625" style="15" customWidth="1"/>
    <col min="14082" max="14333" width="8.875" style="15"/>
    <col min="14334" max="14334" width="21.625" style="15" customWidth="1"/>
    <col min="14335" max="14335" width="36.625" style="15" customWidth="1"/>
    <col min="14336" max="14336" width="38.625" style="15" customWidth="1"/>
    <col min="14337" max="14337" width="15.625" style="15" customWidth="1"/>
    <col min="14338" max="14589" width="8.875" style="15"/>
    <col min="14590" max="14590" width="21.625" style="15" customWidth="1"/>
    <col min="14591" max="14591" width="36.625" style="15" customWidth="1"/>
    <col min="14592" max="14592" width="38.625" style="15" customWidth="1"/>
    <col min="14593" max="14593" width="15.625" style="15" customWidth="1"/>
    <col min="14594" max="14845" width="8.875" style="15"/>
    <col min="14846" max="14846" width="21.625" style="15" customWidth="1"/>
    <col min="14847" max="14847" width="36.625" style="15" customWidth="1"/>
    <col min="14848" max="14848" width="38.625" style="15" customWidth="1"/>
    <col min="14849" max="14849" width="15.625" style="15" customWidth="1"/>
    <col min="14850" max="15101" width="8.875" style="15"/>
    <col min="15102" max="15102" width="21.625" style="15" customWidth="1"/>
    <col min="15103" max="15103" width="36.625" style="15" customWidth="1"/>
    <col min="15104" max="15104" width="38.625" style="15" customWidth="1"/>
    <col min="15105" max="15105" width="15.625" style="15" customWidth="1"/>
    <col min="15106" max="15357" width="8.875" style="15"/>
    <col min="15358" max="15358" width="21.625" style="15" customWidth="1"/>
    <col min="15359" max="15359" width="36.625" style="15" customWidth="1"/>
    <col min="15360" max="15360" width="38.625" style="15" customWidth="1"/>
    <col min="15361" max="15361" width="15.625" style="15" customWidth="1"/>
    <col min="15362" max="15613" width="8.875" style="15"/>
    <col min="15614" max="15614" width="21.625" style="15" customWidth="1"/>
    <col min="15615" max="15615" width="36.625" style="15" customWidth="1"/>
    <col min="15616" max="15616" width="38.625" style="15" customWidth="1"/>
    <col min="15617" max="15617" width="15.625" style="15" customWidth="1"/>
    <col min="15618" max="15869" width="8.875" style="15"/>
    <col min="15870" max="15870" width="21.625" style="15" customWidth="1"/>
    <col min="15871" max="15871" width="36.625" style="15" customWidth="1"/>
    <col min="15872" max="15872" width="38.625" style="15" customWidth="1"/>
    <col min="15873" max="15873" width="15.625" style="15" customWidth="1"/>
    <col min="15874" max="16125" width="8.875" style="15"/>
    <col min="16126" max="16126" width="21.625" style="15" customWidth="1"/>
    <col min="16127" max="16127" width="36.625" style="15" customWidth="1"/>
    <col min="16128" max="16128" width="38.625" style="15" customWidth="1"/>
    <col min="16129" max="16129" width="15.625" style="15" customWidth="1"/>
    <col min="16130" max="16382" width="8.875" style="15"/>
    <col min="16383" max="16384" width="8.875" style="15" customWidth="1"/>
  </cols>
  <sheetData>
    <row r="1" spans="1:7" ht="50.1" customHeight="1">
      <c r="A1" s="37"/>
      <c r="B1" s="37"/>
      <c r="C1" s="37"/>
    </row>
    <row r="2" spans="1:7" ht="45.95" customHeight="1">
      <c r="A2" s="16" t="s">
        <v>135</v>
      </c>
      <c r="B2" s="37"/>
      <c r="C2" s="37"/>
    </row>
    <row r="3" spans="1:7" ht="18" customHeight="1">
      <c r="A3" s="17" t="s">
        <v>180</v>
      </c>
      <c r="B3" s="37"/>
      <c r="C3" s="37"/>
    </row>
    <row r="4" spans="1:7" ht="18" customHeight="1">
      <c r="A4" s="17" t="s">
        <v>209</v>
      </c>
      <c r="B4" s="37"/>
      <c r="C4" s="37"/>
    </row>
    <row r="5" spans="1:7" ht="18" customHeight="1">
      <c r="A5" s="17" t="s">
        <v>207</v>
      </c>
      <c r="B5" s="37"/>
      <c r="C5" s="37"/>
    </row>
    <row r="6" spans="1:7" ht="18" customHeight="1">
      <c r="A6" s="17" t="s">
        <v>208</v>
      </c>
      <c r="B6" s="37"/>
      <c r="C6" s="37"/>
    </row>
    <row r="7" spans="1:7" ht="2.1" customHeight="1">
      <c r="A7" s="37"/>
      <c r="B7" s="37"/>
      <c r="C7" s="37"/>
    </row>
    <row r="8" spans="1:7" ht="36" customHeight="1">
      <c r="A8" s="113" t="s">
        <v>175</v>
      </c>
      <c r="B8" s="113"/>
      <c r="C8" s="113"/>
      <c r="D8" s="113"/>
      <c r="E8" s="113"/>
      <c r="F8" s="113"/>
      <c r="G8" s="113"/>
    </row>
    <row r="9" spans="1:7" ht="15.95" customHeight="1">
      <c r="A9" s="37"/>
      <c r="B9" s="114"/>
      <c r="C9" s="114"/>
      <c r="F9" s="114" t="s">
        <v>5</v>
      </c>
      <c r="G9" s="114"/>
    </row>
    <row r="10" spans="1:7" ht="17.100000000000001" customHeight="1">
      <c r="A10" s="131" t="s">
        <v>90</v>
      </c>
      <c r="B10" s="125" t="s">
        <v>182</v>
      </c>
      <c r="C10" s="125"/>
      <c r="D10" s="125" t="s">
        <v>91</v>
      </c>
      <c r="E10" s="125"/>
      <c r="F10" s="125" t="s">
        <v>136</v>
      </c>
      <c r="G10" s="125"/>
    </row>
    <row r="11" spans="1:7" ht="17.100000000000001" customHeight="1">
      <c r="A11" s="131"/>
      <c r="B11" s="52" t="s">
        <v>114</v>
      </c>
      <c r="C11" s="52" t="s">
        <v>115</v>
      </c>
      <c r="D11" s="68" t="s">
        <v>114</v>
      </c>
      <c r="E11" s="68" t="s">
        <v>115</v>
      </c>
      <c r="F11" s="52" t="s">
        <v>114</v>
      </c>
      <c r="G11" s="52" t="s">
        <v>115</v>
      </c>
    </row>
    <row r="12" spans="1:7" ht="17.100000000000001" customHeight="1">
      <c r="A12" s="8" t="s">
        <v>116</v>
      </c>
      <c r="B12" s="53">
        <v>606</v>
      </c>
      <c r="C12" s="54">
        <v>2.9</v>
      </c>
      <c r="D12" s="69">
        <v>592</v>
      </c>
      <c r="E12" s="70">
        <v>2.8</v>
      </c>
      <c r="F12" s="53">
        <f>+B12-D12</f>
        <v>14</v>
      </c>
      <c r="G12" s="54">
        <f>+F12/D12*100</f>
        <v>2.3648648648648649</v>
      </c>
    </row>
    <row r="13" spans="1:7" ht="17.100000000000001" customHeight="1">
      <c r="A13" s="8" t="s">
        <v>117</v>
      </c>
      <c r="B13" s="53">
        <v>456</v>
      </c>
      <c r="C13" s="54">
        <v>2.2000000000000002</v>
      </c>
      <c r="D13" s="69">
        <v>463</v>
      </c>
      <c r="E13" s="70">
        <v>2.2000000000000002</v>
      </c>
      <c r="F13" s="53">
        <f t="shared" ref="F13:F31" si="0">+B13-D13</f>
        <v>-7</v>
      </c>
      <c r="G13" s="54">
        <f t="shared" ref="G13:G31" si="1">+F13/D13*100</f>
        <v>-1.5118790496760259</v>
      </c>
    </row>
    <row r="14" spans="1:7" ht="17.100000000000001" customHeight="1">
      <c r="A14" s="8" t="s">
        <v>118</v>
      </c>
      <c r="B14" s="53">
        <v>3766</v>
      </c>
      <c r="C14" s="54">
        <v>17.8</v>
      </c>
      <c r="D14" s="69">
        <v>3889</v>
      </c>
      <c r="E14" s="70">
        <v>18.5</v>
      </c>
      <c r="F14" s="53">
        <f t="shared" si="0"/>
        <v>-123</v>
      </c>
      <c r="G14" s="54">
        <f t="shared" si="1"/>
        <v>-3.1627667780920543</v>
      </c>
    </row>
    <row r="15" spans="1:7" ht="17.100000000000001" customHeight="1">
      <c r="A15" s="8" t="s">
        <v>119</v>
      </c>
      <c r="B15" s="53">
        <v>4052</v>
      </c>
      <c r="C15" s="54">
        <v>19.2</v>
      </c>
      <c r="D15" s="69">
        <v>4762</v>
      </c>
      <c r="E15" s="70">
        <v>22.7</v>
      </c>
      <c r="F15" s="53">
        <f t="shared" si="0"/>
        <v>-710</v>
      </c>
      <c r="G15" s="54">
        <f t="shared" si="1"/>
        <v>-14.909701805963882</v>
      </c>
    </row>
    <row r="16" spans="1:7" ht="17.100000000000001" customHeight="1">
      <c r="A16" s="8" t="s">
        <v>120</v>
      </c>
      <c r="B16" s="53">
        <v>41</v>
      </c>
      <c r="C16" s="54">
        <v>0.2</v>
      </c>
      <c r="D16" s="69">
        <v>41</v>
      </c>
      <c r="E16" s="70">
        <v>0.2</v>
      </c>
      <c r="F16" s="9">
        <v>0</v>
      </c>
      <c r="G16" s="9">
        <v>0</v>
      </c>
    </row>
    <row r="17" spans="1:7" ht="17.100000000000001" customHeight="1">
      <c r="A17" s="8" t="s">
        <v>121</v>
      </c>
      <c r="B17" s="53">
        <v>1386</v>
      </c>
      <c r="C17" s="54">
        <v>6.6</v>
      </c>
      <c r="D17" s="69">
        <v>1410</v>
      </c>
      <c r="E17" s="70">
        <v>6.7</v>
      </c>
      <c r="F17" s="53">
        <f t="shared" si="0"/>
        <v>-24</v>
      </c>
      <c r="G17" s="54">
        <f t="shared" si="1"/>
        <v>-1.7021276595744681</v>
      </c>
    </row>
    <row r="18" spans="1:7" ht="17.100000000000001" customHeight="1">
      <c r="A18" s="8" t="s">
        <v>122</v>
      </c>
      <c r="B18" s="53">
        <v>2649</v>
      </c>
      <c r="C18" s="54">
        <v>12.5</v>
      </c>
      <c r="D18" s="69">
        <v>2479</v>
      </c>
      <c r="E18" s="70">
        <v>11.8</v>
      </c>
      <c r="F18" s="53">
        <f t="shared" si="0"/>
        <v>170</v>
      </c>
      <c r="G18" s="54">
        <f t="shared" si="1"/>
        <v>6.8576038725292454</v>
      </c>
    </row>
    <row r="19" spans="1:7" ht="17.100000000000001" customHeight="1">
      <c r="A19" s="8" t="s">
        <v>123</v>
      </c>
      <c r="B19" s="53">
        <v>478</v>
      </c>
      <c r="C19" s="54">
        <v>2.2999999999999998</v>
      </c>
      <c r="D19" s="69">
        <v>456</v>
      </c>
      <c r="E19" s="70">
        <v>2.2000000000000002</v>
      </c>
      <c r="F19" s="53">
        <f t="shared" si="0"/>
        <v>22</v>
      </c>
      <c r="G19" s="54">
        <f t="shared" si="1"/>
        <v>4.8245614035087714</v>
      </c>
    </row>
    <row r="20" spans="1:7" ht="17.100000000000001" customHeight="1">
      <c r="A20" s="8" t="s">
        <v>124</v>
      </c>
      <c r="B20" s="53">
        <v>592</v>
      </c>
      <c r="C20" s="54">
        <v>2.8</v>
      </c>
      <c r="D20" s="69">
        <v>593</v>
      </c>
      <c r="E20" s="70">
        <v>2.8</v>
      </c>
      <c r="F20" s="53">
        <f t="shared" si="0"/>
        <v>-1</v>
      </c>
      <c r="G20" s="54">
        <f t="shared" si="1"/>
        <v>-0.16863406408094433</v>
      </c>
    </row>
    <row r="21" spans="1:7" ht="17.100000000000001" customHeight="1">
      <c r="A21" s="8" t="s">
        <v>125</v>
      </c>
      <c r="B21" s="53">
        <v>557</v>
      </c>
      <c r="C21" s="54">
        <v>2.6</v>
      </c>
      <c r="D21" s="69">
        <v>561</v>
      </c>
      <c r="E21" s="70">
        <v>2.7</v>
      </c>
      <c r="F21" s="53">
        <f t="shared" si="0"/>
        <v>-4</v>
      </c>
      <c r="G21" s="54">
        <f t="shared" si="1"/>
        <v>-0.71301247771836007</v>
      </c>
    </row>
    <row r="22" spans="1:7" ht="17.100000000000001" customHeight="1">
      <c r="A22" s="8" t="s">
        <v>126</v>
      </c>
      <c r="B22" s="53">
        <v>308</v>
      </c>
      <c r="C22" s="54">
        <v>1.5</v>
      </c>
      <c r="D22" s="69">
        <v>498</v>
      </c>
      <c r="E22" s="70">
        <v>2.4</v>
      </c>
      <c r="F22" s="53">
        <f t="shared" si="0"/>
        <v>-190</v>
      </c>
      <c r="G22" s="54">
        <f t="shared" si="1"/>
        <v>-38.152610441767074</v>
      </c>
    </row>
    <row r="23" spans="1:7" ht="17.100000000000001" customHeight="1">
      <c r="A23" s="8" t="s">
        <v>127</v>
      </c>
      <c r="B23" s="53">
        <v>1289</v>
      </c>
      <c r="C23" s="54">
        <v>6.1</v>
      </c>
      <c r="D23" s="69">
        <v>1213</v>
      </c>
      <c r="E23" s="70">
        <v>5.8</v>
      </c>
      <c r="F23" s="53">
        <f t="shared" si="0"/>
        <v>76</v>
      </c>
      <c r="G23" s="54">
        <f t="shared" si="1"/>
        <v>6.265457543281121</v>
      </c>
    </row>
    <row r="24" spans="1:7" ht="17.100000000000001" customHeight="1">
      <c r="A24" s="8" t="s">
        <v>128</v>
      </c>
      <c r="B24" s="53">
        <v>1892</v>
      </c>
      <c r="C24" s="54">
        <v>8.9</v>
      </c>
      <c r="D24" s="69">
        <v>1391</v>
      </c>
      <c r="E24" s="70">
        <v>6.6</v>
      </c>
      <c r="F24" s="53">
        <f t="shared" si="0"/>
        <v>501</v>
      </c>
      <c r="G24" s="54">
        <f t="shared" si="1"/>
        <v>36.017253774263118</v>
      </c>
    </row>
    <row r="25" spans="1:7" ht="17.100000000000001" customHeight="1">
      <c r="A25" s="8" t="s">
        <v>129</v>
      </c>
      <c r="B25" s="53">
        <v>695</v>
      </c>
      <c r="C25" s="54">
        <v>3.3</v>
      </c>
      <c r="D25" s="69">
        <v>423</v>
      </c>
      <c r="E25" s="70">
        <v>2</v>
      </c>
      <c r="F25" s="53">
        <f t="shared" si="0"/>
        <v>272</v>
      </c>
      <c r="G25" s="54">
        <f t="shared" si="1"/>
        <v>64.302600472813239</v>
      </c>
    </row>
    <row r="26" spans="1:7" ht="17.100000000000001" customHeight="1">
      <c r="A26" s="8" t="s">
        <v>130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17.100000000000001" customHeight="1">
      <c r="A27" s="8" t="s">
        <v>131</v>
      </c>
      <c r="B27" s="53">
        <v>2328</v>
      </c>
      <c r="C27" s="54">
        <v>11</v>
      </c>
      <c r="D27" s="69">
        <v>2033</v>
      </c>
      <c r="E27" s="70">
        <v>9.6999999999999993</v>
      </c>
      <c r="F27" s="53">
        <f t="shared" si="0"/>
        <v>295</v>
      </c>
      <c r="G27" s="54">
        <f t="shared" si="1"/>
        <v>14.510575504181014</v>
      </c>
    </row>
    <row r="28" spans="1:7" ht="17.100000000000001" customHeight="1">
      <c r="A28" s="8" t="s">
        <v>132</v>
      </c>
      <c r="B28" s="53">
        <v>31</v>
      </c>
      <c r="C28" s="54">
        <v>0.1</v>
      </c>
      <c r="D28" s="69">
        <v>32</v>
      </c>
      <c r="E28" s="70">
        <v>0.1</v>
      </c>
      <c r="F28" s="53">
        <f t="shared" si="0"/>
        <v>-1</v>
      </c>
      <c r="G28" s="54">
        <f t="shared" si="1"/>
        <v>-3.125</v>
      </c>
    </row>
    <row r="29" spans="1:7" ht="17.100000000000001" customHeight="1">
      <c r="A29" s="8" t="s">
        <v>133</v>
      </c>
      <c r="B29" s="9">
        <v>0</v>
      </c>
      <c r="C29" s="9">
        <v>0</v>
      </c>
      <c r="D29" s="69">
        <v>47</v>
      </c>
      <c r="E29" s="70">
        <v>0.2</v>
      </c>
      <c r="F29" s="53">
        <f t="shared" si="0"/>
        <v>-47</v>
      </c>
      <c r="G29" s="54">
        <f t="shared" si="1"/>
        <v>-100</v>
      </c>
    </row>
    <row r="30" spans="1:7" ht="17.100000000000001" customHeight="1">
      <c r="A30" s="8" t="s">
        <v>134</v>
      </c>
      <c r="B30" s="9">
        <v>0</v>
      </c>
      <c r="C30" s="9">
        <v>0</v>
      </c>
      <c r="D30" s="69">
        <v>126</v>
      </c>
      <c r="E30" s="70">
        <v>0.6</v>
      </c>
      <c r="F30" s="53">
        <f t="shared" si="0"/>
        <v>-126</v>
      </c>
      <c r="G30" s="54">
        <f t="shared" si="1"/>
        <v>-100</v>
      </c>
    </row>
    <row r="31" spans="1:7" ht="17.100000000000001" customHeight="1">
      <c r="A31" s="8" t="s">
        <v>112</v>
      </c>
      <c r="B31" s="53">
        <f>SUM(B12:B30)</f>
        <v>21126</v>
      </c>
      <c r="C31" s="54">
        <f>SUM(C12:C30)</f>
        <v>99.999999999999986</v>
      </c>
      <c r="D31" s="69">
        <v>21009</v>
      </c>
      <c r="E31" s="70">
        <v>100</v>
      </c>
      <c r="F31" s="53">
        <f t="shared" si="0"/>
        <v>117</v>
      </c>
      <c r="G31" s="54">
        <f t="shared" si="1"/>
        <v>0.55690418392117658</v>
      </c>
    </row>
    <row r="32" spans="1:7" ht="17.100000000000001" customHeight="1">
      <c r="A32" s="78" t="s">
        <v>165</v>
      </c>
      <c r="B32" s="71"/>
      <c r="C32" s="72"/>
      <c r="D32" s="37"/>
      <c r="E32" s="37"/>
      <c r="F32" s="37"/>
      <c r="G32" s="37"/>
    </row>
    <row r="33" spans="1:7" ht="17.100000000000001" customHeight="1">
      <c r="A33" s="37"/>
      <c r="B33" s="37"/>
      <c r="C33" s="37"/>
      <c r="D33" s="37"/>
      <c r="E33" s="37"/>
      <c r="F33" s="37"/>
      <c r="G33" s="37"/>
    </row>
    <row r="34" spans="1:7" ht="17.100000000000001" customHeight="1">
      <c r="A34" s="37"/>
      <c r="B34" s="37"/>
      <c r="C34" s="37"/>
    </row>
    <row r="35" spans="1:7" ht="17.100000000000001" customHeight="1">
      <c r="A35" s="37"/>
      <c r="B35" s="37"/>
      <c r="C35" s="37"/>
    </row>
    <row r="36" spans="1:7" ht="17.100000000000001" customHeight="1">
      <c r="A36" s="37"/>
      <c r="B36" s="37"/>
      <c r="C36" s="37"/>
    </row>
    <row r="37" spans="1:7" ht="17.100000000000001" customHeight="1">
      <c r="A37" s="37"/>
      <c r="B37" s="37"/>
      <c r="C37" s="37"/>
    </row>
    <row r="38" spans="1:7" ht="17.100000000000001" customHeight="1">
      <c r="A38" s="37"/>
      <c r="B38" s="37"/>
      <c r="C38" s="37"/>
    </row>
    <row r="39" spans="1:7" ht="17.100000000000001" customHeight="1">
      <c r="A39" s="37"/>
      <c r="B39" s="37"/>
      <c r="C39" s="37"/>
    </row>
    <row r="40" spans="1:7" ht="17.100000000000001" customHeight="1">
      <c r="A40" s="37"/>
      <c r="B40" s="37"/>
      <c r="C40" s="37"/>
    </row>
    <row r="41" spans="1:7" ht="17.100000000000001" customHeight="1">
      <c r="A41" s="37"/>
      <c r="B41" s="37"/>
      <c r="C41" s="37"/>
    </row>
    <row r="42" spans="1:7" ht="17.100000000000001" customHeight="1">
      <c r="A42" s="37"/>
      <c r="B42" s="37"/>
      <c r="C42" s="37"/>
    </row>
    <row r="43" spans="1:7" ht="17.100000000000001" customHeight="1">
      <c r="A43" s="37"/>
      <c r="B43" s="37"/>
      <c r="C43" s="37"/>
    </row>
    <row r="44" spans="1:7" ht="17.100000000000001" customHeight="1">
      <c r="A44" s="37"/>
      <c r="B44" s="37"/>
      <c r="C44" s="37"/>
    </row>
    <row r="45" spans="1:7" ht="17.100000000000001" customHeight="1">
      <c r="A45" s="37"/>
      <c r="B45" s="37"/>
      <c r="C45" s="37"/>
    </row>
    <row r="46" spans="1:7" ht="17.100000000000001" customHeight="1">
      <c r="A46" s="37"/>
      <c r="B46" s="37"/>
      <c r="C46" s="37"/>
    </row>
    <row r="47" spans="1:7" ht="17.100000000000001" customHeight="1">
      <c r="A47" s="37"/>
      <c r="B47" s="37"/>
      <c r="C47" s="37"/>
    </row>
    <row r="48" spans="1:7" ht="17.100000000000001" customHeight="1">
      <c r="A48" s="37"/>
      <c r="B48" s="37"/>
      <c r="C48" s="37"/>
    </row>
    <row r="49" spans="1:3" ht="17.100000000000001" customHeight="1">
      <c r="A49" s="37"/>
      <c r="B49" s="37"/>
      <c r="C49" s="37"/>
    </row>
    <row r="50" spans="1:3" ht="17.100000000000001" customHeight="1">
      <c r="A50" s="37"/>
      <c r="B50" s="37"/>
      <c r="C50" s="37"/>
    </row>
    <row r="51" spans="1:3" ht="17.100000000000001" customHeight="1">
      <c r="A51" s="37"/>
      <c r="B51" s="37"/>
      <c r="C51" s="37"/>
    </row>
    <row r="52" spans="1:3" ht="17.100000000000001" customHeight="1">
      <c r="A52" s="37"/>
      <c r="B52" s="37"/>
      <c r="C52" s="37"/>
    </row>
    <row r="53" spans="1:3" ht="17.100000000000001" customHeight="1">
      <c r="A53" s="37"/>
      <c r="B53" s="37"/>
      <c r="C53" s="37"/>
    </row>
    <row r="54" spans="1:3" ht="17.100000000000001" customHeight="1">
      <c r="A54" s="37"/>
      <c r="B54" s="37"/>
      <c r="C54" s="37"/>
    </row>
    <row r="55" spans="1:3" ht="17.100000000000001" customHeight="1">
      <c r="A55" s="37"/>
      <c r="B55" s="37"/>
      <c r="C55" s="37"/>
    </row>
    <row r="56" spans="1:3" ht="17.100000000000001" customHeight="1">
      <c r="A56" s="37"/>
      <c r="B56" s="37"/>
      <c r="C56" s="37"/>
    </row>
    <row r="57" spans="1:3" ht="17.100000000000001" customHeight="1">
      <c r="A57" s="37"/>
      <c r="B57" s="37"/>
      <c r="C57" s="37"/>
    </row>
    <row r="58" spans="1:3" ht="17.100000000000001" customHeight="1">
      <c r="A58" s="37"/>
      <c r="B58" s="37"/>
      <c r="C58" s="37"/>
    </row>
    <row r="59" spans="1:3">
      <c r="A59" s="37"/>
      <c r="B59" s="37"/>
      <c r="C59" s="37"/>
    </row>
  </sheetData>
  <mergeCells count="7">
    <mergeCell ref="A8:G8"/>
    <mergeCell ref="B9:C9"/>
    <mergeCell ref="A10:A11"/>
    <mergeCell ref="D10:E10"/>
    <mergeCell ref="B10:C10"/>
    <mergeCell ref="F10:G10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Normal="100" workbookViewId="0">
      <selection activeCell="O14" sqref="O14"/>
    </sheetView>
  </sheetViews>
  <sheetFormatPr defaultRowHeight="15.75"/>
  <cols>
    <col min="1" max="1" width="38.375" style="15" customWidth="1"/>
    <col min="2" max="2" width="10.75" style="15" customWidth="1"/>
    <col min="3" max="3" width="8.75" style="15" customWidth="1"/>
    <col min="4" max="4" width="10.75" style="15" customWidth="1"/>
    <col min="5" max="5" width="8.75" style="15" customWidth="1"/>
    <col min="6" max="6" width="10.75" style="15" customWidth="1"/>
    <col min="7" max="7" width="8.75" style="15" customWidth="1"/>
    <col min="8" max="252" width="8.875" style="15"/>
    <col min="253" max="253" width="5.625" style="15" customWidth="1"/>
    <col min="254" max="254" width="36.625" style="15" customWidth="1"/>
    <col min="255" max="255" width="40.625" style="15" customWidth="1"/>
    <col min="256" max="256" width="15.625" style="15" customWidth="1"/>
    <col min="257" max="508" width="8.875" style="15"/>
    <col min="509" max="509" width="5.625" style="15" customWidth="1"/>
    <col min="510" max="510" width="36.625" style="15" customWidth="1"/>
    <col min="511" max="511" width="40.625" style="15" customWidth="1"/>
    <col min="512" max="512" width="15.625" style="15" customWidth="1"/>
    <col min="513" max="764" width="8.875" style="15"/>
    <col min="765" max="765" width="5.625" style="15" customWidth="1"/>
    <col min="766" max="766" width="36.625" style="15" customWidth="1"/>
    <col min="767" max="767" width="40.625" style="15" customWidth="1"/>
    <col min="768" max="768" width="15.625" style="15" customWidth="1"/>
    <col min="769" max="1020" width="8.875" style="15"/>
    <col min="1021" max="1021" width="5.625" style="15" customWidth="1"/>
    <col min="1022" max="1022" width="36.625" style="15" customWidth="1"/>
    <col min="1023" max="1023" width="40.625" style="15" customWidth="1"/>
    <col min="1024" max="1024" width="15.625" style="15" customWidth="1"/>
    <col min="1025" max="1276" width="8.875" style="15"/>
    <col min="1277" max="1277" width="5.625" style="15" customWidth="1"/>
    <col min="1278" max="1278" width="36.625" style="15" customWidth="1"/>
    <col min="1279" max="1279" width="40.625" style="15" customWidth="1"/>
    <col min="1280" max="1280" width="15.625" style="15" customWidth="1"/>
    <col min="1281" max="1532" width="8.875" style="15"/>
    <col min="1533" max="1533" width="5.625" style="15" customWidth="1"/>
    <col min="1534" max="1534" width="36.625" style="15" customWidth="1"/>
    <col min="1535" max="1535" width="40.625" style="15" customWidth="1"/>
    <col min="1536" max="1536" width="15.625" style="15" customWidth="1"/>
    <col min="1537" max="1788" width="8.875" style="15"/>
    <col min="1789" max="1789" width="5.625" style="15" customWidth="1"/>
    <col min="1790" max="1790" width="36.625" style="15" customWidth="1"/>
    <col min="1791" max="1791" width="40.625" style="15" customWidth="1"/>
    <col min="1792" max="1792" width="15.625" style="15" customWidth="1"/>
    <col min="1793" max="2044" width="8.875" style="15"/>
    <col min="2045" max="2045" width="5.625" style="15" customWidth="1"/>
    <col min="2046" max="2046" width="36.625" style="15" customWidth="1"/>
    <col min="2047" max="2047" width="40.625" style="15" customWidth="1"/>
    <col min="2048" max="2048" width="15.625" style="15" customWidth="1"/>
    <col min="2049" max="2300" width="8.875" style="15"/>
    <col min="2301" max="2301" width="5.625" style="15" customWidth="1"/>
    <col min="2302" max="2302" width="36.625" style="15" customWidth="1"/>
    <col min="2303" max="2303" width="40.625" style="15" customWidth="1"/>
    <col min="2304" max="2304" width="15.625" style="15" customWidth="1"/>
    <col min="2305" max="2556" width="8.875" style="15"/>
    <col min="2557" max="2557" width="5.625" style="15" customWidth="1"/>
    <col min="2558" max="2558" width="36.625" style="15" customWidth="1"/>
    <col min="2559" max="2559" width="40.625" style="15" customWidth="1"/>
    <col min="2560" max="2560" width="15.625" style="15" customWidth="1"/>
    <col min="2561" max="2812" width="8.875" style="15"/>
    <col min="2813" max="2813" width="5.625" style="15" customWidth="1"/>
    <col min="2814" max="2814" width="36.625" style="15" customWidth="1"/>
    <col min="2815" max="2815" width="40.625" style="15" customWidth="1"/>
    <col min="2816" max="2816" width="15.625" style="15" customWidth="1"/>
    <col min="2817" max="3068" width="8.875" style="15"/>
    <col min="3069" max="3069" width="5.625" style="15" customWidth="1"/>
    <col min="3070" max="3070" width="36.625" style="15" customWidth="1"/>
    <col min="3071" max="3071" width="40.625" style="15" customWidth="1"/>
    <col min="3072" max="3072" width="15.625" style="15" customWidth="1"/>
    <col min="3073" max="3324" width="8.875" style="15"/>
    <col min="3325" max="3325" width="5.625" style="15" customWidth="1"/>
    <col min="3326" max="3326" width="36.625" style="15" customWidth="1"/>
    <col min="3327" max="3327" width="40.625" style="15" customWidth="1"/>
    <col min="3328" max="3328" width="15.625" style="15" customWidth="1"/>
    <col min="3329" max="3580" width="8.875" style="15"/>
    <col min="3581" max="3581" width="5.625" style="15" customWidth="1"/>
    <col min="3582" max="3582" width="36.625" style="15" customWidth="1"/>
    <col min="3583" max="3583" width="40.625" style="15" customWidth="1"/>
    <col min="3584" max="3584" width="15.625" style="15" customWidth="1"/>
    <col min="3585" max="3836" width="8.875" style="15"/>
    <col min="3837" max="3837" width="5.625" style="15" customWidth="1"/>
    <col min="3838" max="3838" width="36.625" style="15" customWidth="1"/>
    <col min="3839" max="3839" width="40.625" style="15" customWidth="1"/>
    <col min="3840" max="3840" width="15.625" style="15" customWidth="1"/>
    <col min="3841" max="4092" width="8.875" style="15"/>
    <col min="4093" max="4093" width="5.625" style="15" customWidth="1"/>
    <col min="4094" max="4094" width="36.625" style="15" customWidth="1"/>
    <col min="4095" max="4095" width="40.625" style="15" customWidth="1"/>
    <col min="4096" max="4096" width="15.625" style="15" customWidth="1"/>
    <col min="4097" max="4348" width="8.875" style="15"/>
    <col min="4349" max="4349" width="5.625" style="15" customWidth="1"/>
    <col min="4350" max="4350" width="36.625" style="15" customWidth="1"/>
    <col min="4351" max="4351" width="40.625" style="15" customWidth="1"/>
    <col min="4352" max="4352" width="15.625" style="15" customWidth="1"/>
    <col min="4353" max="4604" width="8.875" style="15"/>
    <col min="4605" max="4605" width="5.625" style="15" customWidth="1"/>
    <col min="4606" max="4606" width="36.625" style="15" customWidth="1"/>
    <col min="4607" max="4607" width="40.625" style="15" customWidth="1"/>
    <col min="4608" max="4608" width="15.625" style="15" customWidth="1"/>
    <col min="4609" max="4860" width="8.875" style="15"/>
    <col min="4861" max="4861" width="5.625" style="15" customWidth="1"/>
    <col min="4862" max="4862" width="36.625" style="15" customWidth="1"/>
    <col min="4863" max="4863" width="40.625" style="15" customWidth="1"/>
    <col min="4864" max="4864" width="15.625" style="15" customWidth="1"/>
    <col min="4865" max="5116" width="8.875" style="15"/>
    <col min="5117" max="5117" width="5.625" style="15" customWidth="1"/>
    <col min="5118" max="5118" width="36.625" style="15" customWidth="1"/>
    <col min="5119" max="5119" width="40.625" style="15" customWidth="1"/>
    <col min="5120" max="5120" width="15.625" style="15" customWidth="1"/>
    <col min="5121" max="5372" width="8.875" style="15"/>
    <col min="5373" max="5373" width="5.625" style="15" customWidth="1"/>
    <col min="5374" max="5374" width="36.625" style="15" customWidth="1"/>
    <col min="5375" max="5375" width="40.625" style="15" customWidth="1"/>
    <col min="5376" max="5376" width="15.625" style="15" customWidth="1"/>
    <col min="5377" max="5628" width="8.875" style="15"/>
    <col min="5629" max="5629" width="5.625" style="15" customWidth="1"/>
    <col min="5630" max="5630" width="36.625" style="15" customWidth="1"/>
    <col min="5631" max="5631" width="40.625" style="15" customWidth="1"/>
    <col min="5632" max="5632" width="15.625" style="15" customWidth="1"/>
    <col min="5633" max="5884" width="8.875" style="15"/>
    <col min="5885" max="5885" width="5.625" style="15" customWidth="1"/>
    <col min="5886" max="5886" width="36.625" style="15" customWidth="1"/>
    <col min="5887" max="5887" width="40.625" style="15" customWidth="1"/>
    <col min="5888" max="5888" width="15.625" style="15" customWidth="1"/>
    <col min="5889" max="6140" width="8.875" style="15"/>
    <col min="6141" max="6141" width="5.625" style="15" customWidth="1"/>
    <col min="6142" max="6142" width="36.625" style="15" customWidth="1"/>
    <col min="6143" max="6143" width="40.625" style="15" customWidth="1"/>
    <col min="6144" max="6144" width="15.625" style="15" customWidth="1"/>
    <col min="6145" max="6396" width="8.875" style="15"/>
    <col min="6397" max="6397" width="5.625" style="15" customWidth="1"/>
    <col min="6398" max="6398" width="36.625" style="15" customWidth="1"/>
    <col min="6399" max="6399" width="40.625" style="15" customWidth="1"/>
    <col min="6400" max="6400" width="15.625" style="15" customWidth="1"/>
    <col min="6401" max="6652" width="8.875" style="15"/>
    <col min="6653" max="6653" width="5.625" style="15" customWidth="1"/>
    <col min="6654" max="6654" width="36.625" style="15" customWidth="1"/>
    <col min="6655" max="6655" width="40.625" style="15" customWidth="1"/>
    <col min="6656" max="6656" width="15.625" style="15" customWidth="1"/>
    <col min="6657" max="6908" width="8.875" style="15"/>
    <col min="6909" max="6909" width="5.625" style="15" customWidth="1"/>
    <col min="6910" max="6910" width="36.625" style="15" customWidth="1"/>
    <col min="6911" max="6911" width="40.625" style="15" customWidth="1"/>
    <col min="6912" max="6912" width="15.625" style="15" customWidth="1"/>
    <col min="6913" max="7164" width="8.875" style="15"/>
    <col min="7165" max="7165" width="5.625" style="15" customWidth="1"/>
    <col min="7166" max="7166" width="36.625" style="15" customWidth="1"/>
    <col min="7167" max="7167" width="40.625" style="15" customWidth="1"/>
    <col min="7168" max="7168" width="15.625" style="15" customWidth="1"/>
    <col min="7169" max="7420" width="8.875" style="15"/>
    <col min="7421" max="7421" width="5.625" style="15" customWidth="1"/>
    <col min="7422" max="7422" width="36.625" style="15" customWidth="1"/>
    <col min="7423" max="7423" width="40.625" style="15" customWidth="1"/>
    <col min="7424" max="7424" width="15.625" style="15" customWidth="1"/>
    <col min="7425" max="7676" width="8.875" style="15"/>
    <col min="7677" max="7677" width="5.625" style="15" customWidth="1"/>
    <col min="7678" max="7678" width="36.625" style="15" customWidth="1"/>
    <col min="7679" max="7679" width="40.625" style="15" customWidth="1"/>
    <col min="7680" max="7680" width="15.625" style="15" customWidth="1"/>
    <col min="7681" max="7932" width="8.875" style="15"/>
    <col min="7933" max="7933" width="5.625" style="15" customWidth="1"/>
    <col min="7934" max="7934" width="36.625" style="15" customWidth="1"/>
    <col min="7935" max="7935" width="40.625" style="15" customWidth="1"/>
    <col min="7936" max="7936" width="15.625" style="15" customWidth="1"/>
    <col min="7937" max="8188" width="8.875" style="15"/>
    <col min="8189" max="8189" width="5.625" style="15" customWidth="1"/>
    <col min="8190" max="8190" width="36.625" style="15" customWidth="1"/>
    <col min="8191" max="8191" width="40.625" style="15" customWidth="1"/>
    <col min="8192" max="8192" width="15.625" style="15" customWidth="1"/>
    <col min="8193" max="8444" width="8.875" style="15"/>
    <col min="8445" max="8445" width="5.625" style="15" customWidth="1"/>
    <col min="8446" max="8446" width="36.625" style="15" customWidth="1"/>
    <col min="8447" max="8447" width="40.625" style="15" customWidth="1"/>
    <col min="8448" max="8448" width="15.625" style="15" customWidth="1"/>
    <col min="8449" max="8700" width="8.875" style="15"/>
    <col min="8701" max="8701" width="5.625" style="15" customWidth="1"/>
    <col min="8702" max="8702" width="36.625" style="15" customWidth="1"/>
    <col min="8703" max="8703" width="40.625" style="15" customWidth="1"/>
    <col min="8704" max="8704" width="15.625" style="15" customWidth="1"/>
    <col min="8705" max="8956" width="8.875" style="15"/>
    <col min="8957" max="8957" width="5.625" style="15" customWidth="1"/>
    <col min="8958" max="8958" width="36.625" style="15" customWidth="1"/>
    <col min="8959" max="8959" width="40.625" style="15" customWidth="1"/>
    <col min="8960" max="8960" width="15.625" style="15" customWidth="1"/>
    <col min="8961" max="9212" width="8.875" style="15"/>
    <col min="9213" max="9213" width="5.625" style="15" customWidth="1"/>
    <col min="9214" max="9214" width="36.625" style="15" customWidth="1"/>
    <col min="9215" max="9215" width="40.625" style="15" customWidth="1"/>
    <col min="9216" max="9216" width="15.625" style="15" customWidth="1"/>
    <col min="9217" max="9468" width="8.875" style="15"/>
    <col min="9469" max="9469" width="5.625" style="15" customWidth="1"/>
    <col min="9470" max="9470" width="36.625" style="15" customWidth="1"/>
    <col min="9471" max="9471" width="40.625" style="15" customWidth="1"/>
    <col min="9472" max="9472" width="15.625" style="15" customWidth="1"/>
    <col min="9473" max="9724" width="8.875" style="15"/>
    <col min="9725" max="9725" width="5.625" style="15" customWidth="1"/>
    <col min="9726" max="9726" width="36.625" style="15" customWidth="1"/>
    <col min="9727" max="9727" width="40.625" style="15" customWidth="1"/>
    <col min="9728" max="9728" width="15.625" style="15" customWidth="1"/>
    <col min="9729" max="9980" width="8.875" style="15"/>
    <col min="9981" max="9981" width="5.625" style="15" customWidth="1"/>
    <col min="9982" max="9982" width="36.625" style="15" customWidth="1"/>
    <col min="9983" max="9983" width="40.625" style="15" customWidth="1"/>
    <col min="9984" max="9984" width="15.625" style="15" customWidth="1"/>
    <col min="9985" max="10236" width="8.875" style="15"/>
    <col min="10237" max="10237" width="5.625" style="15" customWidth="1"/>
    <col min="10238" max="10238" width="36.625" style="15" customWidth="1"/>
    <col min="10239" max="10239" width="40.625" style="15" customWidth="1"/>
    <col min="10240" max="10240" width="15.625" style="15" customWidth="1"/>
    <col min="10241" max="10492" width="8.875" style="15"/>
    <col min="10493" max="10493" width="5.625" style="15" customWidth="1"/>
    <col min="10494" max="10494" width="36.625" style="15" customWidth="1"/>
    <col min="10495" max="10495" width="40.625" style="15" customWidth="1"/>
    <col min="10496" max="10496" width="15.625" style="15" customWidth="1"/>
    <col min="10497" max="10748" width="8.875" style="15"/>
    <col min="10749" max="10749" width="5.625" style="15" customWidth="1"/>
    <col min="10750" max="10750" width="36.625" style="15" customWidth="1"/>
    <col min="10751" max="10751" width="40.625" style="15" customWidth="1"/>
    <col min="10752" max="10752" width="15.625" style="15" customWidth="1"/>
    <col min="10753" max="11004" width="8.875" style="15"/>
    <col min="11005" max="11005" width="5.625" style="15" customWidth="1"/>
    <col min="11006" max="11006" width="36.625" style="15" customWidth="1"/>
    <col min="11007" max="11007" width="40.625" style="15" customWidth="1"/>
    <col min="11008" max="11008" width="15.625" style="15" customWidth="1"/>
    <col min="11009" max="11260" width="8.875" style="15"/>
    <col min="11261" max="11261" width="5.625" style="15" customWidth="1"/>
    <col min="11262" max="11262" width="36.625" style="15" customWidth="1"/>
    <col min="11263" max="11263" width="40.625" style="15" customWidth="1"/>
    <col min="11264" max="11264" width="15.625" style="15" customWidth="1"/>
    <col min="11265" max="11516" width="8.875" style="15"/>
    <col min="11517" max="11517" width="5.625" style="15" customWidth="1"/>
    <col min="11518" max="11518" width="36.625" style="15" customWidth="1"/>
    <col min="11519" max="11519" width="40.625" style="15" customWidth="1"/>
    <col min="11520" max="11520" width="15.625" style="15" customWidth="1"/>
    <col min="11521" max="11772" width="8.875" style="15"/>
    <col min="11773" max="11773" width="5.625" style="15" customWidth="1"/>
    <col min="11774" max="11774" width="36.625" style="15" customWidth="1"/>
    <col min="11775" max="11775" width="40.625" style="15" customWidth="1"/>
    <col min="11776" max="11776" width="15.625" style="15" customWidth="1"/>
    <col min="11777" max="12028" width="8.875" style="15"/>
    <col min="12029" max="12029" width="5.625" style="15" customWidth="1"/>
    <col min="12030" max="12030" width="36.625" style="15" customWidth="1"/>
    <col min="12031" max="12031" width="40.625" style="15" customWidth="1"/>
    <col min="12032" max="12032" width="15.625" style="15" customWidth="1"/>
    <col min="12033" max="12284" width="8.875" style="15"/>
    <col min="12285" max="12285" width="5.625" style="15" customWidth="1"/>
    <col min="12286" max="12286" width="36.625" style="15" customWidth="1"/>
    <col min="12287" max="12287" width="40.625" style="15" customWidth="1"/>
    <col min="12288" max="12288" width="15.625" style="15" customWidth="1"/>
    <col min="12289" max="12540" width="8.875" style="15"/>
    <col min="12541" max="12541" width="5.625" style="15" customWidth="1"/>
    <col min="12542" max="12542" width="36.625" style="15" customWidth="1"/>
    <col min="12543" max="12543" width="40.625" style="15" customWidth="1"/>
    <col min="12544" max="12544" width="15.625" style="15" customWidth="1"/>
    <col min="12545" max="12796" width="8.875" style="15"/>
    <col min="12797" max="12797" width="5.625" style="15" customWidth="1"/>
    <col min="12798" max="12798" width="36.625" style="15" customWidth="1"/>
    <col min="12799" max="12799" width="40.625" style="15" customWidth="1"/>
    <col min="12800" max="12800" width="15.625" style="15" customWidth="1"/>
    <col min="12801" max="13052" width="8.875" style="15"/>
    <col min="13053" max="13053" width="5.625" style="15" customWidth="1"/>
    <col min="13054" max="13054" width="36.625" style="15" customWidth="1"/>
    <col min="13055" max="13055" width="40.625" style="15" customWidth="1"/>
    <col min="13056" max="13056" width="15.625" style="15" customWidth="1"/>
    <col min="13057" max="13308" width="8.875" style="15"/>
    <col min="13309" max="13309" width="5.625" style="15" customWidth="1"/>
    <col min="13310" max="13310" width="36.625" style="15" customWidth="1"/>
    <col min="13311" max="13311" width="40.625" style="15" customWidth="1"/>
    <col min="13312" max="13312" width="15.625" style="15" customWidth="1"/>
    <col min="13313" max="13564" width="8.875" style="15"/>
    <col min="13565" max="13565" width="5.625" style="15" customWidth="1"/>
    <col min="13566" max="13566" width="36.625" style="15" customWidth="1"/>
    <col min="13567" max="13567" width="40.625" style="15" customWidth="1"/>
    <col min="13568" max="13568" width="15.625" style="15" customWidth="1"/>
    <col min="13569" max="13820" width="8.875" style="15"/>
    <col min="13821" max="13821" width="5.625" style="15" customWidth="1"/>
    <col min="13822" max="13822" width="36.625" style="15" customWidth="1"/>
    <col min="13823" max="13823" width="40.625" style="15" customWidth="1"/>
    <col min="13824" max="13824" width="15.625" style="15" customWidth="1"/>
    <col min="13825" max="14076" width="8.875" style="15"/>
    <col min="14077" max="14077" width="5.625" style="15" customWidth="1"/>
    <col min="14078" max="14078" width="36.625" style="15" customWidth="1"/>
    <col min="14079" max="14079" width="40.625" style="15" customWidth="1"/>
    <col min="14080" max="14080" width="15.625" style="15" customWidth="1"/>
    <col min="14081" max="14332" width="8.875" style="15"/>
    <col min="14333" max="14333" width="5.625" style="15" customWidth="1"/>
    <col min="14334" max="14334" width="36.625" style="15" customWidth="1"/>
    <col min="14335" max="14335" width="40.625" style="15" customWidth="1"/>
    <col min="14336" max="14336" width="15.625" style="15" customWidth="1"/>
    <col min="14337" max="14588" width="8.875" style="15"/>
    <col min="14589" max="14589" width="5.625" style="15" customWidth="1"/>
    <col min="14590" max="14590" width="36.625" style="15" customWidth="1"/>
    <col min="14591" max="14591" width="40.625" style="15" customWidth="1"/>
    <col min="14592" max="14592" width="15.625" style="15" customWidth="1"/>
    <col min="14593" max="14844" width="8.875" style="15"/>
    <col min="14845" max="14845" width="5.625" style="15" customWidth="1"/>
    <col min="14846" max="14846" width="36.625" style="15" customWidth="1"/>
    <col min="14847" max="14847" width="40.625" style="15" customWidth="1"/>
    <col min="14848" max="14848" width="15.625" style="15" customWidth="1"/>
    <col min="14849" max="15100" width="8.875" style="15"/>
    <col min="15101" max="15101" width="5.625" style="15" customWidth="1"/>
    <col min="15102" max="15102" width="36.625" style="15" customWidth="1"/>
    <col min="15103" max="15103" width="40.625" style="15" customWidth="1"/>
    <col min="15104" max="15104" width="15.625" style="15" customWidth="1"/>
    <col min="15105" max="15356" width="8.875" style="15"/>
    <col min="15357" max="15357" width="5.625" style="15" customWidth="1"/>
    <col min="15358" max="15358" width="36.625" style="15" customWidth="1"/>
    <col min="15359" max="15359" width="40.625" style="15" customWidth="1"/>
    <col min="15360" max="15360" width="15.625" style="15" customWidth="1"/>
    <col min="15361" max="15612" width="8.875" style="15"/>
    <col min="15613" max="15613" width="5.625" style="15" customWidth="1"/>
    <col min="15614" max="15614" width="36.625" style="15" customWidth="1"/>
    <col min="15615" max="15615" width="40.625" style="15" customWidth="1"/>
    <col min="15616" max="15616" width="15.625" style="15" customWidth="1"/>
    <col min="15617" max="15868" width="8.875" style="15"/>
    <col min="15869" max="15869" width="5.625" style="15" customWidth="1"/>
    <col min="15870" max="15870" width="36.625" style="15" customWidth="1"/>
    <col min="15871" max="15871" width="40.625" style="15" customWidth="1"/>
    <col min="15872" max="15872" width="15.625" style="15" customWidth="1"/>
    <col min="15873" max="16124" width="8.875" style="15"/>
    <col min="16125" max="16125" width="5.625" style="15" customWidth="1"/>
    <col min="16126" max="16126" width="36.625" style="15" customWidth="1"/>
    <col min="16127" max="16127" width="40.625" style="15" customWidth="1"/>
    <col min="16128" max="16128" width="15.625" style="15" customWidth="1"/>
    <col min="16129" max="16381" width="8.875" style="15"/>
    <col min="16382" max="16384" width="8.875" style="15" customWidth="1"/>
  </cols>
  <sheetData>
    <row r="1" spans="1:7" ht="50.1" customHeight="1">
      <c r="A1" s="37"/>
      <c r="B1" s="37"/>
      <c r="C1" s="37"/>
    </row>
    <row r="2" spans="1:7" ht="36" customHeight="1">
      <c r="A2" s="37"/>
      <c r="B2" s="37"/>
      <c r="C2" s="37"/>
    </row>
    <row r="3" spans="1:7" ht="18" customHeight="1">
      <c r="A3" s="17" t="s">
        <v>137</v>
      </c>
      <c r="B3" s="37"/>
      <c r="C3" s="37"/>
    </row>
    <row r="4" spans="1:7" ht="18" customHeight="1">
      <c r="A4" s="17" t="s">
        <v>197</v>
      </c>
      <c r="B4" s="37"/>
      <c r="C4" s="37"/>
    </row>
    <row r="5" spans="1:7" ht="18" customHeight="1">
      <c r="A5" s="17" t="s">
        <v>198</v>
      </c>
      <c r="B5" s="37"/>
      <c r="C5" s="37"/>
    </row>
    <row r="6" spans="1:7" ht="18" customHeight="1">
      <c r="A6" s="17" t="s">
        <v>199</v>
      </c>
      <c r="B6" s="37"/>
      <c r="C6" s="37"/>
    </row>
    <row r="7" spans="1:7" ht="45.95" customHeight="1">
      <c r="A7" s="113" t="s">
        <v>176</v>
      </c>
      <c r="B7" s="113"/>
      <c r="C7" s="113"/>
      <c r="D7" s="113"/>
      <c r="E7" s="113"/>
      <c r="F7" s="113"/>
      <c r="G7" s="113"/>
    </row>
    <row r="8" spans="1:7" ht="15.95" customHeight="1">
      <c r="A8" s="37"/>
      <c r="F8" s="114" t="s">
        <v>5</v>
      </c>
      <c r="G8" s="114"/>
    </row>
    <row r="9" spans="1:7" ht="17.100000000000001" customHeight="1">
      <c r="A9" s="131" t="s">
        <v>90</v>
      </c>
      <c r="B9" s="125" t="s">
        <v>182</v>
      </c>
      <c r="C9" s="125"/>
      <c r="D9" s="125" t="s">
        <v>138</v>
      </c>
      <c r="E9" s="125"/>
      <c r="F9" s="125" t="s">
        <v>139</v>
      </c>
      <c r="G9" s="125"/>
    </row>
    <row r="10" spans="1:7" ht="17.100000000000001" customHeight="1">
      <c r="A10" s="131"/>
      <c r="B10" s="52" t="s">
        <v>114</v>
      </c>
      <c r="C10" s="52" t="s">
        <v>115</v>
      </c>
      <c r="D10" s="68" t="s">
        <v>114</v>
      </c>
      <c r="E10" s="68" t="s">
        <v>115</v>
      </c>
      <c r="F10" s="52" t="s">
        <v>114</v>
      </c>
      <c r="G10" s="52" t="s">
        <v>115</v>
      </c>
    </row>
    <row r="11" spans="1:7" ht="17.100000000000001" customHeight="1">
      <c r="A11" s="8" t="s">
        <v>116</v>
      </c>
      <c r="B11" s="53">
        <v>7694</v>
      </c>
      <c r="C11" s="54">
        <f t="shared" ref="C11:C24" si="0">+B11/$B$30*100</f>
        <v>9.2311753131448864</v>
      </c>
      <c r="D11" s="69">
        <v>5852</v>
      </c>
      <c r="E11" s="73">
        <v>7</v>
      </c>
      <c r="F11" s="53">
        <f>+B11-D11</f>
        <v>1842</v>
      </c>
      <c r="G11" s="54">
        <f>+F11/D11*100</f>
        <v>31.476418318523582</v>
      </c>
    </row>
    <row r="12" spans="1:7" ht="17.100000000000001" customHeight="1">
      <c r="A12" s="8" t="s">
        <v>117</v>
      </c>
      <c r="B12" s="53">
        <v>3263</v>
      </c>
      <c r="C12" s="54">
        <f t="shared" si="0"/>
        <v>3.9149109756682821</v>
      </c>
      <c r="D12" s="69">
        <v>3215</v>
      </c>
      <c r="E12" s="73">
        <v>3.8</v>
      </c>
      <c r="F12" s="53">
        <f t="shared" ref="F12:F30" si="1">+B12-D12</f>
        <v>48</v>
      </c>
      <c r="G12" s="54">
        <f t="shared" ref="G12:G30" si="2">+F12/D12*100</f>
        <v>1.4930015552099534</v>
      </c>
    </row>
    <row r="13" spans="1:7" ht="17.100000000000001" customHeight="1">
      <c r="A13" s="8" t="s">
        <v>118</v>
      </c>
      <c r="B13" s="53">
        <v>16696</v>
      </c>
      <c r="C13" s="54">
        <f t="shared" si="0"/>
        <v>20.031674425301148</v>
      </c>
      <c r="D13" s="69">
        <v>18708</v>
      </c>
      <c r="E13" s="73">
        <v>22.3</v>
      </c>
      <c r="F13" s="53">
        <f t="shared" si="1"/>
        <v>-2012</v>
      </c>
      <c r="G13" s="54">
        <f t="shared" si="2"/>
        <v>-10.754757323070343</v>
      </c>
    </row>
    <row r="14" spans="1:7" ht="17.100000000000001" customHeight="1">
      <c r="A14" s="8" t="s">
        <v>119</v>
      </c>
      <c r="B14" s="53">
        <v>2351</v>
      </c>
      <c r="C14" s="54">
        <f t="shared" si="0"/>
        <v>2.8207035561741134</v>
      </c>
      <c r="D14" s="69">
        <v>1359</v>
      </c>
      <c r="E14" s="73">
        <v>1.6</v>
      </c>
      <c r="F14" s="53">
        <f t="shared" si="1"/>
        <v>992</v>
      </c>
      <c r="G14" s="54">
        <f t="shared" si="2"/>
        <v>72.994849153789559</v>
      </c>
    </row>
    <row r="15" spans="1:7" ht="17.100000000000001" customHeight="1">
      <c r="A15" s="8" t="s">
        <v>120</v>
      </c>
      <c r="B15" s="53">
        <v>4746</v>
      </c>
      <c r="C15" s="54">
        <f t="shared" si="0"/>
        <v>5.6941978211834714</v>
      </c>
      <c r="D15" s="69">
        <v>5671</v>
      </c>
      <c r="E15" s="73">
        <v>6.8</v>
      </c>
      <c r="F15" s="53">
        <f t="shared" si="1"/>
        <v>-925</v>
      </c>
      <c r="G15" s="54">
        <f t="shared" si="2"/>
        <v>-16.311056251102098</v>
      </c>
    </row>
    <row r="16" spans="1:7" ht="17.100000000000001" customHeight="1">
      <c r="A16" s="8" t="s">
        <v>121</v>
      </c>
      <c r="B16" s="53">
        <v>8482</v>
      </c>
      <c r="C16" s="54">
        <f t="shared" si="0"/>
        <v>10.176608916830638</v>
      </c>
      <c r="D16" s="69">
        <v>7870</v>
      </c>
      <c r="E16" s="73">
        <v>9.4</v>
      </c>
      <c r="F16" s="53">
        <f t="shared" si="1"/>
        <v>612</v>
      </c>
      <c r="G16" s="54">
        <f t="shared" si="2"/>
        <v>7.7763659466327821</v>
      </c>
    </row>
    <row r="17" spans="1:7" ht="17.100000000000001" customHeight="1">
      <c r="A17" s="8" t="s">
        <v>122</v>
      </c>
      <c r="B17" s="53">
        <v>3917</v>
      </c>
      <c r="C17" s="54">
        <f t="shared" si="0"/>
        <v>4.6995728751739696</v>
      </c>
      <c r="D17" s="69">
        <v>3799</v>
      </c>
      <c r="E17" s="73">
        <v>4.5</v>
      </c>
      <c r="F17" s="53">
        <f t="shared" si="1"/>
        <v>118</v>
      </c>
      <c r="G17" s="54">
        <f t="shared" si="2"/>
        <v>3.1060805475125033</v>
      </c>
    </row>
    <row r="18" spans="1:7" ht="17.100000000000001" customHeight="1">
      <c r="A18" s="8" t="s">
        <v>123</v>
      </c>
      <c r="B18" s="53">
        <v>7552</v>
      </c>
      <c r="C18" s="54">
        <f t="shared" si="0"/>
        <v>9.0608052982675051</v>
      </c>
      <c r="D18" s="69">
        <v>7030</v>
      </c>
      <c r="E18" s="73">
        <v>8.4</v>
      </c>
      <c r="F18" s="53">
        <f t="shared" si="1"/>
        <v>522</v>
      </c>
      <c r="G18" s="54">
        <f t="shared" si="2"/>
        <v>7.4253200568990039</v>
      </c>
    </row>
    <row r="19" spans="1:7" ht="17.100000000000001" customHeight="1">
      <c r="A19" s="8" t="s">
        <v>124</v>
      </c>
      <c r="B19" s="53">
        <v>1538</v>
      </c>
      <c r="C19" s="54">
        <f t="shared" si="0"/>
        <v>1.8452752315592453</v>
      </c>
      <c r="D19" s="69">
        <v>3121</v>
      </c>
      <c r="E19" s="73">
        <v>3.7</v>
      </c>
      <c r="F19" s="53">
        <f t="shared" si="1"/>
        <v>-1583</v>
      </c>
      <c r="G19" s="54">
        <f t="shared" si="2"/>
        <v>-50.720922781159885</v>
      </c>
    </row>
    <row r="20" spans="1:7" ht="17.100000000000001" customHeight="1">
      <c r="A20" s="8" t="s">
        <v>125</v>
      </c>
      <c r="B20" s="53">
        <v>6142</v>
      </c>
      <c r="C20" s="54">
        <f t="shared" si="0"/>
        <v>7.3691030378653366</v>
      </c>
      <c r="D20" s="69">
        <v>7203</v>
      </c>
      <c r="E20" s="73">
        <v>8.6</v>
      </c>
      <c r="F20" s="53">
        <f t="shared" si="1"/>
        <v>-1061</v>
      </c>
      <c r="G20" s="54">
        <f t="shared" si="2"/>
        <v>-14.729973622101902</v>
      </c>
    </row>
    <row r="21" spans="1:7" ht="17.100000000000001" customHeight="1">
      <c r="A21" s="8" t="s">
        <v>126</v>
      </c>
      <c r="B21" s="53">
        <v>6490</v>
      </c>
      <c r="C21" s="54">
        <f t="shared" si="0"/>
        <v>7.7866295531986376</v>
      </c>
      <c r="D21" s="69">
        <v>6711</v>
      </c>
      <c r="E21" s="73">
        <v>8</v>
      </c>
      <c r="F21" s="53">
        <f t="shared" si="1"/>
        <v>-221</v>
      </c>
      <c r="G21" s="54">
        <f t="shared" si="2"/>
        <v>-3.2931008791536285</v>
      </c>
    </row>
    <row r="22" spans="1:7" ht="17.100000000000001" customHeight="1">
      <c r="A22" s="8" t="s">
        <v>127</v>
      </c>
      <c r="B22" s="53">
        <v>9906</v>
      </c>
      <c r="C22" s="54">
        <f t="shared" si="0"/>
        <v>11.885108220953112</v>
      </c>
      <c r="D22" s="69">
        <v>9108</v>
      </c>
      <c r="E22" s="73">
        <v>10.8</v>
      </c>
      <c r="F22" s="53">
        <f t="shared" si="1"/>
        <v>798</v>
      </c>
      <c r="G22" s="54">
        <f t="shared" si="2"/>
        <v>8.7615283267457187</v>
      </c>
    </row>
    <row r="23" spans="1:7" ht="17.100000000000001" customHeight="1">
      <c r="A23" s="8" t="s">
        <v>128</v>
      </c>
      <c r="B23" s="53">
        <v>4317</v>
      </c>
      <c r="C23" s="54">
        <f t="shared" si="0"/>
        <v>5.1794884100398324</v>
      </c>
      <c r="D23" s="69">
        <v>4013</v>
      </c>
      <c r="E23" s="73">
        <v>4.8</v>
      </c>
      <c r="F23" s="53">
        <f t="shared" si="1"/>
        <v>304</v>
      </c>
      <c r="G23" s="54">
        <f t="shared" si="2"/>
        <v>7.5753800149514081</v>
      </c>
    </row>
    <row r="24" spans="1:7" ht="17.100000000000001" customHeight="1">
      <c r="A24" s="8" t="s">
        <v>129</v>
      </c>
      <c r="B24" s="53">
        <v>254</v>
      </c>
      <c r="C24" s="54">
        <f t="shared" si="0"/>
        <v>0.30474636463982341</v>
      </c>
      <c r="D24" s="69">
        <v>297</v>
      </c>
      <c r="E24" s="73">
        <v>0.3</v>
      </c>
      <c r="F24" s="53">
        <f t="shared" si="1"/>
        <v>-43</v>
      </c>
      <c r="G24" s="54">
        <f t="shared" si="2"/>
        <v>-14.478114478114479</v>
      </c>
    </row>
    <row r="25" spans="1:7" ht="17.100000000000001" customHeight="1">
      <c r="A25" s="8" t="s">
        <v>130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ht="17.100000000000001" customHeight="1">
      <c r="A26" s="8" t="s">
        <v>131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17.100000000000001" customHeight="1">
      <c r="A27" s="8" t="s">
        <v>132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17.100000000000001" customHeight="1">
      <c r="A28" s="8" t="s">
        <v>133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ht="17.100000000000001" customHeight="1">
      <c r="A29" s="8" t="s">
        <v>134</v>
      </c>
      <c r="B29" s="9">
        <v>0</v>
      </c>
      <c r="C29" s="9">
        <v>0</v>
      </c>
      <c r="D29" s="69">
        <v>42</v>
      </c>
      <c r="E29" s="9">
        <v>0</v>
      </c>
      <c r="F29" s="53">
        <f t="shared" si="1"/>
        <v>-42</v>
      </c>
      <c r="G29" s="54">
        <f t="shared" si="2"/>
        <v>-100</v>
      </c>
    </row>
    <row r="30" spans="1:7" ht="17.100000000000001" customHeight="1">
      <c r="A30" s="8" t="s">
        <v>112</v>
      </c>
      <c r="B30" s="53">
        <f>SUM(B11:B29)</f>
        <v>83348</v>
      </c>
      <c r="C30" s="54">
        <f>SUM(C11:C29)</f>
        <v>100</v>
      </c>
      <c r="D30" s="69">
        <v>83999</v>
      </c>
      <c r="E30" s="73">
        <v>99.999999999999986</v>
      </c>
      <c r="F30" s="53">
        <f t="shared" si="1"/>
        <v>-651</v>
      </c>
      <c r="G30" s="54">
        <f t="shared" si="2"/>
        <v>-0.7750092263003131</v>
      </c>
    </row>
    <row r="31" spans="1:7" ht="17.100000000000001" customHeight="1">
      <c r="A31" s="37"/>
      <c r="B31" s="71"/>
      <c r="C31" s="75"/>
    </row>
    <row r="32" spans="1:7" ht="17.100000000000001" customHeight="1">
      <c r="A32" s="37"/>
      <c r="B32" s="37"/>
      <c r="C32" s="37"/>
    </row>
    <row r="33" spans="1:3" ht="17.100000000000001" customHeight="1">
      <c r="A33" s="37"/>
      <c r="B33" s="37"/>
      <c r="C33" s="37"/>
    </row>
    <row r="34" spans="1:3" ht="17.100000000000001" customHeight="1">
      <c r="A34" s="37"/>
      <c r="B34" s="37"/>
      <c r="C34" s="37"/>
    </row>
    <row r="35" spans="1:3" ht="17.100000000000001" customHeight="1">
      <c r="A35" s="37"/>
      <c r="B35" s="37"/>
      <c r="C35" s="37"/>
    </row>
    <row r="36" spans="1:3" ht="17.100000000000001" customHeight="1">
      <c r="A36" s="37"/>
      <c r="B36" s="37"/>
      <c r="C36" s="37"/>
    </row>
    <row r="37" spans="1:3" ht="17.100000000000001" customHeight="1">
      <c r="A37" s="37"/>
      <c r="B37" s="37"/>
      <c r="C37" s="37"/>
    </row>
    <row r="38" spans="1:3" ht="17.100000000000001" customHeight="1">
      <c r="A38" s="37"/>
      <c r="B38" s="37"/>
      <c r="C38" s="37"/>
    </row>
    <row r="39" spans="1:3" ht="17.100000000000001" customHeight="1">
      <c r="A39" s="37"/>
      <c r="B39" s="37"/>
      <c r="C39" s="37"/>
    </row>
    <row r="40" spans="1:3" ht="17.100000000000001" customHeight="1">
      <c r="A40" s="37"/>
      <c r="B40" s="37"/>
      <c r="C40" s="37"/>
    </row>
    <row r="41" spans="1:3" ht="17.100000000000001" customHeight="1">
      <c r="A41" s="37"/>
      <c r="B41" s="37"/>
      <c r="C41" s="37"/>
    </row>
    <row r="42" spans="1:3" ht="17.100000000000001" customHeight="1">
      <c r="A42" s="37"/>
      <c r="B42" s="37"/>
      <c r="C42" s="37"/>
    </row>
    <row r="43" spans="1:3" ht="17.100000000000001" customHeight="1">
      <c r="A43" s="37"/>
      <c r="B43" s="37"/>
      <c r="C43" s="37"/>
    </row>
    <row r="44" spans="1:3" ht="17.100000000000001" customHeight="1">
      <c r="A44" s="37"/>
      <c r="B44" s="37"/>
      <c r="C44" s="37"/>
    </row>
    <row r="45" spans="1:3" ht="17.100000000000001" customHeight="1">
      <c r="A45" s="37"/>
      <c r="B45" s="37"/>
      <c r="C45" s="37"/>
    </row>
    <row r="46" spans="1:3" ht="17.100000000000001" customHeight="1">
      <c r="A46" s="37"/>
      <c r="B46" s="37"/>
      <c r="C46" s="37"/>
    </row>
    <row r="47" spans="1:3" ht="17.100000000000001" customHeight="1">
      <c r="A47" s="37"/>
      <c r="B47" s="37"/>
      <c r="C47" s="37"/>
    </row>
    <row r="48" spans="1:3" ht="17.100000000000001" customHeight="1">
      <c r="A48" s="37"/>
      <c r="B48" s="37"/>
      <c r="C48" s="37"/>
    </row>
    <row r="49" spans="1:3" ht="17.100000000000001" customHeight="1">
      <c r="A49" s="37"/>
      <c r="B49" s="37"/>
      <c r="C49" s="37"/>
    </row>
    <row r="50" spans="1:3" ht="17.100000000000001" customHeight="1">
      <c r="A50" s="37"/>
      <c r="B50" s="37"/>
      <c r="C50" s="37"/>
    </row>
    <row r="51" spans="1:3" ht="17.100000000000001" customHeight="1">
      <c r="A51" s="37"/>
      <c r="B51" s="37"/>
      <c r="C51" s="37"/>
    </row>
    <row r="52" spans="1:3" ht="17.100000000000001" customHeight="1">
      <c r="A52" s="37"/>
      <c r="B52" s="37"/>
      <c r="C52" s="37"/>
    </row>
    <row r="53" spans="1:3" ht="17.100000000000001" customHeight="1">
      <c r="A53" s="37"/>
      <c r="B53" s="37"/>
      <c r="C53" s="37"/>
    </row>
    <row r="54" spans="1:3" ht="17.100000000000001" customHeight="1">
      <c r="A54" s="37"/>
      <c r="B54" s="37"/>
      <c r="C54" s="37"/>
    </row>
    <row r="55" spans="1:3" ht="17.100000000000001" customHeight="1">
      <c r="A55" s="37"/>
      <c r="B55" s="37"/>
      <c r="C55" s="37"/>
    </row>
    <row r="56" spans="1:3" ht="17.100000000000001" customHeight="1">
      <c r="A56" s="37"/>
      <c r="B56" s="37"/>
      <c r="C56" s="37"/>
    </row>
    <row r="57" spans="1:3" ht="17.100000000000001" customHeight="1">
      <c r="A57" s="37"/>
      <c r="B57" s="37"/>
      <c r="C57" s="37"/>
    </row>
    <row r="58" spans="1:3" ht="17.100000000000001" customHeight="1">
      <c r="A58" s="37"/>
      <c r="B58" s="37"/>
      <c r="C58" s="37"/>
    </row>
  </sheetData>
  <mergeCells count="6">
    <mergeCell ref="A7:G7"/>
    <mergeCell ref="F8:G8"/>
    <mergeCell ref="A9:A10"/>
    <mergeCell ref="D9:E9"/>
    <mergeCell ref="B9:C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activeCell="A5" sqref="A5"/>
    </sheetView>
  </sheetViews>
  <sheetFormatPr defaultRowHeight="15.75"/>
  <cols>
    <col min="1" max="1" width="35.625" style="15" customWidth="1"/>
    <col min="2" max="2" width="10.75" style="15" customWidth="1"/>
    <col min="3" max="3" width="8.75" style="15" customWidth="1"/>
    <col min="4" max="4" width="10.75" style="15" customWidth="1"/>
    <col min="5" max="5" width="8.625" style="15" customWidth="1"/>
    <col min="6" max="6" width="10.75" style="15" customWidth="1"/>
    <col min="7" max="7" width="8.75" style="15" customWidth="1"/>
    <col min="8" max="252" width="8.875" style="15"/>
    <col min="253" max="253" width="22.625" style="15" customWidth="1"/>
    <col min="254" max="254" width="36.625" style="15" customWidth="1"/>
    <col min="255" max="255" width="38.625" style="15" customWidth="1"/>
    <col min="256" max="256" width="15.625" style="15" customWidth="1"/>
    <col min="257" max="508" width="8.875" style="15"/>
    <col min="509" max="509" width="22.625" style="15" customWidth="1"/>
    <col min="510" max="510" width="36.625" style="15" customWidth="1"/>
    <col min="511" max="511" width="38.625" style="15" customWidth="1"/>
    <col min="512" max="512" width="15.625" style="15" customWidth="1"/>
    <col min="513" max="764" width="8.875" style="15"/>
    <col min="765" max="765" width="22.625" style="15" customWidth="1"/>
    <col min="766" max="766" width="36.625" style="15" customWidth="1"/>
    <col min="767" max="767" width="38.625" style="15" customWidth="1"/>
    <col min="768" max="768" width="15.625" style="15" customWidth="1"/>
    <col min="769" max="1020" width="8.875" style="15"/>
    <col min="1021" max="1021" width="22.625" style="15" customWidth="1"/>
    <col min="1022" max="1022" width="36.625" style="15" customWidth="1"/>
    <col min="1023" max="1023" width="38.625" style="15" customWidth="1"/>
    <col min="1024" max="1024" width="15.625" style="15" customWidth="1"/>
    <col min="1025" max="1276" width="8.875" style="15"/>
    <col min="1277" max="1277" width="22.625" style="15" customWidth="1"/>
    <col min="1278" max="1278" width="36.625" style="15" customWidth="1"/>
    <col min="1279" max="1279" width="38.625" style="15" customWidth="1"/>
    <col min="1280" max="1280" width="15.625" style="15" customWidth="1"/>
    <col min="1281" max="1532" width="8.875" style="15"/>
    <col min="1533" max="1533" width="22.625" style="15" customWidth="1"/>
    <col min="1534" max="1534" width="36.625" style="15" customWidth="1"/>
    <col min="1535" max="1535" width="38.625" style="15" customWidth="1"/>
    <col min="1536" max="1536" width="15.625" style="15" customWidth="1"/>
    <col min="1537" max="1788" width="8.875" style="15"/>
    <col min="1789" max="1789" width="22.625" style="15" customWidth="1"/>
    <col min="1790" max="1790" width="36.625" style="15" customWidth="1"/>
    <col min="1791" max="1791" width="38.625" style="15" customWidth="1"/>
    <col min="1792" max="1792" width="15.625" style="15" customWidth="1"/>
    <col min="1793" max="2044" width="8.875" style="15"/>
    <col min="2045" max="2045" width="22.625" style="15" customWidth="1"/>
    <col min="2046" max="2046" width="36.625" style="15" customWidth="1"/>
    <col min="2047" max="2047" width="38.625" style="15" customWidth="1"/>
    <col min="2048" max="2048" width="15.625" style="15" customWidth="1"/>
    <col min="2049" max="2300" width="8.875" style="15"/>
    <col min="2301" max="2301" width="22.625" style="15" customWidth="1"/>
    <col min="2302" max="2302" width="36.625" style="15" customWidth="1"/>
    <col min="2303" max="2303" width="38.625" style="15" customWidth="1"/>
    <col min="2304" max="2304" width="15.625" style="15" customWidth="1"/>
    <col min="2305" max="2556" width="8.875" style="15"/>
    <col min="2557" max="2557" width="22.625" style="15" customWidth="1"/>
    <col min="2558" max="2558" width="36.625" style="15" customWidth="1"/>
    <col min="2559" max="2559" width="38.625" style="15" customWidth="1"/>
    <col min="2560" max="2560" width="15.625" style="15" customWidth="1"/>
    <col min="2561" max="2812" width="8.875" style="15"/>
    <col min="2813" max="2813" width="22.625" style="15" customWidth="1"/>
    <col min="2814" max="2814" width="36.625" style="15" customWidth="1"/>
    <col min="2815" max="2815" width="38.625" style="15" customWidth="1"/>
    <col min="2816" max="2816" width="15.625" style="15" customWidth="1"/>
    <col min="2817" max="3068" width="8.875" style="15"/>
    <col min="3069" max="3069" width="22.625" style="15" customWidth="1"/>
    <col min="3070" max="3070" width="36.625" style="15" customWidth="1"/>
    <col min="3071" max="3071" width="38.625" style="15" customWidth="1"/>
    <col min="3072" max="3072" width="15.625" style="15" customWidth="1"/>
    <col min="3073" max="3324" width="8.875" style="15"/>
    <col min="3325" max="3325" width="22.625" style="15" customWidth="1"/>
    <col min="3326" max="3326" width="36.625" style="15" customWidth="1"/>
    <col min="3327" max="3327" width="38.625" style="15" customWidth="1"/>
    <col min="3328" max="3328" width="15.625" style="15" customWidth="1"/>
    <col min="3329" max="3580" width="8.875" style="15"/>
    <col min="3581" max="3581" width="22.625" style="15" customWidth="1"/>
    <col min="3582" max="3582" width="36.625" style="15" customWidth="1"/>
    <col min="3583" max="3583" width="38.625" style="15" customWidth="1"/>
    <col min="3584" max="3584" width="15.625" style="15" customWidth="1"/>
    <col min="3585" max="3836" width="8.875" style="15"/>
    <col min="3837" max="3837" width="22.625" style="15" customWidth="1"/>
    <col min="3838" max="3838" width="36.625" style="15" customWidth="1"/>
    <col min="3839" max="3839" width="38.625" style="15" customWidth="1"/>
    <col min="3840" max="3840" width="15.625" style="15" customWidth="1"/>
    <col min="3841" max="4092" width="8.875" style="15"/>
    <col min="4093" max="4093" width="22.625" style="15" customWidth="1"/>
    <col min="4094" max="4094" width="36.625" style="15" customWidth="1"/>
    <col min="4095" max="4095" width="38.625" style="15" customWidth="1"/>
    <col min="4096" max="4096" width="15.625" style="15" customWidth="1"/>
    <col min="4097" max="4348" width="8.875" style="15"/>
    <col min="4349" max="4349" width="22.625" style="15" customWidth="1"/>
    <col min="4350" max="4350" width="36.625" style="15" customWidth="1"/>
    <col min="4351" max="4351" width="38.625" style="15" customWidth="1"/>
    <col min="4352" max="4352" width="15.625" style="15" customWidth="1"/>
    <col min="4353" max="4604" width="8.875" style="15"/>
    <col min="4605" max="4605" width="22.625" style="15" customWidth="1"/>
    <col min="4606" max="4606" width="36.625" style="15" customWidth="1"/>
    <col min="4607" max="4607" width="38.625" style="15" customWidth="1"/>
    <col min="4608" max="4608" width="15.625" style="15" customWidth="1"/>
    <col min="4609" max="4860" width="8.875" style="15"/>
    <col min="4861" max="4861" width="22.625" style="15" customWidth="1"/>
    <col min="4862" max="4862" width="36.625" style="15" customWidth="1"/>
    <col min="4863" max="4863" width="38.625" style="15" customWidth="1"/>
    <col min="4864" max="4864" width="15.625" style="15" customWidth="1"/>
    <col min="4865" max="5116" width="8.875" style="15"/>
    <col min="5117" max="5117" width="22.625" style="15" customWidth="1"/>
    <col min="5118" max="5118" width="36.625" style="15" customWidth="1"/>
    <col min="5119" max="5119" width="38.625" style="15" customWidth="1"/>
    <col min="5120" max="5120" width="15.625" style="15" customWidth="1"/>
    <col min="5121" max="5372" width="8.875" style="15"/>
    <col min="5373" max="5373" width="22.625" style="15" customWidth="1"/>
    <col min="5374" max="5374" width="36.625" style="15" customWidth="1"/>
    <col min="5375" max="5375" width="38.625" style="15" customWidth="1"/>
    <col min="5376" max="5376" width="15.625" style="15" customWidth="1"/>
    <col min="5377" max="5628" width="8.875" style="15"/>
    <col min="5629" max="5629" width="22.625" style="15" customWidth="1"/>
    <col min="5630" max="5630" width="36.625" style="15" customWidth="1"/>
    <col min="5631" max="5631" width="38.625" style="15" customWidth="1"/>
    <col min="5632" max="5632" width="15.625" style="15" customWidth="1"/>
    <col min="5633" max="5884" width="8.875" style="15"/>
    <col min="5885" max="5885" width="22.625" style="15" customWidth="1"/>
    <col min="5886" max="5886" width="36.625" style="15" customWidth="1"/>
    <col min="5887" max="5887" width="38.625" style="15" customWidth="1"/>
    <col min="5888" max="5888" width="15.625" style="15" customWidth="1"/>
    <col min="5889" max="6140" width="8.875" style="15"/>
    <col min="6141" max="6141" width="22.625" style="15" customWidth="1"/>
    <col min="6142" max="6142" width="36.625" style="15" customWidth="1"/>
    <col min="6143" max="6143" width="38.625" style="15" customWidth="1"/>
    <col min="6144" max="6144" width="15.625" style="15" customWidth="1"/>
    <col min="6145" max="6396" width="8.875" style="15"/>
    <col min="6397" max="6397" width="22.625" style="15" customWidth="1"/>
    <col min="6398" max="6398" width="36.625" style="15" customWidth="1"/>
    <col min="6399" max="6399" width="38.625" style="15" customWidth="1"/>
    <col min="6400" max="6400" width="15.625" style="15" customWidth="1"/>
    <col min="6401" max="6652" width="8.875" style="15"/>
    <col min="6653" max="6653" width="22.625" style="15" customWidth="1"/>
    <col min="6654" max="6654" width="36.625" style="15" customWidth="1"/>
    <col min="6655" max="6655" width="38.625" style="15" customWidth="1"/>
    <col min="6656" max="6656" width="15.625" style="15" customWidth="1"/>
    <col min="6657" max="6908" width="8.875" style="15"/>
    <col min="6909" max="6909" width="22.625" style="15" customWidth="1"/>
    <col min="6910" max="6910" width="36.625" style="15" customWidth="1"/>
    <col min="6911" max="6911" width="38.625" style="15" customWidth="1"/>
    <col min="6912" max="6912" width="15.625" style="15" customWidth="1"/>
    <col min="6913" max="7164" width="8.875" style="15"/>
    <col min="7165" max="7165" width="22.625" style="15" customWidth="1"/>
    <col min="7166" max="7166" width="36.625" style="15" customWidth="1"/>
    <col min="7167" max="7167" width="38.625" style="15" customWidth="1"/>
    <col min="7168" max="7168" width="15.625" style="15" customWidth="1"/>
    <col min="7169" max="7420" width="8.875" style="15"/>
    <col min="7421" max="7421" width="22.625" style="15" customWidth="1"/>
    <col min="7422" max="7422" width="36.625" style="15" customWidth="1"/>
    <col min="7423" max="7423" width="38.625" style="15" customWidth="1"/>
    <col min="7424" max="7424" width="15.625" style="15" customWidth="1"/>
    <col min="7425" max="7676" width="8.875" style="15"/>
    <col min="7677" max="7677" width="22.625" style="15" customWidth="1"/>
    <col min="7678" max="7678" width="36.625" style="15" customWidth="1"/>
    <col min="7679" max="7679" width="38.625" style="15" customWidth="1"/>
    <col min="7680" max="7680" width="15.625" style="15" customWidth="1"/>
    <col min="7681" max="7932" width="8.875" style="15"/>
    <col min="7933" max="7933" width="22.625" style="15" customWidth="1"/>
    <col min="7934" max="7934" width="36.625" style="15" customWidth="1"/>
    <col min="7935" max="7935" width="38.625" style="15" customWidth="1"/>
    <col min="7936" max="7936" width="15.625" style="15" customWidth="1"/>
    <col min="7937" max="8188" width="8.875" style="15"/>
    <col min="8189" max="8189" width="22.625" style="15" customWidth="1"/>
    <col min="8190" max="8190" width="36.625" style="15" customWidth="1"/>
    <col min="8191" max="8191" width="38.625" style="15" customWidth="1"/>
    <col min="8192" max="8192" width="15.625" style="15" customWidth="1"/>
    <col min="8193" max="8444" width="8.875" style="15"/>
    <col min="8445" max="8445" width="22.625" style="15" customWidth="1"/>
    <col min="8446" max="8446" width="36.625" style="15" customWidth="1"/>
    <col min="8447" max="8447" width="38.625" style="15" customWidth="1"/>
    <col min="8448" max="8448" width="15.625" style="15" customWidth="1"/>
    <col min="8449" max="8700" width="8.875" style="15"/>
    <col min="8701" max="8701" width="22.625" style="15" customWidth="1"/>
    <col min="8702" max="8702" width="36.625" style="15" customWidth="1"/>
    <col min="8703" max="8703" width="38.625" style="15" customWidth="1"/>
    <col min="8704" max="8704" width="15.625" style="15" customWidth="1"/>
    <col min="8705" max="8956" width="8.875" style="15"/>
    <col min="8957" max="8957" width="22.625" style="15" customWidth="1"/>
    <col min="8958" max="8958" width="36.625" style="15" customWidth="1"/>
    <col min="8959" max="8959" width="38.625" style="15" customWidth="1"/>
    <col min="8960" max="8960" width="15.625" style="15" customWidth="1"/>
    <col min="8961" max="9212" width="8.875" style="15"/>
    <col min="9213" max="9213" width="22.625" style="15" customWidth="1"/>
    <col min="9214" max="9214" width="36.625" style="15" customWidth="1"/>
    <col min="9215" max="9215" width="38.625" style="15" customWidth="1"/>
    <col min="9216" max="9216" width="15.625" style="15" customWidth="1"/>
    <col min="9217" max="9468" width="8.875" style="15"/>
    <col min="9469" max="9469" width="22.625" style="15" customWidth="1"/>
    <col min="9470" max="9470" width="36.625" style="15" customWidth="1"/>
    <col min="9471" max="9471" width="38.625" style="15" customWidth="1"/>
    <col min="9472" max="9472" width="15.625" style="15" customWidth="1"/>
    <col min="9473" max="9724" width="8.875" style="15"/>
    <col min="9725" max="9725" width="22.625" style="15" customWidth="1"/>
    <col min="9726" max="9726" width="36.625" style="15" customWidth="1"/>
    <col min="9727" max="9727" width="38.625" style="15" customWidth="1"/>
    <col min="9728" max="9728" width="15.625" style="15" customWidth="1"/>
    <col min="9729" max="9980" width="8.875" style="15"/>
    <col min="9981" max="9981" width="22.625" style="15" customWidth="1"/>
    <col min="9982" max="9982" width="36.625" style="15" customWidth="1"/>
    <col min="9983" max="9983" width="38.625" style="15" customWidth="1"/>
    <col min="9984" max="9984" width="15.625" style="15" customWidth="1"/>
    <col min="9985" max="10236" width="8.875" style="15"/>
    <col min="10237" max="10237" width="22.625" style="15" customWidth="1"/>
    <col min="10238" max="10238" width="36.625" style="15" customWidth="1"/>
    <col min="10239" max="10239" width="38.625" style="15" customWidth="1"/>
    <col min="10240" max="10240" width="15.625" style="15" customWidth="1"/>
    <col min="10241" max="10492" width="8.875" style="15"/>
    <col min="10493" max="10493" width="22.625" style="15" customWidth="1"/>
    <col min="10494" max="10494" width="36.625" style="15" customWidth="1"/>
    <col min="10495" max="10495" width="38.625" style="15" customWidth="1"/>
    <col min="10496" max="10496" width="15.625" style="15" customWidth="1"/>
    <col min="10497" max="10748" width="8.875" style="15"/>
    <col min="10749" max="10749" width="22.625" style="15" customWidth="1"/>
    <col min="10750" max="10750" width="36.625" style="15" customWidth="1"/>
    <col min="10751" max="10751" width="38.625" style="15" customWidth="1"/>
    <col min="10752" max="10752" width="15.625" style="15" customWidth="1"/>
    <col min="10753" max="11004" width="8.875" style="15"/>
    <col min="11005" max="11005" width="22.625" style="15" customWidth="1"/>
    <col min="11006" max="11006" width="36.625" style="15" customWidth="1"/>
    <col min="11007" max="11007" width="38.625" style="15" customWidth="1"/>
    <col min="11008" max="11008" width="15.625" style="15" customWidth="1"/>
    <col min="11009" max="11260" width="8.875" style="15"/>
    <col min="11261" max="11261" width="22.625" style="15" customWidth="1"/>
    <col min="11262" max="11262" width="36.625" style="15" customWidth="1"/>
    <col min="11263" max="11263" width="38.625" style="15" customWidth="1"/>
    <col min="11264" max="11264" width="15.625" style="15" customWidth="1"/>
    <col min="11265" max="11516" width="8.875" style="15"/>
    <col min="11517" max="11517" width="22.625" style="15" customWidth="1"/>
    <col min="11518" max="11518" width="36.625" style="15" customWidth="1"/>
    <col min="11519" max="11519" width="38.625" style="15" customWidth="1"/>
    <col min="11520" max="11520" width="15.625" style="15" customWidth="1"/>
    <col min="11521" max="11772" width="8.875" style="15"/>
    <col min="11773" max="11773" width="22.625" style="15" customWidth="1"/>
    <col min="11774" max="11774" width="36.625" style="15" customWidth="1"/>
    <col min="11775" max="11775" width="38.625" style="15" customWidth="1"/>
    <col min="11776" max="11776" width="15.625" style="15" customWidth="1"/>
    <col min="11777" max="12028" width="8.875" style="15"/>
    <col min="12029" max="12029" width="22.625" style="15" customWidth="1"/>
    <col min="12030" max="12030" width="36.625" style="15" customWidth="1"/>
    <col min="12031" max="12031" width="38.625" style="15" customWidth="1"/>
    <col min="12032" max="12032" width="15.625" style="15" customWidth="1"/>
    <col min="12033" max="12284" width="8.875" style="15"/>
    <col min="12285" max="12285" width="22.625" style="15" customWidth="1"/>
    <col min="12286" max="12286" width="36.625" style="15" customWidth="1"/>
    <col min="12287" max="12287" width="38.625" style="15" customWidth="1"/>
    <col min="12288" max="12288" width="15.625" style="15" customWidth="1"/>
    <col min="12289" max="12540" width="8.875" style="15"/>
    <col min="12541" max="12541" width="22.625" style="15" customWidth="1"/>
    <col min="12542" max="12542" width="36.625" style="15" customWidth="1"/>
    <col min="12543" max="12543" width="38.625" style="15" customWidth="1"/>
    <col min="12544" max="12544" width="15.625" style="15" customWidth="1"/>
    <col min="12545" max="12796" width="8.875" style="15"/>
    <col min="12797" max="12797" width="22.625" style="15" customWidth="1"/>
    <col min="12798" max="12798" width="36.625" style="15" customWidth="1"/>
    <col min="12799" max="12799" width="38.625" style="15" customWidth="1"/>
    <col min="12800" max="12800" width="15.625" style="15" customWidth="1"/>
    <col min="12801" max="13052" width="8.875" style="15"/>
    <col min="13053" max="13053" width="22.625" style="15" customWidth="1"/>
    <col min="13054" max="13054" width="36.625" style="15" customWidth="1"/>
    <col min="13055" max="13055" width="38.625" style="15" customWidth="1"/>
    <col min="13056" max="13056" width="15.625" style="15" customWidth="1"/>
    <col min="13057" max="13308" width="8.875" style="15"/>
    <col min="13309" max="13309" width="22.625" style="15" customWidth="1"/>
    <col min="13310" max="13310" width="36.625" style="15" customWidth="1"/>
    <col min="13311" max="13311" width="38.625" style="15" customWidth="1"/>
    <col min="13312" max="13312" width="15.625" style="15" customWidth="1"/>
    <col min="13313" max="13564" width="8.875" style="15"/>
    <col min="13565" max="13565" width="22.625" style="15" customWidth="1"/>
    <col min="13566" max="13566" width="36.625" style="15" customWidth="1"/>
    <col min="13567" max="13567" width="38.625" style="15" customWidth="1"/>
    <col min="13568" max="13568" width="15.625" style="15" customWidth="1"/>
    <col min="13569" max="13820" width="8.875" style="15"/>
    <col min="13821" max="13821" width="22.625" style="15" customWidth="1"/>
    <col min="13822" max="13822" width="36.625" style="15" customWidth="1"/>
    <col min="13823" max="13823" width="38.625" style="15" customWidth="1"/>
    <col min="13824" max="13824" width="15.625" style="15" customWidth="1"/>
    <col min="13825" max="14076" width="8.875" style="15"/>
    <col min="14077" max="14077" width="22.625" style="15" customWidth="1"/>
    <col min="14078" max="14078" width="36.625" style="15" customWidth="1"/>
    <col min="14079" max="14079" width="38.625" style="15" customWidth="1"/>
    <col min="14080" max="14080" width="15.625" style="15" customWidth="1"/>
    <col min="14081" max="14332" width="8.875" style="15"/>
    <col min="14333" max="14333" width="22.625" style="15" customWidth="1"/>
    <col min="14334" max="14334" width="36.625" style="15" customWidth="1"/>
    <col min="14335" max="14335" width="38.625" style="15" customWidth="1"/>
    <col min="14336" max="14336" width="15.625" style="15" customWidth="1"/>
    <col min="14337" max="14588" width="8.875" style="15"/>
    <col min="14589" max="14589" width="22.625" style="15" customWidth="1"/>
    <col min="14590" max="14590" width="36.625" style="15" customWidth="1"/>
    <col min="14591" max="14591" width="38.625" style="15" customWidth="1"/>
    <col min="14592" max="14592" width="15.625" style="15" customWidth="1"/>
    <col min="14593" max="14844" width="8.875" style="15"/>
    <col min="14845" max="14845" width="22.625" style="15" customWidth="1"/>
    <col min="14846" max="14846" width="36.625" style="15" customWidth="1"/>
    <col min="14847" max="14847" width="38.625" style="15" customWidth="1"/>
    <col min="14848" max="14848" width="15.625" style="15" customWidth="1"/>
    <col min="14849" max="15100" width="8.875" style="15"/>
    <col min="15101" max="15101" width="22.625" style="15" customWidth="1"/>
    <col min="15102" max="15102" width="36.625" style="15" customWidth="1"/>
    <col min="15103" max="15103" width="38.625" style="15" customWidth="1"/>
    <col min="15104" max="15104" width="15.625" style="15" customWidth="1"/>
    <col min="15105" max="15356" width="8.875" style="15"/>
    <col min="15357" max="15357" width="22.625" style="15" customWidth="1"/>
    <col min="15358" max="15358" width="36.625" style="15" customWidth="1"/>
    <col min="15359" max="15359" width="38.625" style="15" customWidth="1"/>
    <col min="15360" max="15360" width="15.625" style="15" customWidth="1"/>
    <col min="15361" max="15612" width="8.875" style="15"/>
    <col min="15613" max="15613" width="22.625" style="15" customWidth="1"/>
    <col min="15614" max="15614" width="36.625" style="15" customWidth="1"/>
    <col min="15615" max="15615" width="38.625" style="15" customWidth="1"/>
    <col min="15616" max="15616" width="15.625" style="15" customWidth="1"/>
    <col min="15617" max="15868" width="8.875" style="15"/>
    <col min="15869" max="15869" width="22.625" style="15" customWidth="1"/>
    <col min="15870" max="15870" width="36.625" style="15" customWidth="1"/>
    <col min="15871" max="15871" width="38.625" style="15" customWidth="1"/>
    <col min="15872" max="15872" width="15.625" style="15" customWidth="1"/>
    <col min="15873" max="16124" width="8.875" style="15"/>
    <col min="16125" max="16125" width="22.625" style="15" customWidth="1"/>
    <col min="16126" max="16126" width="36.625" style="15" customWidth="1"/>
    <col min="16127" max="16127" width="38.625" style="15" customWidth="1"/>
    <col min="16128" max="16128" width="15.625" style="15" customWidth="1"/>
    <col min="16129" max="16381" width="8.875" style="15"/>
    <col min="16382" max="16384" width="8.875" style="15" customWidth="1"/>
  </cols>
  <sheetData>
    <row r="1" spans="1:7" ht="60" customHeight="1">
      <c r="A1" s="37"/>
      <c r="B1" s="37"/>
      <c r="C1" s="37"/>
    </row>
    <row r="2" spans="1:7" ht="36" customHeight="1">
      <c r="A2" s="16" t="s">
        <v>181</v>
      </c>
      <c r="B2" s="37"/>
      <c r="C2" s="37"/>
    </row>
    <row r="3" spans="1:7" ht="6" customHeight="1">
      <c r="A3" s="37"/>
      <c r="B3" s="37"/>
      <c r="C3" s="37"/>
    </row>
    <row r="4" spans="1:7" ht="18" customHeight="1">
      <c r="A4" s="17" t="s">
        <v>214</v>
      </c>
      <c r="B4" s="37"/>
      <c r="C4" s="37"/>
    </row>
    <row r="5" spans="1:7" ht="18" customHeight="1">
      <c r="A5" s="17" t="s">
        <v>200</v>
      </c>
      <c r="B5" s="37"/>
      <c r="C5" s="37"/>
    </row>
    <row r="6" spans="1:7" ht="18" customHeight="1">
      <c r="A6" s="17" t="s">
        <v>201</v>
      </c>
      <c r="B6" s="37"/>
      <c r="C6" s="37"/>
    </row>
    <row r="7" spans="1:7" ht="6" customHeight="1">
      <c r="A7" s="37"/>
      <c r="B7" s="37"/>
      <c r="C7" s="37"/>
    </row>
    <row r="8" spans="1:7" ht="30" customHeight="1">
      <c r="A8" s="113" t="s">
        <v>177</v>
      </c>
      <c r="B8" s="113"/>
      <c r="C8" s="113"/>
      <c r="D8" s="113"/>
      <c r="E8" s="113"/>
      <c r="F8" s="113"/>
      <c r="G8" s="113"/>
    </row>
    <row r="9" spans="1:7" ht="15.95" customHeight="1">
      <c r="A9" s="37"/>
      <c r="F9" s="114" t="s">
        <v>5</v>
      </c>
      <c r="G9" s="114"/>
    </row>
    <row r="10" spans="1:7" ht="17.100000000000001" customHeight="1">
      <c r="A10" s="131" t="s">
        <v>90</v>
      </c>
      <c r="B10" s="125" t="s">
        <v>182</v>
      </c>
      <c r="C10" s="125"/>
      <c r="D10" s="125" t="s">
        <v>91</v>
      </c>
      <c r="E10" s="125"/>
      <c r="F10" s="125" t="s">
        <v>53</v>
      </c>
      <c r="G10" s="125"/>
    </row>
    <row r="11" spans="1:7" ht="17.100000000000001" customHeight="1">
      <c r="A11" s="131"/>
      <c r="B11" s="52" t="s">
        <v>114</v>
      </c>
      <c r="C11" s="52" t="s">
        <v>115</v>
      </c>
      <c r="D11" s="68" t="s">
        <v>114</v>
      </c>
      <c r="E11" s="68" t="s">
        <v>115</v>
      </c>
      <c r="F11" s="52" t="s">
        <v>114</v>
      </c>
      <c r="G11" s="52" t="s">
        <v>115</v>
      </c>
    </row>
    <row r="12" spans="1:7" ht="17.100000000000001" customHeight="1">
      <c r="A12" s="8" t="s">
        <v>116</v>
      </c>
      <c r="B12" s="53">
        <v>2539</v>
      </c>
      <c r="C12" s="54">
        <v>12.3</v>
      </c>
      <c r="D12" s="69">
        <v>3330</v>
      </c>
      <c r="E12" s="70">
        <v>15.3</v>
      </c>
      <c r="F12" s="53">
        <f>+B12-D12</f>
        <v>-791</v>
      </c>
      <c r="G12" s="54">
        <f>+F12/D12*100</f>
        <v>-23.753753753753752</v>
      </c>
    </row>
    <row r="13" spans="1:7" ht="17.100000000000001" customHeight="1">
      <c r="A13" s="8" t="s">
        <v>117</v>
      </c>
      <c r="B13" s="53">
        <v>319</v>
      </c>
      <c r="C13" s="54">
        <v>1.6</v>
      </c>
      <c r="D13" s="69">
        <v>324</v>
      </c>
      <c r="E13" s="70">
        <v>1.5</v>
      </c>
      <c r="F13" s="53">
        <f t="shared" ref="F13:F31" si="0">+B13-D13</f>
        <v>-5</v>
      </c>
      <c r="G13" s="54">
        <f t="shared" ref="G13:G31" si="1">+F13/D13*100</f>
        <v>-1.5432098765432098</v>
      </c>
    </row>
    <row r="14" spans="1:7" ht="17.100000000000001" customHeight="1">
      <c r="A14" s="8" t="s">
        <v>118</v>
      </c>
      <c r="B14" s="53">
        <v>10966</v>
      </c>
      <c r="C14" s="54">
        <v>53.2</v>
      </c>
      <c r="D14" s="69">
        <v>11185</v>
      </c>
      <c r="E14" s="70">
        <v>51.3</v>
      </c>
      <c r="F14" s="53">
        <f t="shared" si="0"/>
        <v>-219</v>
      </c>
      <c r="G14" s="54">
        <f t="shared" si="1"/>
        <v>-1.9579794367456413</v>
      </c>
    </row>
    <row r="15" spans="1:7" ht="17.100000000000001" customHeight="1">
      <c r="A15" s="8" t="s">
        <v>119</v>
      </c>
      <c r="B15" s="53">
        <v>361</v>
      </c>
      <c r="C15" s="54">
        <v>1.7</v>
      </c>
      <c r="D15" s="69">
        <v>406</v>
      </c>
      <c r="E15" s="70">
        <v>1.9</v>
      </c>
      <c r="F15" s="53">
        <f t="shared" si="0"/>
        <v>-45</v>
      </c>
      <c r="G15" s="54">
        <f t="shared" si="1"/>
        <v>-11.083743842364532</v>
      </c>
    </row>
    <row r="16" spans="1:7" ht="17.100000000000001" customHeight="1">
      <c r="A16" s="8" t="s">
        <v>120</v>
      </c>
      <c r="B16" s="53">
        <v>787</v>
      </c>
      <c r="C16" s="54">
        <v>3.8</v>
      </c>
      <c r="D16" s="69">
        <v>819</v>
      </c>
      <c r="E16" s="70">
        <v>3.8</v>
      </c>
      <c r="F16" s="53">
        <f t="shared" si="0"/>
        <v>-32</v>
      </c>
      <c r="G16" s="54">
        <f t="shared" si="1"/>
        <v>-3.9072039072039071</v>
      </c>
    </row>
    <row r="17" spans="1:7" ht="17.100000000000001" customHeight="1">
      <c r="A17" s="8" t="s">
        <v>121</v>
      </c>
      <c r="B17" s="53">
        <v>577</v>
      </c>
      <c r="C17" s="54">
        <v>2.8</v>
      </c>
      <c r="D17" s="69">
        <v>583</v>
      </c>
      <c r="E17" s="70">
        <v>2.7</v>
      </c>
      <c r="F17" s="53">
        <f t="shared" si="0"/>
        <v>-6</v>
      </c>
      <c r="G17" s="54">
        <f t="shared" si="1"/>
        <v>-1.0291595197255576</v>
      </c>
    </row>
    <row r="18" spans="1:7" ht="17.100000000000001" customHeight="1">
      <c r="A18" s="8" t="s">
        <v>122</v>
      </c>
      <c r="B18" s="53">
        <v>8</v>
      </c>
      <c r="C18" s="9">
        <v>0</v>
      </c>
      <c r="D18" s="69">
        <v>8</v>
      </c>
      <c r="E18" s="9">
        <v>0</v>
      </c>
      <c r="F18" s="9">
        <v>0</v>
      </c>
      <c r="G18" s="9">
        <v>0</v>
      </c>
    </row>
    <row r="19" spans="1:7" ht="17.100000000000001" customHeight="1">
      <c r="A19" s="8" t="s">
        <v>123</v>
      </c>
      <c r="B19" s="53">
        <v>981</v>
      </c>
      <c r="C19" s="54">
        <v>4.8</v>
      </c>
      <c r="D19" s="69">
        <v>1015</v>
      </c>
      <c r="E19" s="70">
        <v>4.5999999999999996</v>
      </c>
      <c r="F19" s="53">
        <f t="shared" si="0"/>
        <v>-34</v>
      </c>
      <c r="G19" s="54">
        <f t="shared" si="1"/>
        <v>-3.3497536945812803</v>
      </c>
    </row>
    <row r="20" spans="1:7" ht="17.100000000000001" customHeight="1">
      <c r="A20" s="8" t="s">
        <v>124</v>
      </c>
      <c r="B20" s="53">
        <v>844</v>
      </c>
      <c r="C20" s="54">
        <v>4.0999999999999996</v>
      </c>
      <c r="D20" s="69">
        <v>859</v>
      </c>
      <c r="E20" s="70">
        <v>3.9</v>
      </c>
      <c r="F20" s="53">
        <f t="shared" si="0"/>
        <v>-15</v>
      </c>
      <c r="G20" s="54">
        <f t="shared" si="1"/>
        <v>-1.7462165308498252</v>
      </c>
    </row>
    <row r="21" spans="1:7" ht="17.100000000000001" customHeight="1">
      <c r="A21" s="8" t="s">
        <v>125</v>
      </c>
      <c r="B21" s="53">
        <v>1276</v>
      </c>
      <c r="C21" s="54">
        <v>6.2</v>
      </c>
      <c r="D21" s="69">
        <v>1280</v>
      </c>
      <c r="E21" s="70">
        <v>5.9</v>
      </c>
      <c r="F21" s="53">
        <f t="shared" si="0"/>
        <v>-4</v>
      </c>
      <c r="G21" s="54">
        <f t="shared" si="1"/>
        <v>-0.3125</v>
      </c>
    </row>
    <row r="22" spans="1:7" ht="17.100000000000001" customHeight="1">
      <c r="A22" s="8" t="s">
        <v>126</v>
      </c>
      <c r="B22" s="53">
        <v>69</v>
      </c>
      <c r="C22" s="54">
        <v>0.3</v>
      </c>
      <c r="D22" s="69">
        <v>69</v>
      </c>
      <c r="E22" s="70">
        <v>0.3</v>
      </c>
      <c r="F22" s="9">
        <v>0</v>
      </c>
      <c r="G22" s="9">
        <v>0</v>
      </c>
    </row>
    <row r="23" spans="1:7" ht="17.100000000000001" customHeight="1">
      <c r="A23" s="8" t="s">
        <v>127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ht="17.100000000000001" customHeight="1">
      <c r="A24" s="8" t="s">
        <v>128</v>
      </c>
      <c r="B24" s="53">
        <v>1905</v>
      </c>
      <c r="C24" s="54">
        <v>9.1999999999999993</v>
      </c>
      <c r="D24" s="69">
        <v>1916</v>
      </c>
      <c r="E24" s="70">
        <v>8.8000000000000007</v>
      </c>
      <c r="F24" s="53">
        <f t="shared" si="0"/>
        <v>-11</v>
      </c>
      <c r="G24" s="54">
        <f t="shared" si="1"/>
        <v>-0.57411273486430059</v>
      </c>
    </row>
    <row r="25" spans="1:7" ht="17.100000000000001" customHeight="1">
      <c r="A25" s="8" t="s">
        <v>129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ht="17.100000000000001" customHeight="1">
      <c r="A26" s="8" t="s">
        <v>130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17.100000000000001" customHeight="1">
      <c r="A27" s="8" t="s">
        <v>131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17.100000000000001" customHeight="1">
      <c r="A28" s="8" t="s">
        <v>132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ht="17.100000000000001" customHeight="1">
      <c r="A29" s="8" t="s">
        <v>133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ht="17.100000000000001" customHeight="1">
      <c r="A30" s="8" t="s">
        <v>134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ht="17.100000000000001" customHeight="1">
      <c r="A31" s="8" t="s">
        <v>112</v>
      </c>
      <c r="B31" s="74">
        <f>SUM(B12:B30)</f>
        <v>20632</v>
      </c>
      <c r="C31" s="54">
        <f>SUM(C12:C30)</f>
        <v>100</v>
      </c>
      <c r="D31" s="69">
        <v>21794</v>
      </c>
      <c r="E31" s="70">
        <v>100</v>
      </c>
      <c r="F31" s="53">
        <f t="shared" si="0"/>
        <v>-1162</v>
      </c>
      <c r="G31" s="54">
        <f t="shared" si="1"/>
        <v>-5.3317426814719644</v>
      </c>
    </row>
    <row r="32" spans="1:7" ht="17.100000000000001" customHeight="1">
      <c r="A32" s="37"/>
      <c r="B32" s="71"/>
      <c r="C32" s="72"/>
    </row>
    <row r="33" spans="1:3" ht="17.100000000000001" customHeight="1">
      <c r="A33" s="37"/>
      <c r="B33" s="37"/>
      <c r="C33" s="37"/>
    </row>
    <row r="34" spans="1:3" ht="17.100000000000001" customHeight="1">
      <c r="A34" s="37"/>
      <c r="B34" s="37"/>
      <c r="C34" s="37"/>
    </row>
    <row r="35" spans="1:3" ht="17.100000000000001" customHeight="1">
      <c r="A35" s="37"/>
      <c r="B35" s="37"/>
      <c r="C35" s="37"/>
    </row>
    <row r="36" spans="1:3" ht="17.100000000000001" customHeight="1">
      <c r="A36" s="37"/>
      <c r="B36" s="37"/>
      <c r="C36" s="37"/>
    </row>
    <row r="37" spans="1:3" ht="17.100000000000001" customHeight="1">
      <c r="A37" s="37"/>
      <c r="B37" s="37"/>
      <c r="C37" s="37"/>
    </row>
    <row r="38" spans="1:3" ht="17.100000000000001" customHeight="1">
      <c r="A38" s="37"/>
      <c r="B38" s="37"/>
      <c r="C38" s="37"/>
    </row>
    <row r="39" spans="1:3" ht="17.100000000000001" customHeight="1">
      <c r="A39" s="37"/>
      <c r="B39" s="37"/>
      <c r="C39" s="37"/>
    </row>
    <row r="40" spans="1:3" ht="17.100000000000001" customHeight="1">
      <c r="A40" s="37"/>
      <c r="B40" s="37"/>
      <c r="C40" s="37"/>
    </row>
    <row r="41" spans="1:3" ht="17.100000000000001" customHeight="1">
      <c r="A41" s="37"/>
      <c r="B41" s="37"/>
      <c r="C41" s="37"/>
    </row>
    <row r="42" spans="1:3" ht="17.100000000000001" customHeight="1">
      <c r="A42" s="37"/>
      <c r="B42" s="37"/>
      <c r="C42" s="37"/>
    </row>
    <row r="43" spans="1:3" ht="17.100000000000001" customHeight="1">
      <c r="A43" s="37"/>
      <c r="B43" s="37"/>
      <c r="C43" s="37"/>
    </row>
    <row r="44" spans="1:3" ht="17.100000000000001" customHeight="1">
      <c r="A44" s="37"/>
      <c r="B44" s="37"/>
      <c r="C44" s="37"/>
    </row>
    <row r="45" spans="1:3" ht="17.100000000000001" customHeight="1">
      <c r="A45" s="37"/>
      <c r="B45" s="37"/>
      <c r="C45" s="37"/>
    </row>
    <row r="46" spans="1:3" ht="17.100000000000001" customHeight="1">
      <c r="A46" s="37"/>
      <c r="B46" s="37"/>
      <c r="C46" s="37"/>
    </row>
    <row r="47" spans="1:3" ht="17.100000000000001" customHeight="1">
      <c r="A47" s="37"/>
      <c r="B47" s="37"/>
      <c r="C47" s="37"/>
    </row>
    <row r="48" spans="1:3" ht="17.100000000000001" customHeight="1">
      <c r="A48" s="37"/>
      <c r="B48" s="37"/>
      <c r="C48" s="37"/>
    </row>
    <row r="49" spans="1:3" ht="17.100000000000001" customHeight="1">
      <c r="A49" s="37"/>
      <c r="B49" s="37"/>
      <c r="C49" s="37"/>
    </row>
    <row r="50" spans="1:3" ht="17.100000000000001" customHeight="1">
      <c r="A50" s="37"/>
      <c r="B50" s="37"/>
      <c r="C50" s="37"/>
    </row>
    <row r="51" spans="1:3" ht="17.100000000000001" customHeight="1">
      <c r="A51" s="37"/>
      <c r="B51" s="37"/>
      <c r="C51" s="37"/>
    </row>
    <row r="52" spans="1:3" ht="17.100000000000001" customHeight="1">
      <c r="A52" s="37"/>
      <c r="B52" s="37"/>
      <c r="C52" s="37"/>
    </row>
    <row r="53" spans="1:3" ht="17.100000000000001" customHeight="1">
      <c r="A53" s="37"/>
      <c r="B53" s="37"/>
      <c r="C53" s="37"/>
    </row>
    <row r="54" spans="1:3" ht="17.100000000000001" customHeight="1">
      <c r="A54" s="37"/>
      <c r="B54" s="37"/>
      <c r="C54" s="37"/>
    </row>
    <row r="55" spans="1:3" ht="17.100000000000001" customHeight="1">
      <c r="A55" s="37"/>
      <c r="B55" s="37"/>
      <c r="C55" s="37"/>
    </row>
    <row r="56" spans="1:3" ht="17.100000000000001" customHeight="1">
      <c r="A56" s="37"/>
      <c r="B56" s="37"/>
      <c r="C56" s="37"/>
    </row>
    <row r="57" spans="1:3" ht="17.100000000000001" customHeight="1">
      <c r="A57" s="37"/>
      <c r="B57" s="37"/>
      <c r="C57" s="37"/>
    </row>
    <row r="58" spans="1:3" ht="17.100000000000001" customHeight="1">
      <c r="A58" s="37"/>
      <c r="B58" s="37"/>
      <c r="C58" s="37"/>
    </row>
    <row r="59" spans="1:3" ht="17.100000000000001" customHeight="1">
      <c r="A59" s="37"/>
      <c r="B59" s="37"/>
      <c r="C59" s="37"/>
    </row>
  </sheetData>
  <mergeCells count="6"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2</vt:i4>
      </vt:variant>
    </vt:vector>
  </HeadingPairs>
  <TitlesOfParts>
    <vt:vector size="12" baseType="lpstr">
      <vt:lpstr>一、資產負債</vt:lpstr>
      <vt:lpstr>資產負債結構圖</vt:lpstr>
      <vt:lpstr>二、綜合損益</vt:lpstr>
      <vt:lpstr>稅前純益統計表</vt:lpstr>
      <vt:lpstr>(三)保險負債</vt:lpstr>
      <vt:lpstr>(四)業主權益</vt:lpstr>
      <vt:lpstr>(五) 1.政府債券投資</vt:lpstr>
      <vt:lpstr>(五) 2.其他有價證券投資</vt:lpstr>
      <vt:lpstr>(六)不動產投資</vt:lpstr>
      <vt:lpstr>(七)營運比率</vt:lpstr>
      <vt:lpstr>二、綜合損益!Print_Area</vt:lpstr>
      <vt:lpstr>資產負債結構圖!Print_Area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何慧麗</cp:lastModifiedBy>
  <cp:lastPrinted>2016-07-19T08:13:55Z</cp:lastPrinted>
  <dcterms:created xsi:type="dcterms:W3CDTF">2007-08-15T02:49:49Z</dcterms:created>
  <dcterms:modified xsi:type="dcterms:W3CDTF">2016-07-26T07:02:00Z</dcterms:modified>
</cp:coreProperties>
</file>