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490" windowHeight="6000" tabRatio="831" activeTab="0"/>
  </bookViews>
  <sheets>
    <sheet name="一、資產負債" sheetId="1" r:id="rId1"/>
    <sheet name="資產負債結構圖" sheetId="2" r:id="rId2"/>
    <sheet name="二、收支損益" sheetId="3" r:id="rId3"/>
    <sheet name="三、營運比率(一)-(三)" sheetId="4" r:id="rId4"/>
    <sheet name="三、營運比率(四)" sheetId="5" r:id="rId5"/>
  </sheets>
  <externalReferences>
    <externalReference r:id="rId8"/>
  </externalReferences>
  <definedNames>
    <definedName name="_xlnm._FilterDatabase" localSheetId="0" hidden="1">'一、資產負債'!$O$12:$P$19</definedName>
    <definedName name="BSAREA">'一、資產負債'!$B$13:$H$51</definedName>
    <definedName name="ISAREA">'二、收支損益'!$B$10:$H$26</definedName>
    <definedName name="_xlnm.Print_Area" localSheetId="0">'一、資產負債'!$A$1:$H$56</definedName>
    <definedName name="_xlnm.Print_Area" localSheetId="4">'三、營運比率(四)'!$A$1:$C$22</definedName>
    <definedName name="_xlnm.Print_Area" localSheetId="1">'資產負債結構圖'!$A$1:$I$44</definedName>
    <definedName name="全體資產負債表資料區">'一、資產負債'!$B$13:$F$51</definedName>
  </definedNames>
  <calcPr fullCalcOnLoad="1"/>
</workbook>
</file>

<file path=xl/sharedStrings.xml><?xml version="1.0" encoding="utf-8"?>
<sst xmlns="http://schemas.openxmlformats.org/spreadsheetml/2006/main" count="168" uniqueCount="147">
  <si>
    <t xml:space="preserve">        </t>
  </si>
  <si>
    <t xml:space="preserve">  現金及存放行庫</t>
  </si>
  <si>
    <t xml:space="preserve">  放款總額</t>
  </si>
  <si>
    <t xml:space="preserve">  應收利息及收益</t>
  </si>
  <si>
    <t xml:space="preserve">  其他資產</t>
  </si>
  <si>
    <t xml:space="preserve">  同業存款</t>
  </si>
  <si>
    <t xml:space="preserve">  存款</t>
  </si>
  <si>
    <t xml:space="preserve">  借入款</t>
  </si>
  <si>
    <t xml:space="preserve">  其他負債</t>
  </si>
  <si>
    <t xml:space="preserve">          </t>
  </si>
  <si>
    <t xml:space="preserve">      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</si>
  <si>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</si>
  <si>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</si>
  <si>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</si>
  <si>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</si>
  <si>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</si>
  <si>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</si>
  <si>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</si>
  <si>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</si>
  <si>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</si>
  <si>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</si>
  <si>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</si>
  <si>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</si>
  <si>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</si>
  <si>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負債項目</t>
  </si>
  <si>
    <t xml:space="preserve">     </t>
  </si>
  <si>
    <t>-</t>
  </si>
  <si>
    <r>
      <rPr>
        <sz val="20"/>
        <rFont val="標楷體"/>
        <family val="4"/>
      </rPr>
      <t>一、資產負債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</si>
  <si>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</si>
  <si>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％</t>
    </r>
  </si>
  <si>
    <r>
      <t xml:space="preserve">  </t>
    </r>
    <r>
      <rPr>
        <sz val="10"/>
        <rFont val="標楷體"/>
        <family val="4"/>
      </rPr>
      <t>附賣回債票券投資</t>
    </r>
  </si>
  <si>
    <r>
      <t xml:space="preserve">    </t>
    </r>
    <r>
      <rPr>
        <sz val="10"/>
        <rFont val="標楷體"/>
        <family val="4"/>
      </rPr>
      <t>無擔保放款</t>
    </r>
  </si>
  <si>
    <r>
      <t xml:space="preserve">    </t>
    </r>
    <r>
      <rPr>
        <sz val="10"/>
        <rFont val="標楷體"/>
        <family val="4"/>
      </rPr>
      <t>擔保放款</t>
    </r>
  </si>
  <si>
    <r>
      <t xml:space="preserve">    </t>
    </r>
    <r>
      <rPr>
        <sz val="10"/>
        <rFont val="標楷體"/>
        <family val="4"/>
      </rPr>
      <t>放款轉列催收款項</t>
    </r>
  </si>
  <si>
    <r>
      <t xml:space="preserve">  </t>
    </r>
    <r>
      <rPr>
        <sz val="10"/>
        <rFont val="標楷體"/>
        <family val="4"/>
      </rPr>
      <t>應收利息及收益</t>
    </r>
  </si>
  <si>
    <r>
      <t xml:space="preserve">  </t>
    </r>
    <r>
      <rPr>
        <sz val="10"/>
        <rFont val="標楷體"/>
        <family val="4"/>
      </rPr>
      <t>其他資產</t>
    </r>
  </si>
  <si>
    <r>
      <t xml:space="preserve">    </t>
    </r>
    <r>
      <rPr>
        <sz val="10"/>
        <rFont val="標楷體"/>
        <family val="4"/>
      </rPr>
      <t>資產合計</t>
    </r>
  </si>
  <si>
    <r>
      <t xml:space="preserve">  </t>
    </r>
    <r>
      <rPr>
        <sz val="10"/>
        <rFont val="標楷體"/>
        <family val="4"/>
      </rPr>
      <t>附買回票債券負債</t>
    </r>
  </si>
  <si>
    <r>
      <t xml:space="preserve">  </t>
    </r>
    <r>
      <rPr>
        <sz val="10"/>
        <rFont val="標楷體"/>
        <family val="4"/>
      </rPr>
      <t>存款</t>
    </r>
  </si>
  <si>
    <r>
      <t xml:space="preserve">    </t>
    </r>
    <r>
      <rPr>
        <sz val="10"/>
        <rFont val="標楷體"/>
        <family val="4"/>
      </rPr>
      <t>活期性存款</t>
    </r>
  </si>
  <si>
    <r>
      <t xml:space="preserve">    </t>
    </r>
    <r>
      <rPr>
        <sz val="10"/>
        <rFont val="標楷體"/>
        <family val="4"/>
      </rPr>
      <t>定期性存款</t>
    </r>
  </si>
  <si>
    <r>
      <t xml:space="preserve">  </t>
    </r>
    <r>
      <rPr>
        <sz val="10"/>
        <rFont val="標楷體"/>
        <family val="4"/>
      </rPr>
      <t>借入款</t>
    </r>
  </si>
  <si>
    <r>
      <t xml:space="preserve">  </t>
    </r>
    <r>
      <rPr>
        <sz val="10"/>
        <rFont val="標楷體"/>
        <family val="4"/>
      </rPr>
      <t>其他負債</t>
    </r>
  </si>
  <si>
    <r>
      <t xml:space="preserve">  </t>
    </r>
    <r>
      <rPr>
        <sz val="10"/>
        <rFont val="標楷體"/>
        <family val="4"/>
      </rPr>
      <t>負債合計</t>
    </r>
  </si>
  <si>
    <r>
      <t xml:space="preserve">  </t>
    </r>
    <r>
      <rPr>
        <sz val="10"/>
        <rFont val="標楷體"/>
        <family val="4"/>
      </rPr>
      <t>各項公積</t>
    </r>
  </si>
  <si>
    <r>
      <t xml:space="preserve">  </t>
    </r>
    <r>
      <rPr>
        <sz val="10"/>
        <rFont val="標楷體"/>
        <family val="4"/>
      </rPr>
      <t>未分配盈餘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</si>
  <si>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</si>
  <si>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</si>
  <si>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額</t>
    </r>
  </si>
  <si>
    <r>
      <rPr>
        <sz val="10"/>
        <rFont val="標楷體"/>
        <family val="4"/>
      </rPr>
      <t>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產</t>
    </r>
  </si>
  <si>
    <r>
      <rPr>
        <sz val="10"/>
        <rFont val="標楷體"/>
        <family val="4"/>
      </rPr>
      <t>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債</t>
    </r>
  </si>
  <si>
    <r>
      <rPr>
        <sz val="20"/>
        <rFont val="標楷體"/>
        <family val="4"/>
      </rPr>
      <t>二、收支損益</t>
    </r>
  </si>
  <si>
    <r>
      <t>103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</si>
  <si>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利息收入</t>
    </r>
  </si>
  <si>
    <r>
      <rPr>
        <sz val="10"/>
        <rFont val="標楷體"/>
        <family val="4"/>
      </rPr>
      <t>利息支出</t>
    </r>
  </si>
  <si>
    <r>
      <rPr>
        <sz val="10"/>
        <rFont val="標楷體"/>
        <family val="4"/>
      </rPr>
      <t>淨利息收益</t>
    </r>
  </si>
  <si>
    <r>
      <rPr>
        <sz val="10"/>
        <rFont val="標楷體"/>
        <family val="4"/>
      </rPr>
      <t>手續費淨收益</t>
    </r>
  </si>
  <si>
    <r>
      <rPr>
        <sz val="10"/>
        <rFont val="標楷體"/>
        <family val="4"/>
      </rPr>
      <t>備供出售金融資產之已實現損益</t>
    </r>
  </si>
  <si>
    <r>
      <rPr>
        <sz val="10"/>
        <rFont val="標楷體"/>
        <family val="4"/>
      </rPr>
      <t>持有至到期日金融資產之已實現損益</t>
    </r>
  </si>
  <si>
    <r>
      <rPr>
        <sz val="10"/>
        <rFont val="標楷體"/>
        <family val="4"/>
      </rPr>
      <t>兌換損益</t>
    </r>
  </si>
  <si>
    <r>
      <rPr>
        <sz val="10"/>
        <rFont val="標楷體"/>
        <family val="4"/>
      </rPr>
      <t>資產減損損失或迴轉利益</t>
    </r>
  </si>
  <si>
    <r>
      <rPr>
        <sz val="10"/>
        <rFont val="標楷體"/>
        <family val="4"/>
      </rPr>
      <t>利息以外淨收益</t>
    </r>
  </si>
  <si>
    <r>
      <rPr>
        <sz val="10"/>
        <rFont val="標楷體"/>
        <family val="4"/>
      </rPr>
      <t>其他收入</t>
    </r>
  </si>
  <si>
    <r>
      <rPr>
        <sz val="10"/>
        <rFont val="標楷體"/>
        <family val="4"/>
      </rPr>
      <t>其他支出</t>
    </r>
  </si>
  <si>
    <r>
      <rPr>
        <sz val="10"/>
        <rFont val="標楷體"/>
        <family val="4"/>
      </rPr>
      <t>淨收益</t>
    </r>
  </si>
  <si>
    <r>
      <rPr>
        <sz val="10"/>
        <rFont val="標楷體"/>
        <family val="4"/>
      </rPr>
      <t>放款呆帳費用</t>
    </r>
  </si>
  <si>
    <r>
      <rPr>
        <sz val="10"/>
        <rFont val="標楷體"/>
        <family val="4"/>
      </rPr>
      <t>營業費用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</si>
  <si>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</si>
  <si>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t>3.</t>
    </r>
    <r>
      <rPr>
        <sz val="13"/>
        <rFont val="標楷體"/>
        <family val="4"/>
      </rPr>
      <t>自有資本占風險性資產比率：</t>
    </r>
  </si>
  <si>
    <r>
      <rPr>
        <sz val="20"/>
        <rFont val="標楷體"/>
        <family val="4"/>
      </rPr>
      <t>三、營運比率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</si>
  <si>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14.1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</si>
  <si>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14.2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</si>
  <si>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1.3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12.6 </t>
    </r>
    <r>
      <rPr>
        <sz val="13"/>
        <rFont val="標楷體"/>
        <family val="4"/>
      </rPr>
      <t>個百分點。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</si>
  <si>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0.4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3.8 </t>
    </r>
    <r>
      <rPr>
        <sz val="13"/>
        <rFont val="標楷體"/>
        <family val="4"/>
      </rPr>
      <t>個百分點。</t>
    </r>
  </si>
  <si>
    <r>
      <t xml:space="preserve">    </t>
    </r>
    <r>
      <rPr>
        <sz val="10"/>
        <rFont val="標楷體"/>
        <family val="4"/>
      </rPr>
      <t>減：備抵呆帳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放款及貼現</t>
    </r>
  </si>
  <si>
    <t xml:space="preserve">               全體信用合作社資產負債統計表</t>
  </si>
  <si>
    <t xml:space="preserve">           全體信用合作社收支損益統計表</t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</si>
  <si>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流動性分析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</si>
  <si>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資本比率分析</t>
    </r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</si>
  <si>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收益性分析</t>
    </r>
  </si>
  <si>
    <r>
      <t xml:space="preserve">  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四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法定比率分析</t>
    </r>
  </si>
  <si>
    <t>伍、信用合作社業務</t>
  </si>
  <si>
    <r>
      <t xml:space="preserve">     </t>
    </r>
    <r>
      <rPr>
        <sz val="10"/>
        <rFont val="標楷體"/>
        <family val="4"/>
      </rPr>
      <t>其他利息以外淨損益</t>
    </r>
  </si>
  <si>
    <r>
      <t>104</t>
    </r>
    <r>
      <rPr>
        <sz val="11"/>
        <rFont val="標楷體"/>
        <family val="4"/>
      </rPr>
      <t>年</t>
    </r>
  </si>
  <si>
    <t>稅前淨利</t>
  </si>
  <si>
    <t>現金及存放行庫占存款比率：</t>
  </si>
  <si>
    <r>
      <t>1.</t>
    </r>
    <r>
      <rPr>
        <sz val="13"/>
        <rFont val="標楷體"/>
        <family val="4"/>
      </rPr>
      <t>稅前淨利占營業收入比率：</t>
    </r>
  </si>
  <si>
    <t xml:space="preserve"> 其他金融負債</t>
  </si>
  <si>
    <r>
      <t xml:space="preserve">  </t>
    </r>
    <r>
      <rPr>
        <sz val="10"/>
        <rFont val="標楷體"/>
        <family val="4"/>
      </rPr>
      <t>股金</t>
    </r>
  </si>
  <si>
    <t>權益</t>
  </si>
  <si>
    <r>
      <t xml:space="preserve">    </t>
    </r>
    <r>
      <rPr>
        <sz val="10"/>
        <rFont val="標楷體"/>
        <family val="4"/>
      </rPr>
      <t>權益</t>
    </r>
  </si>
  <si>
    <r>
      <t xml:space="preserve">    </t>
    </r>
    <r>
      <rPr>
        <sz val="10"/>
        <rFont val="標楷體"/>
        <family val="4"/>
      </rPr>
      <t>負債及權益合計</t>
    </r>
  </si>
  <si>
    <r>
      <t>2.</t>
    </r>
    <r>
      <rPr>
        <sz val="13"/>
        <rFont val="標楷體"/>
        <family val="4"/>
      </rPr>
      <t>稅前淨利占權益比率：</t>
    </r>
  </si>
  <si>
    <r>
      <t xml:space="preserve">            1.</t>
    </r>
    <r>
      <rPr>
        <sz val="13"/>
        <rFont val="標楷體"/>
        <family val="4"/>
      </rPr>
      <t>存放比率：</t>
    </r>
  </si>
  <si>
    <r>
      <t xml:space="preserve">               </t>
    </r>
    <r>
      <rPr>
        <sz val="13"/>
        <rFont val="標楷體"/>
        <family val="4"/>
      </rPr>
      <t>依據財政部</t>
    </r>
    <r>
      <rPr>
        <sz val="13"/>
        <rFont val="Times New Roman"/>
        <family val="1"/>
      </rPr>
      <t xml:space="preserve"> 90.1.2 </t>
    </r>
    <r>
      <rPr>
        <sz val="13"/>
        <rFont val="標楷體"/>
        <family val="4"/>
      </rPr>
      <t>台財融（三）字第</t>
    </r>
    <r>
      <rPr>
        <sz val="13"/>
        <rFont val="Times New Roman"/>
        <family val="1"/>
      </rPr>
      <t xml:space="preserve"> 89775618 </t>
    </r>
    <r>
      <rPr>
        <sz val="13"/>
        <rFont val="標楷體"/>
        <family val="4"/>
      </rPr>
      <t>號函規定：信用合作社之存放比率最高</t>
    </r>
  </si>
  <si>
    <r>
      <t xml:space="preserve">           2.</t>
    </r>
    <r>
      <rPr>
        <sz val="13"/>
        <rFont val="標楷體"/>
        <family val="4"/>
      </rPr>
      <t>非社員存款：</t>
    </r>
  </si>
  <si>
    <r>
      <t xml:space="preserve">              </t>
    </r>
    <r>
      <rPr>
        <sz val="13"/>
        <rFont val="標楷體"/>
        <family val="4"/>
      </rPr>
      <t>依據金管會</t>
    </r>
    <r>
      <rPr>
        <sz val="13"/>
        <rFont val="Times New Roman"/>
        <family val="1"/>
      </rPr>
      <t xml:space="preserve"> 94.12.27 </t>
    </r>
    <r>
      <rPr>
        <sz val="13"/>
        <rFont val="標楷體"/>
        <family val="4"/>
      </rPr>
      <t>金管銀（三）字第</t>
    </r>
    <r>
      <rPr>
        <sz val="13"/>
        <rFont val="Times New Roman"/>
        <family val="1"/>
      </rPr>
      <t xml:space="preserve"> 09430018470 </t>
    </r>
    <r>
      <rPr>
        <sz val="13"/>
        <rFont val="標楷體"/>
        <family val="4"/>
      </rPr>
      <t>號令規定：信用合作社辦理非社員</t>
    </r>
  </si>
  <si>
    <r>
      <t xml:space="preserve">              </t>
    </r>
    <r>
      <rPr>
        <sz val="13"/>
        <rFont val="標楷體"/>
        <family val="4"/>
      </rPr>
      <t>存款總餘額不得超過權益之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104 </t>
    </r>
    <r>
      <rPr>
        <sz val="13"/>
        <rFont val="標楷體"/>
        <family val="4"/>
      </rPr>
      <t>年底全體信用合作社辦理非社員存款占權益之倍數</t>
    </r>
  </si>
  <si>
    <r>
      <t xml:space="preserve">              </t>
    </r>
    <r>
      <rPr>
        <sz val="13"/>
        <rFont val="標楷體"/>
        <family val="4"/>
      </rPr>
      <t>為</t>
    </r>
    <r>
      <rPr>
        <sz val="13"/>
        <rFont val="Times New Roman"/>
        <family val="1"/>
      </rPr>
      <t xml:space="preserve"> 5.1 </t>
    </r>
    <r>
      <rPr>
        <sz val="13"/>
        <rFont val="標楷體"/>
        <family val="4"/>
      </rPr>
      <t>倍，較上年底增加</t>
    </r>
    <r>
      <rPr>
        <sz val="13"/>
        <rFont val="Times New Roman"/>
        <family val="1"/>
      </rPr>
      <t xml:space="preserve"> 0.2 </t>
    </r>
    <r>
      <rPr>
        <sz val="13"/>
        <rFont val="標楷體"/>
        <family val="4"/>
      </rPr>
      <t>倍。</t>
    </r>
  </si>
  <si>
    <r>
      <t xml:space="preserve">          3.</t>
    </r>
    <r>
      <rPr>
        <sz val="13"/>
        <rFont val="標楷體"/>
        <family val="4"/>
      </rPr>
      <t>自用不動產淨額占權益比率：</t>
    </r>
  </si>
  <si>
    <r>
      <t xml:space="preserve">             </t>
    </r>
    <r>
      <rPr>
        <sz val="13"/>
        <rFont val="標楷體"/>
        <family val="4"/>
      </rPr>
      <t>依據「信用合作社法」第</t>
    </r>
    <r>
      <rPr>
        <sz val="13"/>
        <rFont val="Times New Roman"/>
        <family val="1"/>
      </rPr>
      <t xml:space="preserve"> 37 </t>
    </r>
    <r>
      <rPr>
        <sz val="13"/>
        <rFont val="標楷體"/>
        <family val="4"/>
      </rPr>
      <t>條準用銀行法第</t>
    </r>
    <r>
      <rPr>
        <sz val="13"/>
        <rFont val="Times New Roman"/>
        <family val="1"/>
      </rPr>
      <t xml:space="preserve"> 75 </t>
    </r>
    <r>
      <rPr>
        <sz val="13"/>
        <rFont val="標楷體"/>
        <family val="4"/>
      </rPr>
      <t>條規定：商業銀行對自用不動產之投資，</t>
    </r>
  </si>
  <si>
    <r>
      <t xml:space="preserve">             </t>
    </r>
    <r>
      <rPr>
        <sz val="13"/>
        <rFont val="標楷體"/>
        <family val="4"/>
      </rPr>
      <t>除營業用倉庫外，不得超過其於投資該項不動產時之淨值。</t>
    </r>
    <r>
      <rPr>
        <sz val="13"/>
        <rFont val="Times New Roman"/>
        <family val="1"/>
      </rPr>
      <t xml:space="preserve">104 </t>
    </r>
    <r>
      <rPr>
        <sz val="13"/>
        <rFont val="標楷體"/>
        <family val="4"/>
      </rPr>
      <t>年底全體信用合作社自用</t>
    </r>
  </si>
  <si>
    <r>
      <t xml:space="preserve">         4.</t>
    </r>
    <r>
      <rPr>
        <sz val="13"/>
        <rFont val="標楷體"/>
        <family val="4"/>
      </rPr>
      <t>流動準備比率：</t>
    </r>
  </si>
  <si>
    <r>
      <t xml:space="preserve">            </t>
    </r>
    <r>
      <rPr>
        <sz val="13"/>
        <rFont val="標楷體"/>
        <family val="4"/>
      </rPr>
      <t>依據「金融機構流動準備查核要點」及中央銀行業務局</t>
    </r>
    <r>
      <rPr>
        <sz val="13"/>
        <rFont val="Times New Roman"/>
        <family val="1"/>
      </rPr>
      <t xml:space="preserve"> 100.7.19 </t>
    </r>
    <r>
      <rPr>
        <sz val="13"/>
        <rFont val="標楷體"/>
        <family val="4"/>
      </rPr>
      <t>台央業字第</t>
    </r>
    <r>
      <rPr>
        <sz val="13"/>
        <rFont val="Times New Roman"/>
        <family val="1"/>
      </rPr>
      <t xml:space="preserve"> 1000034507 </t>
    </r>
  </si>
  <si>
    <r>
      <t>2.</t>
    </r>
    <r>
      <rPr>
        <sz val="13"/>
        <rFont val="標楷體"/>
        <family val="4"/>
      </rPr>
      <t>負債占權益倍數：</t>
    </r>
  </si>
  <si>
    <r>
      <t>1.</t>
    </r>
    <r>
      <rPr>
        <sz val="13"/>
        <rFont val="標楷體"/>
        <family val="4"/>
      </rPr>
      <t>存款占權益倍數：</t>
    </r>
  </si>
  <si>
    <t>透過損益按公允價值衡量之金融資產及負債損益</t>
  </si>
  <si>
    <t xml:space="preserve"> 透過損益按公允價值衡量之金融資產</t>
  </si>
  <si>
    <t xml:space="preserve"> 透過損益按公允價值衡量之金融負債</t>
  </si>
  <si>
    <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0.2 </t>
    </r>
    <r>
      <rPr>
        <sz val="13"/>
        <rFont val="標楷體"/>
        <family val="4"/>
      </rPr>
      <t>個百分點。</t>
    </r>
  </si>
  <si>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1.4 </t>
    </r>
    <r>
      <rPr>
        <sz val="13"/>
        <rFont val="標楷體"/>
        <family val="4"/>
      </rPr>
      <t>個百分點。</t>
    </r>
  </si>
  <si>
    <t>全體信用合作社資產負債結構百分比</t>
  </si>
  <si>
    <r>
      <t>104</t>
    </r>
    <r>
      <rPr>
        <sz val="18"/>
        <rFont val="標楷體"/>
        <family val="4"/>
      </rPr>
      <t>年底</t>
    </r>
  </si>
  <si>
    <r>
      <t xml:space="preserve">    </t>
    </r>
    <r>
      <rPr>
        <sz val="10"/>
        <rFont val="標楷體"/>
        <family val="4"/>
      </rPr>
      <t>加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減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：貼現及放款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含放款轉列</t>
    </r>
  </si>
  <si>
    <t xml:space="preserve">         之催收款)折溢價調整</t>
  </si>
  <si>
    <r>
      <t xml:space="preserve">  </t>
    </r>
    <r>
      <rPr>
        <sz val="10"/>
        <rFont val="標楷體"/>
        <family val="4"/>
      </rPr>
      <t>備供出售金融資產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</si>
  <si>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持有至到期之金融資產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</si>
  <si>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不動產及設備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</si>
  <si>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其他金融資產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</si>
  <si>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t xml:space="preserve"> 投資性不動產-淨額</t>
  </si>
  <si>
    <r>
      <t xml:space="preserve">  </t>
    </r>
    <r>
      <rPr>
        <sz val="10"/>
        <rFont val="標楷體"/>
        <family val="4"/>
      </rPr>
      <t>應收款項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</si>
  <si>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r>
      <t xml:space="preserve">  </t>
    </r>
    <r>
      <rPr>
        <sz val="10"/>
        <rFont val="標楷體"/>
        <family val="4"/>
      </rPr>
      <t>應付款項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淨額</t>
    </r>
  </si>
  <si>
    <t>％</t>
  </si>
  <si>
    <r>
      <t xml:space="preserve"> 104 </t>
    </r>
    <r>
      <rPr>
        <sz val="13"/>
        <rFont val="標楷體"/>
        <family val="4"/>
      </rPr>
      <t>年底全體信用合作社自有資本占風險性資產比率為</t>
    </r>
    <r>
      <rPr>
        <sz val="13"/>
        <rFont val="Times New Roman"/>
        <family val="1"/>
      </rPr>
      <t xml:space="preserve"> 12.4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，較上年底之</t>
    </r>
    <r>
      <rPr>
        <sz val="13"/>
        <rFont val="Times New Roman"/>
        <family val="1"/>
      </rPr>
      <t xml:space="preserve"> 12.6 </t>
    </r>
    <r>
      <rPr>
        <sz val="13"/>
        <rFont val="標楷體"/>
        <family val="4"/>
      </rPr>
      <t>％</t>
    </r>
  </si>
  <si>
    <r>
      <t xml:space="preserve">104 </t>
    </r>
    <r>
      <rPr>
        <sz val="13"/>
        <rFont val="標楷體"/>
        <family val="4"/>
      </rPr>
      <t>年底全體信用合作社現金及存放銀行同業占存款比率為</t>
    </r>
    <r>
      <rPr>
        <sz val="13"/>
        <rFont val="Times New Roman"/>
        <family val="1"/>
      </rPr>
      <t xml:space="preserve"> 34.6 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36.0 </t>
    </r>
    <r>
      <rPr>
        <sz val="13"/>
        <rFont val="標楷體"/>
        <family val="4"/>
      </rPr>
      <t>％</t>
    </r>
  </si>
  <si>
    <r>
      <t xml:space="preserve">               </t>
    </r>
    <r>
      <rPr>
        <sz val="13"/>
        <rFont val="標楷體"/>
        <family val="4"/>
      </rPr>
      <t>限額為</t>
    </r>
    <r>
      <rPr>
        <sz val="13"/>
        <rFont val="Times New Roman"/>
        <family val="1"/>
      </rPr>
      <t xml:space="preserve"> 78 </t>
    </r>
    <r>
      <rPr>
        <sz val="13"/>
        <rFont val="標楷體"/>
        <family val="4"/>
      </rPr>
      <t>％，以最近一年之平均數為準。全體信用合作社</t>
    </r>
    <r>
      <rPr>
        <sz val="13"/>
        <rFont val="Times New Roman"/>
        <family val="1"/>
      </rPr>
      <t xml:space="preserve"> 104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 </t>
    </r>
    <r>
      <rPr>
        <sz val="13"/>
        <rFont val="標楷體"/>
        <family val="4"/>
      </rPr>
      <t>至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月平均存放比</t>
    </r>
  </si>
  <si>
    <r>
      <t xml:space="preserve">               </t>
    </r>
    <r>
      <rPr>
        <sz val="13"/>
        <rFont val="標楷體"/>
        <family val="4"/>
      </rPr>
      <t>率為</t>
    </r>
    <r>
      <rPr>
        <sz val="13"/>
        <rFont val="Times New Roman"/>
        <family val="1"/>
      </rPr>
      <t xml:space="preserve"> 62.4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存款不含公庫存款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，較上年之</t>
    </r>
    <r>
      <rPr>
        <sz val="13"/>
        <rFont val="Times New Roman"/>
        <family val="1"/>
      </rPr>
      <t xml:space="preserve"> 61.3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 1.1 </t>
    </r>
    <r>
      <rPr>
        <sz val="13"/>
        <rFont val="標楷體"/>
        <family val="4"/>
      </rPr>
      <t>個百分點。</t>
    </r>
  </si>
  <si>
    <r>
      <t xml:space="preserve">             </t>
    </r>
    <r>
      <rPr>
        <sz val="13"/>
        <rFont val="標楷體"/>
        <family val="4"/>
      </rPr>
      <t>不動產淨額占權益比率為</t>
    </r>
    <r>
      <rPr>
        <sz val="13"/>
        <rFont val="Times New Roman"/>
        <family val="1"/>
      </rPr>
      <t xml:space="preserve"> 21.9 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 28.3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6.4 </t>
    </r>
    <r>
      <rPr>
        <sz val="13"/>
        <rFont val="標楷體"/>
        <family val="4"/>
      </rPr>
      <t>個百分點。</t>
    </r>
  </si>
  <si>
    <r>
      <t xml:space="preserve">            </t>
    </r>
    <r>
      <rPr>
        <sz val="13"/>
        <rFont val="標楷體"/>
        <family val="4"/>
      </rPr>
      <t>準備比率為</t>
    </r>
    <r>
      <rPr>
        <sz val="13"/>
        <rFont val="Times New Roman"/>
        <family val="1"/>
      </rPr>
      <t xml:space="preserve">  31.6 </t>
    </r>
    <r>
      <rPr>
        <sz val="13"/>
        <rFont val="標楷體"/>
        <family val="4"/>
      </rPr>
      <t>％，較上年同期之</t>
    </r>
    <r>
      <rPr>
        <sz val="13"/>
        <rFont val="Times New Roman"/>
        <family val="1"/>
      </rPr>
      <t xml:space="preserve"> 32.4 </t>
    </r>
    <r>
      <rPr>
        <sz val="13"/>
        <rFont val="標楷體"/>
        <family val="4"/>
      </rPr>
      <t>％減少</t>
    </r>
    <r>
      <rPr>
        <sz val="13"/>
        <rFont val="Times New Roman"/>
        <family val="1"/>
      </rPr>
      <t xml:space="preserve">  0.8 </t>
    </r>
    <r>
      <rPr>
        <sz val="13"/>
        <rFont val="標楷體"/>
        <family val="4"/>
      </rPr>
      <t>個百分點。</t>
    </r>
  </si>
  <si>
    <r>
      <t>103</t>
    </r>
    <r>
      <rPr>
        <sz val="11"/>
        <rFont val="標楷體"/>
        <family val="4"/>
      </rPr>
      <t>年底</t>
    </r>
  </si>
  <si>
    <r>
      <t>104</t>
    </r>
    <r>
      <rPr>
        <sz val="11"/>
        <rFont val="標楷體"/>
        <family val="4"/>
      </rPr>
      <t>年底</t>
    </r>
  </si>
  <si>
    <r>
      <t xml:space="preserve">104 </t>
    </r>
    <r>
      <rPr>
        <sz val="13"/>
        <rFont val="標楷體"/>
        <family val="4"/>
      </rPr>
      <t>年底全體信用合作社存款為權益之</t>
    </r>
    <r>
      <rPr>
        <sz val="13"/>
        <rFont val="Times New Roman"/>
        <family val="1"/>
      </rPr>
      <t xml:space="preserve"> 14.1 </t>
    </r>
    <r>
      <rPr>
        <sz val="13"/>
        <rFont val="標楷體"/>
        <family val="4"/>
      </rPr>
      <t>倍，較上年底之</t>
    </r>
    <r>
      <rPr>
        <sz val="13"/>
        <rFont val="Times New Roman"/>
        <family val="1"/>
      </rPr>
      <t xml:space="preserve"> 13.6 </t>
    </r>
    <r>
      <rPr>
        <sz val="13"/>
        <rFont val="標楷體"/>
        <family val="4"/>
      </rPr>
      <t>倍增加</t>
    </r>
    <r>
      <rPr>
        <sz val="13"/>
        <rFont val="Times New Roman"/>
        <family val="1"/>
      </rPr>
      <t xml:space="preserve"> 0.5 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 </t>
    </r>
  </si>
  <si>
    <r>
      <t xml:space="preserve"> 104 </t>
    </r>
    <r>
      <rPr>
        <sz val="13"/>
        <rFont val="標楷體"/>
        <family val="4"/>
      </rPr>
      <t>年底全體信用合作社負債為權益之</t>
    </r>
    <r>
      <rPr>
        <sz val="13"/>
        <rFont val="Times New Roman"/>
        <family val="1"/>
      </rPr>
      <t xml:space="preserve"> 14.2 </t>
    </r>
    <r>
      <rPr>
        <sz val="13"/>
        <rFont val="標楷體"/>
        <family val="4"/>
      </rPr>
      <t>倍，較上年底之</t>
    </r>
    <r>
      <rPr>
        <sz val="13"/>
        <rFont val="Times New Roman"/>
        <family val="1"/>
      </rPr>
      <t xml:space="preserve"> 13.7 </t>
    </r>
    <r>
      <rPr>
        <sz val="13"/>
        <rFont val="標楷體"/>
        <family val="4"/>
      </rPr>
      <t>倍增加</t>
    </r>
    <r>
      <rPr>
        <sz val="13"/>
        <rFont val="Times New Roman"/>
        <family val="1"/>
      </rPr>
      <t xml:space="preserve"> 0.5 </t>
    </r>
    <r>
      <rPr>
        <sz val="13"/>
        <rFont val="標楷體"/>
        <family val="4"/>
      </rPr>
      <t>倍。</t>
    </r>
  </si>
  <si>
    <r>
      <t xml:space="preserve">  </t>
    </r>
    <r>
      <rPr>
        <sz val="10"/>
        <rFont val="標楷體"/>
        <family val="4"/>
      </rPr>
      <t>現金及拆借銀行同業</t>
    </r>
  </si>
  <si>
    <r>
      <t xml:space="preserve">  </t>
    </r>
    <r>
      <rPr>
        <sz val="10"/>
        <rFont val="標楷體"/>
        <family val="4"/>
      </rPr>
      <t>銀行同業存款</t>
    </r>
  </si>
  <si>
    <t xml:space="preserve"> 其他權益</t>
  </si>
  <si>
    <r>
      <t xml:space="preserve">    104 </t>
    </r>
    <r>
      <rPr>
        <sz val="13"/>
        <rFont val="標楷體"/>
        <family val="4"/>
      </rPr>
      <t>年底全體信用合作社</t>
    </r>
    <r>
      <rPr>
        <sz val="13"/>
        <rFont val="Times New Roman"/>
        <family val="1"/>
      </rPr>
      <t xml:space="preserve"> (</t>
    </r>
    <r>
      <rPr>
        <sz val="13"/>
        <rFont val="標楷體"/>
        <family val="4"/>
      </rPr>
      <t>共</t>
    </r>
    <r>
      <rPr>
        <sz val="13"/>
        <rFont val="Times New Roman"/>
        <family val="1"/>
      </rPr>
      <t>23</t>
    </r>
    <r>
      <rPr>
        <sz val="13"/>
        <rFont val="標楷體"/>
        <family val="4"/>
      </rPr>
      <t>單位，其中台灣地區</t>
    </r>
    <r>
      <rPr>
        <sz val="13"/>
        <rFont val="Times New Roman"/>
        <family val="1"/>
      </rPr>
      <t>22</t>
    </r>
    <r>
      <rPr>
        <sz val="13"/>
        <rFont val="標楷體"/>
        <family val="4"/>
      </rPr>
      <t>單位，金門地區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單位</t>
    </r>
    <r>
      <rPr>
        <sz val="13"/>
        <rFont val="Times New Roman"/>
        <family val="1"/>
      </rPr>
      <t xml:space="preserve">) </t>
    </r>
    <r>
      <rPr>
        <sz val="13"/>
        <rFont val="標楷體"/>
        <family val="4"/>
      </rPr>
      <t>資產合計</t>
    </r>
  </si>
  <si>
    <r>
      <rPr>
        <sz val="13"/>
        <rFont val="標楷體"/>
        <family val="4"/>
      </rPr>
      <t>權益合計</t>
    </r>
    <r>
      <rPr>
        <sz val="13"/>
        <rFont val="Times New Roman"/>
        <family val="1"/>
      </rPr>
      <t xml:space="preserve"> 44,721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1.5 </t>
    </r>
    <r>
      <rPr>
        <sz val="13"/>
        <rFont val="標楷體"/>
        <family val="4"/>
      </rPr>
      <t>％。</t>
    </r>
  </si>
  <si>
    <r>
      <t>678,276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4.4 </t>
    </r>
    <r>
      <rPr>
        <sz val="13"/>
        <rFont val="標楷體"/>
        <family val="4"/>
      </rPr>
      <t>％，負債合計</t>
    </r>
    <r>
      <rPr>
        <sz val="13"/>
        <rFont val="Times New Roman"/>
        <family val="1"/>
      </rPr>
      <t xml:space="preserve"> 633,555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4.6 </t>
    </r>
    <r>
      <rPr>
        <sz val="13"/>
        <rFont val="標楷體"/>
        <family val="4"/>
      </rPr>
      <t>％，</t>
    </r>
  </si>
  <si>
    <r>
      <t xml:space="preserve"> 104 </t>
    </r>
    <r>
      <rPr>
        <sz val="13"/>
        <rFont val="標楷體"/>
        <family val="4"/>
      </rPr>
      <t>年全體信用合作社稅前淨利占利息收入及利息以外淨收益比率為</t>
    </r>
    <r>
      <rPr>
        <sz val="13"/>
        <rFont val="Times New Roman"/>
        <family val="1"/>
      </rPr>
      <t xml:space="preserve"> 17.6 </t>
    </r>
    <r>
      <rPr>
        <sz val="13"/>
        <rFont val="標楷體"/>
        <family val="4"/>
      </rPr>
      <t>％，較上年</t>
    </r>
  </si>
  <si>
    <r>
      <t xml:space="preserve">  </t>
    </r>
    <r>
      <rPr>
        <sz val="13"/>
        <rFont val="標楷體"/>
        <family val="4"/>
      </rPr>
      <t>之</t>
    </r>
    <r>
      <rPr>
        <sz val="13"/>
        <rFont val="Times New Roman"/>
        <family val="1"/>
      </rPr>
      <t xml:space="preserve"> 17.5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0.1 </t>
    </r>
    <r>
      <rPr>
        <sz val="13"/>
        <rFont val="標楷體"/>
        <family val="4"/>
      </rPr>
      <t>個百分點。</t>
    </r>
  </si>
  <si>
    <r>
      <t xml:space="preserve">  </t>
    </r>
    <r>
      <rPr>
        <sz val="10"/>
        <rFont val="標楷體"/>
        <family val="4"/>
      </rPr>
      <t>放款及貼現</t>
    </r>
  </si>
  <si>
    <r>
      <t xml:space="preserve">            </t>
    </r>
    <r>
      <rPr>
        <sz val="13"/>
        <rFont val="標楷體"/>
        <family val="4"/>
      </rPr>
      <t>號函規定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，信用合作社最低準備比率為</t>
    </r>
    <r>
      <rPr>
        <sz val="13"/>
        <rFont val="Times New Roman"/>
        <family val="1"/>
      </rPr>
      <t xml:space="preserve"> 10 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104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月份</t>
    </r>
    <r>
      <rPr>
        <sz val="13"/>
        <rFont val="標楷體"/>
        <family val="4"/>
      </rPr>
      <t>全體信用合作社平均流動</t>
    </r>
  </si>
  <si>
    <r>
      <t xml:space="preserve"> </t>
    </r>
    <r>
      <rPr>
        <sz val="13"/>
        <rFont val="標楷體"/>
        <family val="4"/>
      </rPr>
      <t>分點。</t>
    </r>
  </si>
  <si>
    <r>
      <t xml:space="preserve"> 104 </t>
    </r>
    <r>
      <rPr>
        <sz val="13"/>
        <rFont val="標楷體"/>
        <family val="4"/>
      </rPr>
      <t>年全體信用合作社稅前淨利占權益比率為</t>
    </r>
    <r>
      <rPr>
        <sz val="13"/>
        <rFont val="Times New Roman"/>
        <family val="1"/>
      </rPr>
      <t xml:space="preserve"> 5.5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，較上年之</t>
    </r>
    <r>
      <rPr>
        <sz val="13"/>
        <rFont val="Times New Roman"/>
        <family val="1"/>
      </rPr>
      <t xml:space="preserve"> 5.7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0.2 </t>
    </r>
    <r>
      <rPr>
        <sz val="13"/>
        <rFont val="標楷體"/>
        <family val="4"/>
      </rPr>
      <t>個百</t>
    </r>
  </si>
  <si>
    <r>
      <t xml:space="preserve">    </t>
    </r>
    <r>
      <rPr>
        <sz val="13"/>
        <rFont val="標楷體"/>
        <family val="4"/>
      </rPr>
      <t>就全體信用合作社資產、負債及社員權益之結構分析：資產方面，以放款總額占</t>
    </r>
    <r>
      <rPr>
        <sz val="13"/>
        <rFont val="Times New Roman"/>
        <family val="1"/>
      </rPr>
      <t xml:space="preserve"> 62.8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為最多，現金及存放行庫占</t>
    </r>
    <r>
      <rPr>
        <sz val="13"/>
        <rFont val="Times New Roman"/>
        <family val="1"/>
      </rPr>
      <t xml:space="preserve"> 32.0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次之；負債及社員權益方面，以存款占</t>
    </r>
    <r>
      <rPr>
        <sz val="13"/>
        <rFont val="Times New Roman"/>
        <family val="1"/>
      </rPr>
      <t xml:space="preserve"> 92.6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為最多。</t>
    </r>
  </si>
  <si>
    <r>
      <t xml:space="preserve">    104 </t>
    </r>
    <r>
      <rPr>
        <sz val="13"/>
        <rFont val="標楷體"/>
        <family val="4"/>
      </rPr>
      <t>年全體信用合作社利息收入</t>
    </r>
    <r>
      <rPr>
        <sz val="13"/>
        <rFont val="Times New Roman"/>
        <family val="1"/>
      </rPr>
      <t xml:space="preserve"> 13,125 </t>
    </r>
    <r>
      <rPr>
        <sz val="13"/>
        <rFont val="標楷體"/>
        <family val="4"/>
      </rPr>
      <t>百萬元，利息支出</t>
    </r>
    <r>
      <rPr>
        <sz val="13"/>
        <rFont val="Times New Roman"/>
        <family val="1"/>
      </rPr>
      <t xml:space="preserve"> 4,933 </t>
    </r>
    <r>
      <rPr>
        <sz val="13"/>
        <rFont val="標楷體"/>
        <family val="4"/>
      </rPr>
      <t>百萬元，淨利息收益為</t>
    </r>
    <r>
      <rPr>
        <sz val="13"/>
        <rFont val="Times New Roman"/>
        <family val="1"/>
      </rPr>
      <t xml:space="preserve"> 8,192 </t>
    </r>
    <r>
      <rPr>
        <sz val="13"/>
        <rFont val="標楷體"/>
        <family val="4"/>
      </rPr>
      <t>百萬元，占利息收入之</t>
    </r>
    <r>
      <rPr>
        <sz val="13"/>
        <rFont val="Times New Roman"/>
        <family val="1"/>
      </rPr>
      <t>62.4</t>
    </r>
    <r>
      <rPr>
        <sz val="13"/>
        <rFont val="標楷體"/>
        <family val="4"/>
      </rPr>
      <t>％；本年稅前淨利</t>
    </r>
    <r>
      <rPr>
        <sz val="13"/>
        <rFont val="Times New Roman"/>
        <family val="1"/>
      </rPr>
      <t xml:space="preserve"> 2,459 </t>
    </r>
    <r>
      <rPr>
        <sz val="13"/>
        <rFont val="標楷體"/>
        <family val="4"/>
      </rPr>
      <t>百萬元，較去年減少</t>
    </r>
    <r>
      <rPr>
        <sz val="13"/>
        <rFont val="Times New Roman"/>
        <family val="1"/>
      </rPr>
      <t xml:space="preserve"> 57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2.3</t>
    </r>
    <r>
      <rPr>
        <sz val="13"/>
        <rFont val="標楷體"/>
        <family val="4"/>
      </rPr>
      <t>％。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</si>
</sst>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  <numFmt numFmtId="222" formatCode="0.0000_ "/>
  </numFmts>
  <fonts count="7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b/>
      <sz val="22"/>
      <name val="標楷體"/>
      <family val="4"/>
    </font>
    <font>
      <strike/>
      <sz val="12"/>
      <name val="Times New Roman"/>
      <family val="1"/>
    </font>
    <font>
      <sz val="18"/>
      <name val="Times New Roman"/>
      <family val="1"/>
    </font>
    <font>
      <sz val="18"/>
      <name val="標楷體"/>
      <family val="4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10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標楷體"/>
      <family val="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/>
    </xf>
    <xf numFmtId="221" fontId="5" fillId="0" borderId="10" xfId="0" applyNumberFormat="1" applyFont="1" applyBorder="1" applyAlignment="1" quotePrefix="1">
      <alignment horizontal="right" vertical="center"/>
    </xf>
    <xf numFmtId="219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19" fontId="9" fillId="0" borderId="0" xfId="33" applyNumberFormat="1" applyFont="1">
      <alignment/>
      <protection/>
    </xf>
    <xf numFmtId="191" fontId="9" fillId="0" borderId="0" xfId="33" applyNumberFormat="1" applyFont="1">
      <alignment/>
      <protection/>
    </xf>
    <xf numFmtId="193" fontId="9" fillId="0" borderId="0" xfId="33" applyNumberFormat="1" applyFont="1">
      <alignment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8" fontId="13" fillId="0" borderId="13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19" fontId="68" fillId="0" borderId="10" xfId="0" applyNumberFormat="1" applyFont="1" applyBorder="1" applyAlignment="1" quotePrefix="1">
      <alignment horizontal="right" vertical="center"/>
    </xf>
    <xf numFmtId="220" fontId="13" fillId="0" borderId="10" xfId="0" applyNumberFormat="1" applyFont="1" applyBorder="1" applyAlignment="1">
      <alignment vertical="center"/>
    </xf>
    <xf numFmtId="219" fontId="13" fillId="0" borderId="10" xfId="0" applyNumberFormat="1" applyFont="1" applyBorder="1" applyAlignment="1" quotePrefix="1">
      <alignment horizontal="right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19" fontId="68" fillId="0" borderId="12" xfId="0" applyNumberFormat="1" applyFont="1" applyBorder="1" applyAlignment="1" quotePrefix="1">
      <alignment horizontal="right" vertical="center"/>
    </xf>
    <xf numFmtId="220" fontId="13" fillId="0" borderId="12" xfId="0" applyNumberFormat="1" applyFont="1" applyBorder="1" applyAlignment="1">
      <alignment vertical="center"/>
    </xf>
    <xf numFmtId="219" fontId="13" fillId="0" borderId="12" xfId="0" applyNumberFormat="1" applyFont="1" applyBorder="1" applyAlignment="1" quotePrefix="1">
      <alignment horizontal="right" vertical="center"/>
    </xf>
    <xf numFmtId="219" fontId="13" fillId="0" borderId="13" xfId="0" applyNumberFormat="1" applyFont="1" applyBorder="1" applyAlignment="1" quotePrefix="1">
      <alignment horizontal="right" vertical="center"/>
    </xf>
    <xf numFmtId="219" fontId="13" fillId="0" borderId="11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 wrapText="1"/>
    </xf>
    <xf numFmtId="185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3" fontId="13" fillId="0" borderId="13" xfId="0" applyNumberFormat="1" applyFont="1" applyBorder="1" applyAlignment="1">
      <alignment vertical="center"/>
    </xf>
    <xf numFmtId="182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 quotePrefix="1">
      <alignment horizontal="right" vertical="center"/>
    </xf>
    <xf numFmtId="180" fontId="13" fillId="0" borderId="13" xfId="0" applyNumberFormat="1" applyFont="1" applyBorder="1" applyAlignment="1">
      <alignment vertical="center"/>
    </xf>
    <xf numFmtId="3" fontId="13" fillId="0" borderId="10" xfId="0" applyNumberFormat="1" applyFont="1" applyBorder="1" applyAlignment="1" quotePrefix="1">
      <alignment horizontal="right" vertical="center"/>
    </xf>
    <xf numFmtId="182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 quotePrefix="1">
      <alignment horizontal="right" vertical="center"/>
    </xf>
    <xf numFmtId="180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 quotePrefix="1">
      <alignment horizontal="right" vertical="center"/>
    </xf>
    <xf numFmtId="180" fontId="13" fillId="0" borderId="12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 inden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indent="1"/>
    </xf>
    <xf numFmtId="182" fontId="13" fillId="0" borderId="10" xfId="0" applyNumberFormat="1" applyFont="1" applyBorder="1" applyAlignment="1">
      <alignment horizontal="right" vertical="center"/>
    </xf>
    <xf numFmtId="182" fontId="13" fillId="0" borderId="12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85" fontId="1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報97-信合社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5"/>
          <c:y val="0.27925"/>
          <c:w val="0.37775"/>
          <c:h val="0.618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Dmnd">
                <a:fgClr>
                  <a:srgbClr val="0080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66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Horz">
                <a:fgClr>
                  <a:srgbClr val="CCFF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應收款項淨額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現金及拆借銀行同業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持有至到期金融資產淨額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1.5%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放款及貼現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61.7%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備供出售金融資產淨額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其他資產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3.6%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附賣回票債券投資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'[1]104信合社圖'!$K$2:$K$8</c:f>
              <c:strCache>
                <c:ptCount val="7"/>
                <c:pt idx="0">
                  <c:v>應收款項淨額</c:v>
                </c:pt>
                <c:pt idx="1">
                  <c:v>現金及拆借銀行同業</c:v>
                </c:pt>
                <c:pt idx="2">
                  <c:v>持有至到期金融資產淨額</c:v>
                </c:pt>
                <c:pt idx="3">
                  <c:v>放款及貼現</c:v>
                </c:pt>
                <c:pt idx="4">
                  <c:v>備供出售金融資產淨額</c:v>
                </c:pt>
                <c:pt idx="5">
                  <c:v>其他資產</c:v>
                </c:pt>
                <c:pt idx="6">
                  <c:v>附賣回票債券投資</c:v>
                </c:pt>
              </c:strCache>
            </c:strRef>
          </c:cat>
          <c:val>
            <c:numRef>
              <c:f>'[1]104信合社圖'!$L$2:$L$8</c:f>
              <c:numCache>
                <c:ptCount val="7"/>
                <c:pt idx="0">
                  <c:v>0.1</c:v>
                </c:pt>
                <c:pt idx="1">
                  <c:v>32</c:v>
                </c:pt>
                <c:pt idx="2">
                  <c:v>1.5</c:v>
                </c:pt>
                <c:pt idx="3">
                  <c:v>61.7</c:v>
                </c:pt>
                <c:pt idx="4">
                  <c:v>0.7</c:v>
                </c:pt>
                <c:pt idx="5">
                  <c:v>3.6</c:v>
                </c:pt>
                <c:pt idx="6">
                  <c:v>0.4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負債及權益結構</a:t>
            </a:r>
          </a:p>
        </c:rich>
      </c:tx>
      <c:layout>
        <c:manualLayout>
          <c:xMode val="factor"/>
          <c:yMode val="factor"/>
          <c:x val="0.0045"/>
          <c:y val="-0.007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85"/>
          <c:y val="0.23375"/>
          <c:w val="0.409"/>
          <c:h val="0.6437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0">
                <a:fgClr>
                  <a:srgbClr val="FFFFFF"/>
                </a:fgClr>
                <a:bgClr>
                  <a:srgbClr val="CC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UpDiag">
                <a:fgClr>
                  <a:srgbClr val="92D050"/>
                </a:fgClr>
                <a:bgClr>
                  <a:srgbClr val="FF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CC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存款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92.6%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其他金融負債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應付款項淨額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0.3%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其他負債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0.3%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權益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6.6%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附買回票債券負債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0.1%</a:t>
                    </a:r>
                  </a:p>
                </c:rich>
              </c:tx>
              <c:numFmt formatCode="#,##0.0_);[Red]\(#,##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'[1]104信合社圖'!$K$28:$K$33</c:f>
              <c:strCache>
                <c:ptCount val="6"/>
                <c:pt idx="0">
                  <c:v>存款</c:v>
                </c:pt>
                <c:pt idx="1">
                  <c:v>其他負債</c:v>
                </c:pt>
                <c:pt idx="2">
                  <c:v>權益</c:v>
                </c:pt>
                <c:pt idx="3">
                  <c:v>附買回票債券負債</c:v>
                </c:pt>
                <c:pt idx="4">
                  <c:v>其他金融負債</c:v>
                </c:pt>
                <c:pt idx="5">
                  <c:v>應付款項淨額</c:v>
                </c:pt>
              </c:strCache>
            </c:strRef>
          </c:cat>
          <c:val>
            <c:numRef>
              <c:f>'[1]104信合社圖'!$L$28:$L$33</c:f>
              <c:numCache>
                <c:ptCount val="6"/>
                <c:pt idx="0">
                  <c:v>92.6</c:v>
                </c:pt>
                <c:pt idx="1">
                  <c:v>0.3</c:v>
                </c:pt>
                <c:pt idx="2">
                  <c:v>6.6</c:v>
                </c:pt>
                <c:pt idx="3">
                  <c:v>0.1</c:v>
                </c:pt>
                <c:pt idx="4">
                  <c:v>0.1</c:v>
                </c:pt>
                <c:pt idx="5">
                  <c:v>0.3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</cdr:x>
      <cdr:y>0.1995</cdr:y>
    </cdr:from>
    <cdr:to>
      <cdr:x>0.48075</cdr:x>
      <cdr:y>0.25725</cdr:y>
    </cdr:to>
    <cdr:sp>
      <cdr:nvSpPr>
        <cdr:cNvPr id="1" name="Line 2"/>
        <cdr:cNvSpPr>
          <a:spLocks/>
        </cdr:cNvSpPr>
      </cdr:nvSpPr>
      <cdr:spPr>
        <a:xfrm flipV="1">
          <a:off x="3028950" y="771525"/>
          <a:ext cx="190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0.27525</cdr:x>
      <cdr:y>0.19775</cdr:y>
    </cdr:from>
    <cdr:to>
      <cdr:x>0.4795</cdr:x>
      <cdr:y>0.198</cdr:y>
    </cdr:to>
    <cdr:sp>
      <cdr:nvSpPr>
        <cdr:cNvPr id="2" name="Line 6"/>
        <cdr:cNvSpPr>
          <a:spLocks/>
        </cdr:cNvSpPr>
      </cdr:nvSpPr>
      <cdr:spPr>
        <a:xfrm flipV="1">
          <a:off x="1743075" y="7715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0.67</cdr:y>
    </cdr:from>
    <cdr:to>
      <cdr:x>0.312</cdr:x>
      <cdr:y>0.67125</cdr:y>
    </cdr:to>
    <cdr:sp>
      <cdr:nvSpPr>
        <cdr:cNvPr id="3" name="Line 7"/>
        <cdr:cNvSpPr>
          <a:spLocks/>
        </cdr:cNvSpPr>
      </cdr:nvSpPr>
      <cdr:spPr>
        <a:xfrm flipH="1">
          <a:off x="1276350" y="261937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0.67675</cdr:x>
      <cdr:y>0.452</cdr:y>
    </cdr:from>
    <cdr:to>
      <cdr:x>0.763</cdr:x>
      <cdr:y>0.46625</cdr:y>
    </cdr:to>
    <cdr:sp>
      <cdr:nvSpPr>
        <cdr:cNvPr id="4" name="Line 15"/>
        <cdr:cNvSpPr>
          <a:spLocks/>
        </cdr:cNvSpPr>
      </cdr:nvSpPr>
      <cdr:spPr>
        <a:xfrm flipV="1">
          <a:off x="4286250" y="1762125"/>
          <a:ext cx="542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0.26725</cdr:y>
    </cdr:from>
    <cdr:to>
      <cdr:x>0.445</cdr:x>
      <cdr:y>0.27075</cdr:y>
    </cdr:to>
    <cdr:sp>
      <cdr:nvSpPr>
        <cdr:cNvPr id="5" name="Line 18"/>
        <cdr:cNvSpPr>
          <a:spLocks/>
        </cdr:cNvSpPr>
      </cdr:nvSpPr>
      <cdr:spPr>
        <a:xfrm>
          <a:off x="1790700" y="10382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0.658</cdr:x>
      <cdr:y>0.73375</cdr:y>
    </cdr:from>
    <cdr:to>
      <cdr:x>0.754</cdr:x>
      <cdr:y>0.74</cdr:y>
    </cdr:to>
    <cdr:sp>
      <cdr:nvSpPr>
        <cdr:cNvPr id="6" name="直線接點 2"/>
        <cdr:cNvSpPr>
          <a:spLocks/>
        </cdr:cNvSpPr>
      </cdr:nvSpPr>
      <cdr:spPr>
        <a:xfrm flipV="1">
          <a:off x="4171950" y="2867025"/>
          <a:ext cx="6096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0.4935</cdr:x>
      <cdr:y>0.19975</cdr:y>
    </cdr:from>
    <cdr:to>
      <cdr:x>0.50125</cdr:x>
      <cdr:y>0.26175</cdr:y>
    </cdr:to>
    <cdr:sp>
      <cdr:nvSpPr>
        <cdr:cNvPr id="7" name="直線接點 8"/>
        <cdr:cNvSpPr>
          <a:spLocks/>
        </cdr:cNvSpPr>
      </cdr:nvSpPr>
      <cdr:spPr>
        <a:xfrm flipV="1">
          <a:off x="3124200" y="781050"/>
          <a:ext cx="476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0.19775</cdr:y>
    </cdr:from>
    <cdr:to>
      <cdr:x>0.69775</cdr:x>
      <cdr:y>0.19775</cdr:y>
    </cdr:to>
    <cdr:sp>
      <cdr:nvSpPr>
        <cdr:cNvPr id="8" name="直線接點 12"/>
        <cdr:cNvSpPr>
          <a:spLocks/>
        </cdr:cNvSpPr>
      </cdr:nvSpPr>
      <cdr:spPr>
        <a:xfrm>
          <a:off x="3162300" y="77152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0.6665</cdr:x>
      <cdr:y>0.69675</cdr:y>
    </cdr:from>
    <cdr:to>
      <cdr:x>0.75925</cdr:x>
      <cdr:y>0.71575</cdr:y>
    </cdr:to>
    <cdr:sp>
      <cdr:nvSpPr>
        <cdr:cNvPr id="9" name="Line 15"/>
        <cdr:cNvSpPr>
          <a:spLocks/>
        </cdr:cNvSpPr>
      </cdr:nvSpPr>
      <cdr:spPr>
        <a:xfrm flipV="1">
          <a:off x="4219575" y="2724150"/>
          <a:ext cx="5905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0.70975</cdr:x>
      <cdr:y>0.62875</cdr:y>
    </cdr:from>
    <cdr:to>
      <cdr:x>0.833</cdr:x>
      <cdr:y>0.63</cdr:y>
    </cdr:to>
    <cdr:sp>
      <cdr:nvSpPr>
        <cdr:cNvPr id="1" name="Line 2"/>
        <cdr:cNvSpPr>
          <a:spLocks/>
        </cdr:cNvSpPr>
      </cdr:nvSpPr>
      <cdr:spPr>
        <a:xfrm>
          <a:off x="4514850" y="2562225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0.1855</cdr:y>
    </cdr:from>
    <cdr:to>
      <cdr:x>0.49075</cdr:x>
      <cdr:y>0.19125</cdr:y>
    </cdr:to>
    <cdr:sp>
      <cdr:nvSpPr>
        <cdr:cNvPr id="2" name="Line 3"/>
        <cdr:cNvSpPr>
          <a:spLocks/>
        </cdr:cNvSpPr>
      </cdr:nvSpPr>
      <cdr:spPr>
        <a:xfrm flipH="1" flipV="1">
          <a:off x="1352550" y="752475"/>
          <a:ext cx="1771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0.5215</cdr:x>
      <cdr:y>0.187</cdr:y>
    </cdr:from>
    <cdr:to>
      <cdr:x>0.71125</cdr:x>
      <cdr:y>0.187</cdr:y>
    </cdr:to>
    <cdr:sp>
      <cdr:nvSpPr>
        <cdr:cNvPr id="3" name="Line 4"/>
        <cdr:cNvSpPr>
          <a:spLocks/>
        </cdr:cNvSpPr>
      </cdr:nvSpPr>
      <cdr:spPr>
        <a:xfrm>
          <a:off x="3314700" y="76200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0.1885</cdr:y>
    </cdr:from>
    <cdr:to>
      <cdr:x>0.52325</cdr:x>
      <cdr:y>0.24</cdr:y>
    </cdr:to>
    <cdr:sp>
      <cdr:nvSpPr>
        <cdr:cNvPr id="4" name="Line 7"/>
        <cdr:cNvSpPr>
          <a:spLocks/>
        </cdr:cNvSpPr>
      </cdr:nvSpPr>
      <cdr:spPr>
        <a:xfrm flipH="1" flipV="1">
          <a:off x="3324225" y="76200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0.19175</cdr:y>
    </cdr:from>
    <cdr:to>
      <cdr:x>0.493</cdr:x>
      <cdr:y>0.24</cdr:y>
    </cdr:to>
    <cdr:sp>
      <cdr:nvSpPr>
        <cdr:cNvPr id="5" name="Line 8"/>
        <cdr:cNvSpPr>
          <a:spLocks/>
        </cdr:cNvSpPr>
      </cdr:nvSpPr>
      <cdr:spPr>
        <a:xfrm>
          <a:off x="3124200" y="7810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0.26175</cdr:y>
    </cdr:from>
    <cdr:to>
      <cdr:x>0.43925</cdr:x>
      <cdr:y>0.4295</cdr:y>
    </cdr:to>
    <cdr:sp>
      <cdr:nvSpPr>
        <cdr:cNvPr id="6" name="Line 10"/>
        <cdr:cNvSpPr>
          <a:spLocks/>
        </cdr:cNvSpPr>
      </cdr:nvSpPr>
      <cdr:spPr>
        <a:xfrm flipH="1">
          <a:off x="1114425" y="1066800"/>
          <a:ext cx="1676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0.216</cdr:x>
      <cdr:y>0.232</cdr:y>
    </cdr:from>
    <cdr:to>
      <cdr:x>0.43775</cdr:x>
      <cdr:y>0.2675</cdr:y>
    </cdr:to>
    <cdr:sp>
      <cdr:nvSpPr>
        <cdr:cNvPr id="7" name="Line 14"/>
        <cdr:cNvSpPr>
          <a:spLocks/>
        </cdr:cNvSpPr>
      </cdr:nvSpPr>
      <cdr:spPr>
        <a:xfrm flipH="1" flipV="1">
          <a:off x="1371600" y="942975"/>
          <a:ext cx="1409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0.5195</cdr:x>
      <cdr:y>0.23325</cdr:y>
    </cdr:from>
    <cdr:to>
      <cdr:x>0.768</cdr:x>
      <cdr:y>0.24825</cdr:y>
    </cdr:to>
    <cdr:sp>
      <cdr:nvSpPr>
        <cdr:cNvPr id="8" name="Line 4"/>
        <cdr:cNvSpPr>
          <a:spLocks/>
        </cdr:cNvSpPr>
      </cdr:nvSpPr>
      <cdr:spPr>
        <a:xfrm>
          <a:off x="3305175" y="952500"/>
          <a:ext cx="1581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8</xdr:col>
      <xdr:colOff>933450</xdr:colOff>
      <xdr:row>21</xdr:row>
      <xdr:rowOff>171450</xdr:rowOff>
    </xdr:to>
    <xdr:graphicFrame>
      <xdr:nvGraphicFramePr>
        <xdr:cNvPr id="1" name="圖表 4"/>
        <xdr:cNvGraphicFramePr/>
      </xdr:nvGraphicFramePr>
      <xdr:xfrm>
        <a:off x="0" y="914400"/>
        <a:ext cx="63436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38100</xdr:rowOff>
    </xdr:from>
    <xdr:to>
      <xdr:col>8</xdr:col>
      <xdr:colOff>962025</xdr:colOff>
      <xdr:row>42</xdr:row>
      <xdr:rowOff>142875</xdr:rowOff>
    </xdr:to>
    <xdr:graphicFrame>
      <xdr:nvGraphicFramePr>
        <xdr:cNvPr id="2" name="圖表 2"/>
        <xdr:cNvGraphicFramePr/>
      </xdr:nvGraphicFramePr>
      <xdr:xfrm>
        <a:off x="0" y="5114925"/>
        <a:ext cx="637222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290;&#36039;&#26009;&#20633;&#20221;\D\HSU%20Documents\&#24180;&#22577;&#32113;&#35336;&#34920;\&#24180;&#22577;&#22294;&#34920;\&#24180;&#22577;&#22294;&#34920;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外商圖 "/>
      <sheetName val="104信合社圖"/>
      <sheetName val="103外商圖"/>
      <sheetName val="102外商資"/>
      <sheetName val="101外商資"/>
      <sheetName val="101外商圖 "/>
      <sheetName val="101農會資"/>
      <sheetName val="101農會圖"/>
      <sheetName val="101漁會資"/>
      <sheetName val="101漁會圖"/>
      <sheetName val="99農會資 "/>
      <sheetName val="99農會圖 "/>
      <sheetName val="99漁會資"/>
      <sheetName val="99漁會圖 "/>
      <sheetName val="100外商圖"/>
      <sheetName val="100農會資 "/>
      <sheetName val="100農會圖 "/>
      <sheetName val="100漁會資 "/>
      <sheetName val="100漁會圖 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2">
          <cell r="K2" t="str">
            <v>應收款項淨額</v>
          </cell>
          <cell r="L2">
            <v>0.1</v>
          </cell>
        </row>
        <row r="3">
          <cell r="K3" t="str">
            <v>現金及拆借銀行同業</v>
          </cell>
          <cell r="L3">
            <v>32</v>
          </cell>
        </row>
        <row r="4">
          <cell r="K4" t="str">
            <v>持有至到期金融資產淨額</v>
          </cell>
          <cell r="L4">
            <v>1.5</v>
          </cell>
        </row>
        <row r="5">
          <cell r="K5" t="str">
            <v>放款及貼現</v>
          </cell>
          <cell r="L5">
            <v>61.7</v>
          </cell>
        </row>
        <row r="6">
          <cell r="K6" t="str">
            <v>備供出售金融資產淨額</v>
          </cell>
          <cell r="L6">
            <v>0.7</v>
          </cell>
        </row>
        <row r="7">
          <cell r="K7" t="str">
            <v>其他資產</v>
          </cell>
          <cell r="L7">
            <v>3.6</v>
          </cell>
        </row>
        <row r="8">
          <cell r="K8" t="str">
            <v>附賣回票債券投資</v>
          </cell>
          <cell r="L8">
            <v>0.4</v>
          </cell>
        </row>
        <row r="28">
          <cell r="K28" t="str">
            <v>存款</v>
          </cell>
          <cell r="L28">
            <v>92.6</v>
          </cell>
        </row>
        <row r="29">
          <cell r="K29" t="str">
            <v>其他負債</v>
          </cell>
          <cell r="L29">
            <v>0.3</v>
          </cell>
        </row>
        <row r="30">
          <cell r="K30" t="str">
            <v>權益</v>
          </cell>
          <cell r="L30">
            <v>6.6</v>
          </cell>
        </row>
        <row r="31">
          <cell r="K31" t="str">
            <v>附買回票債券負債</v>
          </cell>
          <cell r="L31">
            <v>0.1</v>
          </cell>
        </row>
        <row r="32">
          <cell r="K32" t="str">
            <v>其他金融負債</v>
          </cell>
          <cell r="L32">
            <v>0.1</v>
          </cell>
        </row>
        <row r="33">
          <cell r="K33" t="str">
            <v>應付款項淨額</v>
          </cell>
          <cell r="L3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SheetLayoutView="100" zoomScalePageLayoutView="0" workbookViewId="0" topLeftCell="A1">
      <selection activeCell="Q18" sqref="Q18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15" customWidth="1"/>
    <col min="8" max="8" width="10.00390625" style="15" customWidth="1"/>
    <col min="9" max="9" width="2.625" style="0" customWidth="1"/>
    <col min="10" max="11" width="13.625" style="0" customWidth="1"/>
    <col min="12" max="12" width="30.75390625" style="0" hidden="1" customWidth="1"/>
    <col min="13" max="14" width="13.625" style="0" hidden="1" customWidth="1"/>
    <col min="15" max="15" width="27.00390625" style="0" hidden="1" customWidth="1"/>
    <col min="16" max="16" width="13.625" style="0" hidden="1" customWidth="1"/>
  </cols>
  <sheetData>
    <row r="1" spans="1:16" ht="30" customHeight="1">
      <c r="A1" s="1"/>
      <c r="B1" s="1"/>
      <c r="C1" s="1"/>
      <c r="D1" s="1"/>
      <c r="E1" s="1"/>
      <c r="F1" s="1"/>
      <c r="G1" s="14"/>
      <c r="H1" s="14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68" t="s">
        <v>81</v>
      </c>
      <c r="C2" s="1"/>
      <c r="D2" s="1"/>
      <c r="E2" s="1"/>
      <c r="F2" s="1"/>
      <c r="G2" s="14"/>
      <c r="H2" s="14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17" t="s">
        <v>27</v>
      </c>
      <c r="C3" s="18"/>
      <c r="D3" s="18"/>
      <c r="E3" s="18"/>
      <c r="F3" s="18"/>
      <c r="G3" s="19"/>
      <c r="H3" s="19"/>
      <c r="I3" s="1"/>
      <c r="J3" s="1"/>
      <c r="K3" s="1"/>
      <c r="L3" s="1"/>
      <c r="M3" s="1"/>
      <c r="N3" s="1"/>
      <c r="O3" s="1"/>
      <c r="P3" s="1"/>
    </row>
    <row r="4" spans="1:16" ht="24" customHeight="1">
      <c r="A4" s="1"/>
      <c r="B4" s="76" t="s">
        <v>136</v>
      </c>
      <c r="C4" s="76"/>
      <c r="D4" s="76"/>
      <c r="E4" s="76"/>
      <c r="F4" s="76"/>
      <c r="G4" s="76"/>
      <c r="H4" s="76"/>
      <c r="I4" s="1"/>
      <c r="J4" s="1"/>
      <c r="K4" s="1"/>
      <c r="L4" s="1"/>
      <c r="M4" s="1"/>
      <c r="N4" s="1"/>
      <c r="O4" s="1"/>
      <c r="P4" s="1"/>
    </row>
    <row r="5" spans="1:16" ht="23.25" customHeight="1">
      <c r="A5" s="1"/>
      <c r="B5" s="76" t="s">
        <v>138</v>
      </c>
      <c r="C5" s="76"/>
      <c r="D5" s="76"/>
      <c r="E5" s="76"/>
      <c r="F5" s="76"/>
      <c r="G5" s="76"/>
      <c r="H5" s="76"/>
      <c r="I5" s="1"/>
      <c r="J5" s="1"/>
      <c r="K5" s="1"/>
      <c r="L5" s="1"/>
      <c r="M5" s="1"/>
      <c r="N5" s="1"/>
      <c r="O5" s="1"/>
      <c r="P5" s="1"/>
    </row>
    <row r="6" spans="1:16" ht="23.25" customHeight="1">
      <c r="A6" s="1"/>
      <c r="B6" s="75" t="s">
        <v>137</v>
      </c>
      <c r="C6" s="74"/>
      <c r="D6" s="74"/>
      <c r="E6" s="74"/>
      <c r="F6" s="74"/>
      <c r="G6" s="74"/>
      <c r="H6" s="74"/>
      <c r="I6" s="1"/>
      <c r="J6" s="1"/>
      <c r="K6" s="1"/>
      <c r="L6" s="1"/>
      <c r="M6" s="1"/>
      <c r="N6" s="1"/>
      <c r="O6" s="1"/>
      <c r="P6" s="1"/>
    </row>
    <row r="7" spans="1:16" ht="60" customHeight="1">
      <c r="A7" s="1"/>
      <c r="B7" s="76" t="s">
        <v>145</v>
      </c>
      <c r="C7" s="76"/>
      <c r="D7" s="76"/>
      <c r="E7" s="76"/>
      <c r="F7" s="76"/>
      <c r="G7" s="76"/>
      <c r="H7" s="76"/>
      <c r="I7" s="1"/>
      <c r="J7" s="1"/>
      <c r="K7" s="1"/>
      <c r="L7" s="1"/>
      <c r="M7" s="1"/>
      <c r="N7" s="1"/>
      <c r="O7" s="1"/>
      <c r="P7" s="1"/>
    </row>
    <row r="8" spans="1:16" ht="9.75" customHeight="1">
      <c r="A8" s="1"/>
      <c r="B8" s="2"/>
      <c r="C8" s="1"/>
      <c r="D8" s="1"/>
      <c r="E8" s="1"/>
      <c r="F8" s="1"/>
      <c r="G8" s="14"/>
      <c r="H8" s="14"/>
      <c r="I8" s="1"/>
      <c r="J8" s="1"/>
      <c r="K8" s="1"/>
      <c r="L8" s="1"/>
      <c r="M8" s="1"/>
      <c r="N8" s="1"/>
      <c r="O8" s="1"/>
      <c r="P8" s="1"/>
    </row>
    <row r="9" spans="1:16" ht="36" customHeight="1">
      <c r="A9" s="1"/>
      <c r="B9" s="66" t="s">
        <v>75</v>
      </c>
      <c r="C9" s="18"/>
      <c r="D9" s="18"/>
      <c r="E9" s="18"/>
      <c r="F9" s="18"/>
      <c r="G9" s="18"/>
      <c r="H9" s="18"/>
      <c r="I9" s="1"/>
      <c r="J9" s="1"/>
      <c r="K9" s="1"/>
      <c r="L9" s="1"/>
      <c r="M9" s="1"/>
      <c r="N9" s="1"/>
      <c r="O9" s="1"/>
      <c r="P9" s="1"/>
    </row>
    <row r="10" spans="1:16" ht="18" customHeight="1">
      <c r="A10" s="1"/>
      <c r="B10" s="18"/>
      <c r="C10" s="18"/>
      <c r="D10" s="18"/>
      <c r="E10" s="18"/>
      <c r="F10" s="18"/>
      <c r="G10" s="78" t="s">
        <v>28</v>
      </c>
      <c r="H10" s="78"/>
      <c r="I10" s="1"/>
      <c r="J10" s="1"/>
      <c r="K10" s="1"/>
      <c r="L10" s="1"/>
      <c r="M10" s="1"/>
      <c r="N10" s="1"/>
      <c r="O10" s="1"/>
      <c r="P10" s="1"/>
    </row>
    <row r="11" spans="1:16" ht="15" customHeight="1">
      <c r="A11" s="1"/>
      <c r="B11" s="77" t="s">
        <v>46</v>
      </c>
      <c r="C11" s="79" t="s">
        <v>130</v>
      </c>
      <c r="D11" s="79"/>
      <c r="E11" s="79" t="s">
        <v>129</v>
      </c>
      <c r="F11" s="79"/>
      <c r="G11" s="77" t="s">
        <v>47</v>
      </c>
      <c r="H11" s="77"/>
      <c r="I11" s="1"/>
      <c r="J11" s="1"/>
      <c r="K11" s="1"/>
      <c r="L11" s="1"/>
      <c r="M11" s="1"/>
      <c r="N11" s="1"/>
      <c r="O11" s="1"/>
      <c r="P11" s="1"/>
    </row>
    <row r="12" spans="1:16" ht="15" customHeight="1">
      <c r="A12" s="1"/>
      <c r="B12" s="77"/>
      <c r="C12" s="21" t="s">
        <v>48</v>
      </c>
      <c r="D12" s="73" t="s">
        <v>122</v>
      </c>
      <c r="E12" s="21" t="s">
        <v>48</v>
      </c>
      <c r="F12" s="21" t="s">
        <v>29</v>
      </c>
      <c r="G12" s="21" t="s">
        <v>48</v>
      </c>
      <c r="H12" s="21" t="s">
        <v>29</v>
      </c>
      <c r="I12" s="1"/>
      <c r="J12" s="1"/>
      <c r="K12" s="1"/>
      <c r="L12" s="1" t="s">
        <v>11</v>
      </c>
      <c r="M12" s="1" t="s">
        <v>12</v>
      </c>
      <c r="N12" s="1"/>
      <c r="O12" s="1" t="s">
        <v>24</v>
      </c>
      <c r="P12" s="1" t="s">
        <v>12</v>
      </c>
    </row>
    <row r="13" spans="1:16" ht="15" customHeight="1">
      <c r="A13" s="1"/>
      <c r="B13" s="22" t="s">
        <v>49</v>
      </c>
      <c r="C13" s="23" t="s">
        <v>9</v>
      </c>
      <c r="D13" s="24" t="s">
        <v>10</v>
      </c>
      <c r="E13" s="25" t="s">
        <v>9</v>
      </c>
      <c r="F13" s="24" t="s">
        <v>10</v>
      </c>
      <c r="G13" s="26" t="s">
        <v>0</v>
      </c>
      <c r="H13" s="27" t="s">
        <v>10</v>
      </c>
      <c r="I13" s="1"/>
      <c r="J13" s="1"/>
      <c r="K13" s="1"/>
      <c r="L13" s="3" t="s">
        <v>2</v>
      </c>
      <c r="M13" s="6">
        <v>59.4</v>
      </c>
      <c r="N13" s="1"/>
      <c r="O13" s="1" t="s">
        <v>6</v>
      </c>
      <c r="P13" s="6">
        <v>92.8</v>
      </c>
    </row>
    <row r="14" spans="1:16" ht="15" customHeight="1">
      <c r="A14" s="1"/>
      <c r="B14" s="28" t="s">
        <v>133</v>
      </c>
      <c r="C14" s="29">
        <v>217147</v>
      </c>
      <c r="D14" s="30">
        <v>32.01454864981217</v>
      </c>
      <c r="E14" s="31">
        <v>216624</v>
      </c>
      <c r="F14" s="30">
        <v>33.4</v>
      </c>
      <c r="G14" s="31">
        <f aca="true" t="shared" si="0" ref="G14:G22">C14-E14</f>
        <v>523</v>
      </c>
      <c r="H14" s="30">
        <f>(C14-E14)/E14*100</f>
        <v>0.24143215894822365</v>
      </c>
      <c r="I14" s="1"/>
      <c r="J14" s="13"/>
      <c r="K14" s="8"/>
      <c r="L14" s="3" t="s">
        <v>1</v>
      </c>
      <c r="M14" s="6">
        <v>33.7</v>
      </c>
      <c r="N14" s="1"/>
      <c r="O14" s="1" t="s">
        <v>22</v>
      </c>
      <c r="P14" s="6">
        <v>0.3</v>
      </c>
    </row>
    <row r="15" spans="1:16" ht="15" customHeight="1">
      <c r="A15" s="1"/>
      <c r="B15" s="3" t="s">
        <v>107</v>
      </c>
      <c r="C15" s="29">
        <v>288</v>
      </c>
      <c r="D15" s="30">
        <v>0</v>
      </c>
      <c r="E15" s="31">
        <v>325</v>
      </c>
      <c r="F15" s="30">
        <v>0</v>
      </c>
      <c r="G15" s="31">
        <f t="shared" si="0"/>
        <v>-37</v>
      </c>
      <c r="H15" s="30">
        <f aca="true" t="shared" si="1" ref="H15:H51">(C15-E15)/E15*100</f>
        <v>-11.384615384615385</v>
      </c>
      <c r="I15" s="1"/>
      <c r="J15" s="13"/>
      <c r="K15" s="8"/>
      <c r="L15" s="3" t="s">
        <v>17</v>
      </c>
      <c r="M15" s="6">
        <v>3.9</v>
      </c>
      <c r="N15" s="1"/>
      <c r="O15" s="1" t="s">
        <v>7</v>
      </c>
      <c r="P15" s="6">
        <v>0.1</v>
      </c>
    </row>
    <row r="16" spans="1:16" ht="15" customHeight="1">
      <c r="A16" s="1"/>
      <c r="B16" s="28" t="s">
        <v>30</v>
      </c>
      <c r="C16" s="29">
        <v>2886</v>
      </c>
      <c r="D16" s="30">
        <v>0.42549050828866125</v>
      </c>
      <c r="E16" s="31">
        <v>3972</v>
      </c>
      <c r="F16" s="30">
        <v>0.6</v>
      </c>
      <c r="G16" s="31">
        <f t="shared" si="0"/>
        <v>-1086</v>
      </c>
      <c r="H16" s="30">
        <f t="shared" si="1"/>
        <v>-27.341389728096676</v>
      </c>
      <c r="I16" s="1"/>
      <c r="J16" s="13"/>
      <c r="K16" s="8"/>
      <c r="L16" s="3" t="s">
        <v>19</v>
      </c>
      <c r="M16" s="6">
        <v>2.2</v>
      </c>
      <c r="N16" s="1"/>
      <c r="O16" s="1" t="s">
        <v>8</v>
      </c>
      <c r="P16" s="6">
        <v>0.2</v>
      </c>
    </row>
    <row r="17" spans="1:16" ht="15" customHeight="1">
      <c r="A17" s="1"/>
      <c r="B17" s="28" t="s">
        <v>120</v>
      </c>
      <c r="C17" s="29">
        <v>850</v>
      </c>
      <c r="D17" s="30">
        <v>0.12531771727143523</v>
      </c>
      <c r="E17" s="31">
        <v>725</v>
      </c>
      <c r="F17" s="30">
        <v>0.1</v>
      </c>
      <c r="G17" s="31">
        <f t="shared" si="0"/>
        <v>125</v>
      </c>
      <c r="H17" s="30">
        <f t="shared" si="1"/>
        <v>17.24137931034483</v>
      </c>
      <c r="I17" s="1"/>
      <c r="J17" s="13"/>
      <c r="K17" s="8"/>
      <c r="L17" s="3" t="s">
        <v>14</v>
      </c>
      <c r="M17" s="6">
        <v>0.7</v>
      </c>
      <c r="N17" s="1"/>
      <c r="O17" s="1" t="s">
        <v>21</v>
      </c>
      <c r="P17" s="6">
        <v>0</v>
      </c>
    </row>
    <row r="18" spans="1:16" ht="15" customHeight="1">
      <c r="A18" s="1"/>
      <c r="B18" s="28" t="s">
        <v>141</v>
      </c>
      <c r="C18" s="29">
        <v>426124</v>
      </c>
      <c r="D18" s="30">
        <v>62.82457288773302</v>
      </c>
      <c r="E18" s="31">
        <v>401543</v>
      </c>
      <c r="F18" s="30">
        <v>61.8</v>
      </c>
      <c r="G18" s="31">
        <f t="shared" si="0"/>
        <v>24581</v>
      </c>
      <c r="H18" s="30">
        <f t="shared" si="1"/>
        <v>6.121635789940305</v>
      </c>
      <c r="I18" s="1"/>
      <c r="J18" s="13"/>
      <c r="K18" s="8"/>
      <c r="L18" s="3" t="s">
        <v>16</v>
      </c>
      <c r="M18" s="6">
        <v>0.5</v>
      </c>
      <c r="N18" s="1"/>
      <c r="O18" s="1" t="s">
        <v>5</v>
      </c>
      <c r="P18" s="6">
        <v>0</v>
      </c>
    </row>
    <row r="19" spans="1:16" ht="15" customHeight="1">
      <c r="A19" s="1"/>
      <c r="B19" s="28" t="s">
        <v>31</v>
      </c>
      <c r="C19" s="29">
        <v>12222</v>
      </c>
      <c r="D19" s="30">
        <v>1.801921341754684</v>
      </c>
      <c r="E19" s="31">
        <v>12477</v>
      </c>
      <c r="F19" s="30">
        <v>1.9</v>
      </c>
      <c r="G19" s="31">
        <f t="shared" si="0"/>
        <v>-255</v>
      </c>
      <c r="H19" s="30">
        <f t="shared" si="1"/>
        <v>-2.0437605193556143</v>
      </c>
      <c r="I19" s="1"/>
      <c r="J19" s="13"/>
      <c r="K19" s="8"/>
      <c r="L19" s="3" t="s">
        <v>4</v>
      </c>
      <c r="M19" s="6">
        <v>0.3</v>
      </c>
      <c r="N19" s="1"/>
      <c r="O19" s="1" t="s">
        <v>23</v>
      </c>
      <c r="P19" s="6">
        <v>0</v>
      </c>
    </row>
    <row r="20" spans="1:16" ht="15" customHeight="1">
      <c r="A20" s="1"/>
      <c r="B20" s="28" t="s">
        <v>32</v>
      </c>
      <c r="C20" s="29">
        <v>413736</v>
      </c>
      <c r="D20" s="30">
        <v>60.99817773295827</v>
      </c>
      <c r="E20" s="31">
        <v>388848</v>
      </c>
      <c r="F20" s="30">
        <v>59.9</v>
      </c>
      <c r="G20" s="31">
        <f t="shared" si="0"/>
        <v>24888</v>
      </c>
      <c r="H20" s="30">
        <f t="shared" si="1"/>
        <v>6.4004443895815335</v>
      </c>
      <c r="I20" s="1"/>
      <c r="J20" s="13"/>
      <c r="K20" s="8"/>
      <c r="L20" s="3" t="s">
        <v>15</v>
      </c>
      <c r="M20" s="6">
        <v>0.2</v>
      </c>
      <c r="N20" s="1"/>
      <c r="P20" s="1"/>
    </row>
    <row r="21" spans="1:16" ht="15" customHeight="1">
      <c r="A21" s="1"/>
      <c r="B21" s="28" t="s">
        <v>33</v>
      </c>
      <c r="C21" s="29">
        <v>166</v>
      </c>
      <c r="D21" s="30">
        <v>0</v>
      </c>
      <c r="E21" s="31">
        <v>218</v>
      </c>
      <c r="F21" s="30">
        <v>0</v>
      </c>
      <c r="G21" s="31">
        <f t="shared" si="0"/>
        <v>-52</v>
      </c>
      <c r="H21" s="30">
        <f t="shared" si="1"/>
        <v>-23.853211009174313</v>
      </c>
      <c r="I21" s="1"/>
      <c r="J21" s="13"/>
      <c r="K21" s="8"/>
      <c r="L21" s="4" t="s">
        <v>13</v>
      </c>
      <c r="M21" s="6">
        <v>0.1</v>
      </c>
      <c r="N21" s="1"/>
      <c r="P21" s="1"/>
    </row>
    <row r="22" spans="1:16" ht="15" customHeight="1">
      <c r="A22" s="1"/>
      <c r="B22" s="28" t="s">
        <v>74</v>
      </c>
      <c r="C22" s="29">
        <v>-7731</v>
      </c>
      <c r="D22" s="30">
        <v>-1.139801496735842</v>
      </c>
      <c r="E22" s="31">
        <v>-7087</v>
      </c>
      <c r="F22" s="30">
        <v>-1.1</v>
      </c>
      <c r="G22" s="31">
        <f t="shared" si="0"/>
        <v>-644</v>
      </c>
      <c r="H22" s="31">
        <f>D22-F22</f>
        <v>-0.03980149673584199</v>
      </c>
      <c r="I22" s="1"/>
      <c r="J22" s="13"/>
      <c r="K22" s="8"/>
      <c r="L22" s="3" t="s">
        <v>18</v>
      </c>
      <c r="M22" s="6">
        <v>0</v>
      </c>
      <c r="N22" s="1"/>
      <c r="O22" s="1"/>
      <c r="P22" s="1"/>
    </row>
    <row r="23" spans="1:16" ht="15" customHeight="1">
      <c r="A23" s="1"/>
      <c r="B23" s="28" t="s">
        <v>113</v>
      </c>
      <c r="C23" s="29"/>
      <c r="D23" s="30"/>
      <c r="E23" s="31"/>
      <c r="F23" s="30"/>
      <c r="G23" s="31"/>
      <c r="H23" s="30"/>
      <c r="I23" s="1"/>
      <c r="J23" s="13"/>
      <c r="K23" s="8"/>
      <c r="L23" s="3"/>
      <c r="M23" s="6"/>
      <c r="N23" s="1"/>
      <c r="O23" s="1"/>
      <c r="P23" s="1"/>
    </row>
    <row r="24" spans="1:16" ht="15" customHeight="1">
      <c r="A24" s="1"/>
      <c r="B24" s="3" t="s">
        <v>114</v>
      </c>
      <c r="C24" s="29">
        <v>0</v>
      </c>
      <c r="D24" s="30">
        <v>0</v>
      </c>
      <c r="E24" s="31">
        <v>0</v>
      </c>
      <c r="F24" s="30">
        <v>0</v>
      </c>
      <c r="G24" s="31">
        <f>C24-E24</f>
        <v>0</v>
      </c>
      <c r="H24" s="31">
        <f>D24-F24</f>
        <v>0</v>
      </c>
      <c r="I24" s="1"/>
      <c r="J24" s="13"/>
      <c r="K24" s="8"/>
      <c r="L24" s="3"/>
      <c r="M24" s="6"/>
      <c r="N24" s="1"/>
      <c r="O24" s="1"/>
      <c r="P24" s="1"/>
    </row>
    <row r="25" spans="1:16" ht="15" customHeight="1">
      <c r="A25" s="1"/>
      <c r="B25" s="28" t="s">
        <v>115</v>
      </c>
      <c r="C25" s="29">
        <v>4325</v>
      </c>
      <c r="D25" s="30">
        <v>0.7</v>
      </c>
      <c r="E25" s="31">
        <v>4250</v>
      </c>
      <c r="F25" s="30">
        <v>0.7</v>
      </c>
      <c r="G25" s="31">
        <f aca="true" t="shared" si="2" ref="G25:G32">C25-E25</f>
        <v>75</v>
      </c>
      <c r="H25" s="30">
        <f t="shared" si="1"/>
        <v>1.7647058823529411</v>
      </c>
      <c r="I25" s="1"/>
      <c r="J25" s="13"/>
      <c r="K25" s="8"/>
      <c r="L25" s="3" t="s">
        <v>3</v>
      </c>
      <c r="M25" s="6">
        <v>0</v>
      </c>
      <c r="N25" s="1"/>
      <c r="O25" s="1"/>
      <c r="P25" s="1"/>
    </row>
    <row r="26" spans="1:16" ht="15" customHeight="1">
      <c r="A26" s="1"/>
      <c r="B26" s="28" t="s">
        <v>116</v>
      </c>
      <c r="C26" s="29">
        <v>10207</v>
      </c>
      <c r="D26" s="30">
        <v>1.504844635517105</v>
      </c>
      <c r="E26" s="31">
        <v>14396</v>
      </c>
      <c r="F26" s="30">
        <v>2.2</v>
      </c>
      <c r="G26" s="31">
        <f t="shared" si="2"/>
        <v>-4189</v>
      </c>
      <c r="H26" s="30">
        <f t="shared" si="1"/>
        <v>-29.098360655737704</v>
      </c>
      <c r="I26" s="1"/>
      <c r="J26" s="13"/>
      <c r="K26" s="8"/>
      <c r="L26" s="5" t="s">
        <v>20</v>
      </c>
      <c r="M26" s="6">
        <v>0</v>
      </c>
      <c r="N26" s="1"/>
      <c r="O26" s="1"/>
      <c r="P26" s="1"/>
    </row>
    <row r="27" spans="1:16" ht="15" customHeight="1">
      <c r="A27" s="1"/>
      <c r="B27" s="28" t="s">
        <v>117</v>
      </c>
      <c r="C27" s="29">
        <v>10421</v>
      </c>
      <c r="D27" s="30">
        <v>1.6</v>
      </c>
      <c r="E27" s="31">
        <v>13024</v>
      </c>
      <c r="F27" s="30">
        <v>2</v>
      </c>
      <c r="G27" s="31">
        <f t="shared" si="2"/>
        <v>-2603</v>
      </c>
      <c r="H27" s="30">
        <f t="shared" si="1"/>
        <v>-19.986179361179364</v>
      </c>
      <c r="I27" s="1"/>
      <c r="J27" s="13"/>
      <c r="K27" s="8"/>
      <c r="N27" s="1"/>
      <c r="O27" s="1"/>
      <c r="P27" s="1"/>
    </row>
    <row r="28" spans="1:16" ht="15" customHeight="1">
      <c r="A28" s="1"/>
      <c r="B28" s="28" t="s">
        <v>34</v>
      </c>
      <c r="C28" s="29">
        <v>0</v>
      </c>
      <c r="D28" s="30">
        <v>0</v>
      </c>
      <c r="E28" s="31">
        <v>0</v>
      </c>
      <c r="F28" s="30">
        <v>0</v>
      </c>
      <c r="G28" s="31">
        <f t="shared" si="2"/>
        <v>0</v>
      </c>
      <c r="H28" s="31">
        <f>D28-F28</f>
        <v>0</v>
      </c>
      <c r="I28" s="1"/>
      <c r="J28" s="13"/>
      <c r="K28" s="8"/>
      <c r="N28" s="1"/>
      <c r="O28" s="1"/>
      <c r="P28" s="1"/>
    </row>
    <row r="29" spans="1:16" ht="15" customHeight="1">
      <c r="A29" s="1"/>
      <c r="B29" s="28" t="s">
        <v>118</v>
      </c>
      <c r="C29" s="29">
        <v>117</v>
      </c>
      <c r="D29" s="30">
        <v>0</v>
      </c>
      <c r="E29" s="31">
        <v>110</v>
      </c>
      <c r="F29" s="30">
        <v>0</v>
      </c>
      <c r="G29" s="31">
        <f t="shared" si="2"/>
        <v>7</v>
      </c>
      <c r="H29" s="30">
        <f t="shared" si="1"/>
        <v>6.363636363636363</v>
      </c>
      <c r="I29" s="1"/>
      <c r="J29" s="13"/>
      <c r="K29" s="8"/>
      <c r="N29" s="1"/>
      <c r="O29" s="1"/>
      <c r="P29" s="1"/>
    </row>
    <row r="30" spans="1:16" ht="15" customHeight="1">
      <c r="A30" s="1"/>
      <c r="B30" s="3" t="s">
        <v>119</v>
      </c>
      <c r="C30" s="29">
        <v>2951</v>
      </c>
      <c r="D30" s="30">
        <v>0.4350736278447122</v>
      </c>
      <c r="E30" s="31">
        <v>0</v>
      </c>
      <c r="F30" s="30">
        <v>0</v>
      </c>
      <c r="G30" s="31">
        <f t="shared" si="2"/>
        <v>2951</v>
      </c>
      <c r="H30" s="30">
        <v>100</v>
      </c>
      <c r="I30" s="1"/>
      <c r="J30" s="13"/>
      <c r="K30" s="8"/>
      <c r="N30" s="1"/>
      <c r="O30" s="1"/>
      <c r="P30" s="1"/>
    </row>
    <row r="31" spans="1:16" ht="15" customHeight="1">
      <c r="A31" s="1"/>
      <c r="B31" s="32" t="s">
        <v>35</v>
      </c>
      <c r="C31" s="29">
        <v>10691</v>
      </c>
      <c r="D31" s="30">
        <v>1.576202018057546</v>
      </c>
      <c r="E31" s="31">
        <v>1636</v>
      </c>
      <c r="F31" s="30">
        <v>0.3</v>
      </c>
      <c r="G31" s="31">
        <f t="shared" si="2"/>
        <v>9055</v>
      </c>
      <c r="H31" s="30">
        <f t="shared" si="1"/>
        <v>553.4841075794621</v>
      </c>
      <c r="I31" s="1"/>
      <c r="J31" s="13"/>
      <c r="K31" s="8"/>
      <c r="N31" s="1"/>
      <c r="O31" s="1"/>
      <c r="P31" s="1"/>
    </row>
    <row r="32" spans="1:16" ht="15" customHeight="1">
      <c r="A32" s="7"/>
      <c r="B32" s="33" t="s">
        <v>36</v>
      </c>
      <c r="C32" s="34">
        <v>678276</v>
      </c>
      <c r="D32" s="35">
        <v>100</v>
      </c>
      <c r="E32" s="36">
        <v>649518</v>
      </c>
      <c r="F32" s="35">
        <v>100</v>
      </c>
      <c r="G32" s="36">
        <f t="shared" si="2"/>
        <v>28758</v>
      </c>
      <c r="H32" s="35">
        <f t="shared" si="1"/>
        <v>4.427590921267771</v>
      </c>
      <c r="I32" s="1"/>
      <c r="J32" s="12"/>
      <c r="K32" s="8"/>
      <c r="L32" s="1"/>
      <c r="M32" s="1"/>
      <c r="N32" s="1"/>
      <c r="O32" s="1"/>
      <c r="P32" s="1"/>
    </row>
    <row r="33" spans="1:16" ht="15" customHeight="1">
      <c r="A33" s="1"/>
      <c r="B33" s="22" t="s">
        <v>50</v>
      </c>
      <c r="C33" s="31"/>
      <c r="D33" s="30"/>
      <c r="E33" s="31"/>
      <c r="F33" s="30"/>
      <c r="G33" s="37"/>
      <c r="H33" s="30"/>
      <c r="I33" s="1"/>
      <c r="J33" s="11"/>
      <c r="K33" s="8"/>
      <c r="L33" s="1"/>
      <c r="M33" s="1"/>
      <c r="N33" s="1"/>
      <c r="O33" s="1"/>
      <c r="P33" s="1"/>
    </row>
    <row r="34" spans="1:16" ht="15" customHeight="1">
      <c r="A34" s="1"/>
      <c r="B34" s="28" t="s">
        <v>134</v>
      </c>
      <c r="C34" s="31">
        <v>10</v>
      </c>
      <c r="D34" s="30">
        <v>0</v>
      </c>
      <c r="E34" s="31">
        <v>10</v>
      </c>
      <c r="F34" s="30">
        <v>0</v>
      </c>
      <c r="G34" s="31">
        <f aca="true" t="shared" si="3" ref="G34:G41">C34-E34</f>
        <v>0</v>
      </c>
      <c r="H34" s="30">
        <f t="shared" si="1"/>
        <v>0</v>
      </c>
      <c r="I34" s="1"/>
      <c r="J34" s="13"/>
      <c r="K34" s="8"/>
      <c r="L34" s="1"/>
      <c r="M34" s="1"/>
      <c r="N34" s="1"/>
      <c r="O34" s="1"/>
      <c r="P34" s="1"/>
    </row>
    <row r="35" spans="1:16" ht="15" customHeight="1">
      <c r="A35" s="1"/>
      <c r="B35" s="28" t="s">
        <v>37</v>
      </c>
      <c r="C35" s="31">
        <v>651</v>
      </c>
      <c r="D35" s="30">
        <v>0.09597862816906393</v>
      </c>
      <c r="E35" s="31">
        <v>330</v>
      </c>
      <c r="F35" s="30">
        <v>0</v>
      </c>
      <c r="G35" s="31">
        <f t="shared" si="3"/>
        <v>321</v>
      </c>
      <c r="H35" s="30">
        <f t="shared" si="1"/>
        <v>97.27272727272728</v>
      </c>
      <c r="I35" s="1"/>
      <c r="J35" s="13"/>
      <c r="K35" s="11"/>
      <c r="L35" s="1"/>
      <c r="M35" s="1"/>
      <c r="N35" s="1"/>
      <c r="O35" s="1"/>
      <c r="P35" s="1"/>
    </row>
    <row r="36" spans="1:16" ht="15" customHeight="1">
      <c r="A36" s="1"/>
      <c r="B36" s="28" t="s">
        <v>121</v>
      </c>
      <c r="C36" s="31">
        <v>1915</v>
      </c>
      <c r="D36" s="30">
        <v>0.28233344538211586</v>
      </c>
      <c r="E36" s="31">
        <v>1836</v>
      </c>
      <c r="F36" s="30">
        <v>0.3199548997111999</v>
      </c>
      <c r="G36" s="31">
        <f t="shared" si="3"/>
        <v>79</v>
      </c>
      <c r="H36" s="30">
        <f t="shared" si="1"/>
        <v>4.302832244008715</v>
      </c>
      <c r="I36" s="1"/>
      <c r="J36" s="13"/>
      <c r="K36" s="8"/>
      <c r="L36" s="1"/>
      <c r="M36" s="1"/>
      <c r="N36" s="1"/>
      <c r="O36" s="1"/>
      <c r="P36" s="1"/>
    </row>
    <row r="37" spans="1:16" ht="15" customHeight="1">
      <c r="A37" s="1"/>
      <c r="B37" s="28" t="s">
        <v>38</v>
      </c>
      <c r="C37" s="31">
        <v>628382</v>
      </c>
      <c r="D37" s="30">
        <v>92.64399742877531</v>
      </c>
      <c r="E37" s="31">
        <v>601013</v>
      </c>
      <c r="F37" s="30">
        <v>92.5</v>
      </c>
      <c r="G37" s="31">
        <f t="shared" si="3"/>
        <v>27369</v>
      </c>
      <c r="H37" s="30">
        <f t="shared" si="1"/>
        <v>4.553811648000958</v>
      </c>
      <c r="I37" s="1"/>
      <c r="J37" s="13"/>
      <c r="K37" s="8"/>
      <c r="L37" s="1"/>
      <c r="M37" s="1"/>
      <c r="N37" s="1"/>
      <c r="O37" s="1"/>
      <c r="P37" s="1"/>
    </row>
    <row r="38" spans="1:16" ht="15" customHeight="1">
      <c r="A38" s="1"/>
      <c r="B38" s="28" t="s">
        <v>39</v>
      </c>
      <c r="C38" s="31">
        <v>254690</v>
      </c>
      <c r="D38" s="30">
        <v>37.54961107277863</v>
      </c>
      <c r="E38" s="31">
        <v>244195</v>
      </c>
      <c r="F38" s="30">
        <v>37.6</v>
      </c>
      <c r="G38" s="31">
        <f t="shared" si="3"/>
        <v>10495</v>
      </c>
      <c r="H38" s="30">
        <f t="shared" si="1"/>
        <v>4.297794795143226</v>
      </c>
      <c r="I38" s="1"/>
      <c r="J38" s="13"/>
      <c r="K38" s="8"/>
      <c r="L38" s="1"/>
      <c r="M38" s="1"/>
      <c r="N38" s="1"/>
      <c r="O38" s="1"/>
      <c r="P38" s="1"/>
    </row>
    <row r="39" spans="1:16" ht="15" customHeight="1">
      <c r="A39" s="1"/>
      <c r="B39" s="28" t="s">
        <v>40</v>
      </c>
      <c r="C39" s="31">
        <v>373692</v>
      </c>
      <c r="D39" s="30">
        <v>55.09438635599667</v>
      </c>
      <c r="E39" s="31">
        <v>356818</v>
      </c>
      <c r="F39" s="30">
        <v>54.9</v>
      </c>
      <c r="G39" s="31">
        <f t="shared" si="3"/>
        <v>16874</v>
      </c>
      <c r="H39" s="30">
        <f t="shared" si="1"/>
        <v>4.729021517972748</v>
      </c>
      <c r="I39" s="1"/>
      <c r="J39" s="13"/>
      <c r="K39" s="8"/>
      <c r="L39" s="1"/>
      <c r="M39" s="1"/>
      <c r="N39" s="1"/>
      <c r="O39" s="1"/>
      <c r="P39" s="1"/>
    </row>
    <row r="40" spans="1:16" ht="15" customHeight="1">
      <c r="A40" s="1"/>
      <c r="B40" s="3" t="s">
        <v>108</v>
      </c>
      <c r="C40" s="31">
        <v>0</v>
      </c>
      <c r="D40" s="30">
        <v>0</v>
      </c>
      <c r="E40" s="31">
        <v>0</v>
      </c>
      <c r="F40" s="30">
        <v>0</v>
      </c>
      <c r="G40" s="31">
        <f t="shared" si="3"/>
        <v>0</v>
      </c>
      <c r="H40" s="31">
        <f>D40-F40</f>
        <v>0</v>
      </c>
      <c r="I40" s="1"/>
      <c r="J40" s="13"/>
      <c r="K40" s="8"/>
      <c r="L40" s="1"/>
      <c r="M40" s="1"/>
      <c r="N40" s="1"/>
      <c r="O40" s="1"/>
      <c r="P40" s="1"/>
    </row>
    <row r="41" spans="1:16" ht="15" customHeight="1">
      <c r="A41" s="1"/>
      <c r="B41" s="28" t="s">
        <v>41</v>
      </c>
      <c r="C41" s="31">
        <v>0</v>
      </c>
      <c r="D41" s="30">
        <v>0</v>
      </c>
      <c r="E41" s="31">
        <v>1769</v>
      </c>
      <c r="F41" s="30">
        <v>0.3</v>
      </c>
      <c r="G41" s="31">
        <f t="shared" si="3"/>
        <v>-1769</v>
      </c>
      <c r="H41" s="30">
        <f t="shared" si="1"/>
        <v>-100</v>
      </c>
      <c r="I41" s="1"/>
      <c r="J41" s="65"/>
      <c r="K41" s="8"/>
      <c r="L41" s="1"/>
      <c r="M41" s="1"/>
      <c r="N41" s="1"/>
      <c r="O41" s="1"/>
      <c r="P41" s="1"/>
    </row>
    <row r="42" spans="1:16" ht="15" customHeight="1">
      <c r="A42" s="1"/>
      <c r="B42" s="3" t="s">
        <v>87</v>
      </c>
      <c r="C42" s="31">
        <v>430</v>
      </c>
      <c r="D42" s="30">
        <v>0.06339602167849076</v>
      </c>
      <c r="E42" s="31">
        <v>0</v>
      </c>
      <c r="F42" s="30">
        <v>0</v>
      </c>
      <c r="G42" s="31">
        <v>430</v>
      </c>
      <c r="H42" s="30">
        <v>100</v>
      </c>
      <c r="I42" s="1"/>
      <c r="J42" s="65"/>
      <c r="K42" s="8"/>
      <c r="L42" s="1"/>
      <c r="M42" s="1"/>
      <c r="N42" s="1"/>
      <c r="O42" s="1"/>
      <c r="P42" s="1"/>
    </row>
    <row r="43" spans="1:16" ht="15" customHeight="1">
      <c r="A43" s="1"/>
      <c r="B43" s="32" t="s">
        <v>42</v>
      </c>
      <c r="C43" s="31">
        <v>2167</v>
      </c>
      <c r="D43" s="30">
        <v>0.3194864627378825</v>
      </c>
      <c r="E43" s="31">
        <v>485</v>
      </c>
      <c r="F43" s="30">
        <v>0.1</v>
      </c>
      <c r="G43" s="38">
        <f>C43-E43</f>
        <v>1682</v>
      </c>
      <c r="H43" s="30">
        <f t="shared" si="1"/>
        <v>346.8041237113402</v>
      </c>
      <c r="I43" s="1"/>
      <c r="J43" s="13"/>
      <c r="K43" s="8"/>
      <c r="L43" s="1"/>
      <c r="M43" s="1"/>
      <c r="N43" s="1"/>
      <c r="O43" s="1"/>
      <c r="P43" s="1"/>
    </row>
    <row r="44" spans="1:16" ht="15" customHeight="1">
      <c r="A44" s="1"/>
      <c r="B44" s="33" t="s">
        <v>43</v>
      </c>
      <c r="C44" s="36">
        <v>633555</v>
      </c>
      <c r="D44" s="35">
        <v>93.4066663128284</v>
      </c>
      <c r="E44" s="36">
        <v>605443</v>
      </c>
      <c r="F44" s="35">
        <v>93.2</v>
      </c>
      <c r="G44" s="36">
        <f>C44-E44</f>
        <v>28112</v>
      </c>
      <c r="H44" s="35">
        <f t="shared" si="1"/>
        <v>4.643211664847063</v>
      </c>
      <c r="I44" s="1"/>
      <c r="J44" s="11"/>
      <c r="K44" s="8"/>
      <c r="L44" s="1"/>
      <c r="M44" s="1"/>
      <c r="N44" s="1"/>
      <c r="O44" s="1"/>
      <c r="P44" s="1"/>
    </row>
    <row r="45" spans="1:16" ht="15" customHeight="1">
      <c r="A45" s="1"/>
      <c r="B45" s="70" t="s">
        <v>89</v>
      </c>
      <c r="C45" s="31"/>
      <c r="D45" s="30"/>
      <c r="E45" s="31"/>
      <c r="F45" s="30"/>
      <c r="G45" s="31"/>
      <c r="H45" s="31"/>
      <c r="I45" s="1"/>
      <c r="J45" s="11"/>
      <c r="K45" s="8"/>
      <c r="L45" s="1"/>
      <c r="M45" s="1"/>
      <c r="N45" s="1"/>
      <c r="O45" s="1"/>
      <c r="P45" s="1"/>
    </row>
    <row r="46" spans="1:16" ht="15" customHeight="1">
      <c r="A46" s="1"/>
      <c r="B46" s="28" t="s">
        <v>88</v>
      </c>
      <c r="C46" s="31">
        <v>14827</v>
      </c>
      <c r="D46" s="30">
        <v>2.185983287039494</v>
      </c>
      <c r="E46" s="31">
        <v>14390</v>
      </c>
      <c r="F46" s="30">
        <v>2.2</v>
      </c>
      <c r="G46" s="31">
        <f aca="true" t="shared" si="4" ref="G46:G51">C46-E46</f>
        <v>437</v>
      </c>
      <c r="H46" s="30">
        <f t="shared" si="1"/>
        <v>3.0368311327310633</v>
      </c>
      <c r="I46" s="1"/>
      <c r="J46" s="12"/>
      <c r="K46" s="8"/>
      <c r="L46" s="1"/>
      <c r="M46" s="1"/>
      <c r="N46" s="1"/>
      <c r="O46" s="1"/>
      <c r="P46" s="1"/>
    </row>
    <row r="47" spans="1:16" ht="15" customHeight="1">
      <c r="A47" s="1"/>
      <c r="B47" s="28" t="s">
        <v>44</v>
      </c>
      <c r="C47" s="31">
        <v>25867</v>
      </c>
      <c r="D47" s="30">
        <v>3.8136392854826062</v>
      </c>
      <c r="E47" s="31">
        <v>25138</v>
      </c>
      <c r="F47" s="30">
        <v>3.9</v>
      </c>
      <c r="G47" s="31">
        <f t="shared" si="4"/>
        <v>729</v>
      </c>
      <c r="H47" s="30">
        <f t="shared" si="1"/>
        <v>2.899992043917575</v>
      </c>
      <c r="I47" s="1"/>
      <c r="J47" s="12"/>
      <c r="K47" s="8"/>
      <c r="L47" s="1"/>
      <c r="M47" s="1"/>
      <c r="N47" s="1"/>
      <c r="O47" s="1"/>
      <c r="P47" s="1"/>
    </row>
    <row r="48" spans="1:16" ht="15" customHeight="1">
      <c r="A48" s="1"/>
      <c r="B48" s="28" t="s">
        <v>45</v>
      </c>
      <c r="C48" s="31">
        <v>2648</v>
      </c>
      <c r="D48" s="30">
        <v>0.4</v>
      </c>
      <c r="E48" s="31">
        <v>2704</v>
      </c>
      <c r="F48" s="30">
        <v>0.4</v>
      </c>
      <c r="G48" s="31">
        <f t="shared" si="4"/>
        <v>-56</v>
      </c>
      <c r="H48" s="30">
        <f t="shared" si="1"/>
        <v>-2.0710059171597637</v>
      </c>
      <c r="I48" s="1"/>
      <c r="J48" s="12"/>
      <c r="K48" s="8"/>
      <c r="L48" s="1"/>
      <c r="M48" s="1"/>
      <c r="N48" s="1"/>
      <c r="O48" s="1"/>
      <c r="P48" s="1"/>
    </row>
    <row r="49" spans="1:16" ht="15" customHeight="1">
      <c r="A49" s="1"/>
      <c r="B49" s="5" t="s">
        <v>135</v>
      </c>
      <c r="C49" s="31">
        <v>1379</v>
      </c>
      <c r="D49" s="30">
        <v>0.2</v>
      </c>
      <c r="E49" s="31">
        <v>1843</v>
      </c>
      <c r="F49" s="30">
        <v>0.3</v>
      </c>
      <c r="G49" s="31">
        <f t="shared" si="4"/>
        <v>-464</v>
      </c>
      <c r="H49" s="30">
        <f t="shared" si="1"/>
        <v>-25.176342919153555</v>
      </c>
      <c r="I49" s="1"/>
      <c r="J49" s="12"/>
      <c r="K49" s="8"/>
      <c r="L49" s="1"/>
      <c r="M49" s="1"/>
      <c r="N49" s="1"/>
      <c r="O49" s="1"/>
      <c r="P49" s="1"/>
    </row>
    <row r="50" spans="1:16" ht="15" customHeight="1">
      <c r="A50" s="1"/>
      <c r="B50" s="33" t="s">
        <v>90</v>
      </c>
      <c r="C50" s="36">
        <v>44721</v>
      </c>
      <c r="D50" s="35">
        <v>6.593333687171595</v>
      </c>
      <c r="E50" s="36">
        <v>44075</v>
      </c>
      <c r="F50" s="35">
        <v>6.8</v>
      </c>
      <c r="G50" s="36">
        <f t="shared" si="4"/>
        <v>646</v>
      </c>
      <c r="H50" s="35">
        <f t="shared" si="1"/>
        <v>1.4656834940442427</v>
      </c>
      <c r="I50" s="1"/>
      <c r="J50" s="11"/>
      <c r="K50" s="8"/>
      <c r="L50" s="1"/>
      <c r="M50" s="1"/>
      <c r="N50" s="1"/>
      <c r="O50" s="1"/>
      <c r="P50" s="1"/>
    </row>
    <row r="51" spans="1:16" ht="15" customHeight="1">
      <c r="A51" s="1"/>
      <c r="B51" s="33" t="s">
        <v>91</v>
      </c>
      <c r="C51" s="36">
        <v>678276</v>
      </c>
      <c r="D51" s="35">
        <v>100</v>
      </c>
      <c r="E51" s="36">
        <v>649518</v>
      </c>
      <c r="F51" s="35">
        <v>99.98</v>
      </c>
      <c r="G51" s="36">
        <f t="shared" si="4"/>
        <v>28758</v>
      </c>
      <c r="H51" s="35">
        <f t="shared" si="1"/>
        <v>4.427590921267771</v>
      </c>
      <c r="I51" s="1"/>
      <c r="J51" s="11"/>
      <c r="K51" s="8"/>
      <c r="L51" s="1"/>
      <c r="M51" s="1"/>
      <c r="N51" s="1"/>
      <c r="O51" s="1"/>
      <c r="P51" s="1"/>
    </row>
    <row r="52" spans="1:16" ht="15" customHeight="1">
      <c r="A52" s="1"/>
      <c r="B52" s="16"/>
      <c r="C52" s="14"/>
      <c r="D52" s="14"/>
      <c r="E52" s="14"/>
      <c r="F52" s="14"/>
      <c r="G52" s="14"/>
      <c r="H52" s="14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B53" s="1"/>
      <c r="C53" s="1"/>
      <c r="D53" s="1"/>
      <c r="E53" s="1"/>
      <c r="F53" s="1"/>
      <c r="G53" s="14"/>
      <c r="H53" s="14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B54" s="1"/>
      <c r="C54" s="1"/>
      <c r="D54" s="1"/>
      <c r="E54" s="1"/>
      <c r="F54" s="1"/>
      <c r="G54" s="14"/>
      <c r="H54" s="14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B55" s="1"/>
      <c r="C55" s="1"/>
      <c r="D55" s="1"/>
      <c r="E55" s="1"/>
      <c r="F55" s="1"/>
      <c r="G55" s="14"/>
      <c r="H55" s="14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B56" s="1"/>
      <c r="C56" s="1"/>
      <c r="D56" s="1"/>
      <c r="E56" s="1"/>
      <c r="F56" s="1"/>
      <c r="G56" s="14"/>
      <c r="H56" s="14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D57" s="1"/>
      <c r="F57" s="1"/>
      <c r="G57" s="14"/>
      <c r="H57" s="14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G58" s="14"/>
      <c r="H58" s="14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G59" s="14"/>
      <c r="H59" s="14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G60" s="14"/>
      <c r="H60" s="14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G61" s="14"/>
      <c r="H61" s="14"/>
      <c r="I61" s="1"/>
      <c r="J61" s="1"/>
      <c r="K61" s="1"/>
      <c r="L61" s="1"/>
      <c r="M61" s="1"/>
      <c r="N61" s="1"/>
      <c r="O61" s="1"/>
      <c r="P61" s="1"/>
    </row>
    <row r="62" spans="1:16" ht="15" customHeight="1">
      <c r="A62" s="1"/>
      <c r="G62" s="14"/>
      <c r="H62" s="14"/>
      <c r="I62" s="1"/>
      <c r="J62" s="1"/>
      <c r="K62" s="1"/>
      <c r="L62" s="1"/>
      <c r="M62" s="1"/>
      <c r="N62" s="1"/>
      <c r="O62" s="1"/>
      <c r="P62" s="1"/>
    </row>
    <row r="63" spans="1:16" ht="15" customHeight="1">
      <c r="A63" s="1"/>
      <c r="G63" s="14"/>
      <c r="H63" s="14"/>
      <c r="I63" s="1"/>
      <c r="J63" s="1"/>
      <c r="K63" s="1"/>
      <c r="L63" s="1"/>
      <c r="M63" s="1"/>
      <c r="N63" s="1"/>
      <c r="O63" s="1"/>
      <c r="P63" s="1"/>
    </row>
    <row r="64" spans="1:16" ht="15" customHeight="1">
      <c r="A64" s="1"/>
      <c r="G64" s="14"/>
      <c r="H64" s="14"/>
      <c r="I64" s="1"/>
      <c r="J64" s="1"/>
      <c r="K64" s="1"/>
      <c r="L64" s="1"/>
      <c r="M64" s="1"/>
      <c r="N64" s="1"/>
      <c r="O64" s="1"/>
      <c r="P64" s="1"/>
    </row>
    <row r="65" spans="1:16" ht="15" customHeight="1">
      <c r="A65" s="1"/>
      <c r="G65" s="14"/>
      <c r="H65" s="14"/>
      <c r="I65" s="1"/>
      <c r="J65" s="1"/>
      <c r="K65" s="1"/>
      <c r="L65" s="1"/>
      <c r="M65" s="1"/>
      <c r="N65" s="1"/>
      <c r="O65" s="1"/>
      <c r="P65" s="1"/>
    </row>
    <row r="66" spans="1:16" ht="15" customHeight="1">
      <c r="A66" s="1"/>
      <c r="G66" s="14"/>
      <c r="H66" s="14"/>
      <c r="I66" s="1"/>
      <c r="J66" s="1"/>
      <c r="K66" s="1"/>
      <c r="L66" s="1"/>
      <c r="M66" s="1"/>
      <c r="N66" s="1"/>
      <c r="O66" s="1"/>
      <c r="P66" s="1"/>
    </row>
    <row r="67" spans="1:16" ht="15" customHeight="1">
      <c r="A67" s="1"/>
      <c r="G67" s="14"/>
      <c r="H67" s="14"/>
      <c r="I67" s="1"/>
      <c r="J67" s="1"/>
      <c r="K67" s="1"/>
      <c r="L67" s="1"/>
      <c r="M67" s="1"/>
      <c r="N67" s="1"/>
      <c r="O67" s="1"/>
      <c r="P67" s="1"/>
    </row>
  </sheetData>
  <sheetProtection/>
  <protectedRanges>
    <protectedRange password="CA60" sqref="K35 J14:J51" name="範圍1_1_1"/>
  </protectedRanges>
  <autoFilter ref="O12:P19"/>
  <mergeCells count="8">
    <mergeCell ref="B4:H4"/>
    <mergeCell ref="B5:H5"/>
    <mergeCell ref="B11:B12"/>
    <mergeCell ref="G10:H10"/>
    <mergeCell ref="C11:D11"/>
    <mergeCell ref="G11:H11"/>
    <mergeCell ref="E11:F11"/>
    <mergeCell ref="B7:H7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SheetLayoutView="130" zoomScalePageLayoutView="0" workbookViewId="0" topLeftCell="A4">
      <selection activeCell="K35" sqref="K35"/>
    </sheetView>
  </sheetViews>
  <sheetFormatPr defaultColWidth="8.875" defaultRowHeight="16.5"/>
  <cols>
    <col min="1" max="8" width="8.875" style="71" customWidth="1"/>
    <col min="9" max="9" width="13.50390625" style="71" customWidth="1"/>
    <col min="10" max="16384" width="8.875" style="71" customWidth="1"/>
  </cols>
  <sheetData>
    <row r="1" spans="1:10" ht="27.75">
      <c r="A1" s="80" t="s">
        <v>111</v>
      </c>
      <c r="B1" s="80"/>
      <c r="C1" s="80"/>
      <c r="D1" s="80"/>
      <c r="E1" s="80"/>
      <c r="F1" s="80"/>
      <c r="G1" s="80"/>
      <c r="H1" s="80"/>
      <c r="I1" s="80"/>
      <c r="J1" s="72"/>
    </row>
    <row r="2" spans="1:10" ht="25.5">
      <c r="A2" s="81" t="s">
        <v>112</v>
      </c>
      <c r="B2" s="81"/>
      <c r="C2" s="81"/>
      <c r="D2" s="81"/>
      <c r="E2" s="81"/>
      <c r="F2" s="81"/>
      <c r="G2" s="81"/>
      <c r="H2" s="81"/>
      <c r="I2" s="81"/>
      <c r="J2" s="72"/>
    </row>
  </sheetData>
  <sheetProtection/>
  <mergeCells count="2">
    <mergeCell ref="A1:I1"/>
    <mergeCell ref="A2:I2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SheetLayoutView="100" zoomScalePageLayoutView="0" workbookViewId="0" topLeftCell="A1">
      <selection activeCell="J17" sqref="J17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9.25390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17" t="s">
        <v>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customHeight="1">
      <c r="A4" s="1"/>
      <c r="B4" s="82" t="s">
        <v>146</v>
      </c>
      <c r="C4" s="83"/>
      <c r="D4" s="83"/>
      <c r="E4" s="83"/>
      <c r="F4" s="83"/>
      <c r="G4" s="83"/>
      <c r="H4" s="83"/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1"/>
      <c r="B5" s="40"/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</row>
    <row r="6" spans="1:16" ht="36" customHeight="1">
      <c r="A6" s="1"/>
      <c r="B6" s="66" t="s">
        <v>76</v>
      </c>
      <c r="C6" s="18"/>
      <c r="D6" s="18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8"/>
      <c r="C7" s="18"/>
      <c r="D7" s="41"/>
      <c r="E7" s="18"/>
      <c r="F7" s="18"/>
      <c r="G7" s="41"/>
      <c r="H7" s="20" t="s">
        <v>28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77" t="s">
        <v>46</v>
      </c>
      <c r="C8" s="79" t="s">
        <v>83</v>
      </c>
      <c r="D8" s="79"/>
      <c r="E8" s="79" t="s">
        <v>52</v>
      </c>
      <c r="F8" s="79"/>
      <c r="G8" s="77" t="s">
        <v>47</v>
      </c>
      <c r="H8" s="77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77"/>
      <c r="C9" s="21" t="s">
        <v>67</v>
      </c>
      <c r="D9" s="21" t="s">
        <v>29</v>
      </c>
      <c r="E9" s="21" t="s">
        <v>67</v>
      </c>
      <c r="F9" s="21" t="s">
        <v>29</v>
      </c>
      <c r="G9" s="21" t="s">
        <v>67</v>
      </c>
      <c r="H9" s="21" t="s">
        <v>29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42" t="s">
        <v>53</v>
      </c>
      <c r="C10" s="43">
        <v>13125</v>
      </c>
      <c r="D10" s="44">
        <v>100</v>
      </c>
      <c r="E10" s="43">
        <v>12665</v>
      </c>
      <c r="F10" s="44">
        <v>100</v>
      </c>
      <c r="G10" s="45">
        <f>C10-E10</f>
        <v>460</v>
      </c>
      <c r="H10" s="46">
        <f>(C10-E10)/E10*100</f>
        <v>3.6320568495854717</v>
      </c>
      <c r="I10" s="1"/>
      <c r="J10" s="10"/>
      <c r="K10" s="9"/>
      <c r="L10" s="1"/>
      <c r="M10" s="1"/>
      <c r="N10" s="1"/>
      <c r="O10" s="1"/>
      <c r="P10" s="1"/>
    </row>
    <row r="11" spans="1:16" ht="21.75" customHeight="1">
      <c r="A11" s="1"/>
      <c r="B11" s="42" t="s">
        <v>54</v>
      </c>
      <c r="C11" s="47">
        <v>4933</v>
      </c>
      <c r="D11" s="48">
        <v>37.584761904761905</v>
      </c>
      <c r="E11" s="47">
        <v>4719</v>
      </c>
      <c r="F11" s="48">
        <v>37.3</v>
      </c>
      <c r="G11" s="49">
        <f>C11-E11</f>
        <v>214</v>
      </c>
      <c r="H11" s="50">
        <f aca="true" t="shared" si="0" ref="H11:H26">(C11-E11)/E11*100</f>
        <v>4.534859080313626</v>
      </c>
      <c r="I11" s="1"/>
      <c r="J11" s="10"/>
      <c r="K11" s="9"/>
      <c r="L11" s="1"/>
      <c r="M11" s="1"/>
      <c r="N11" s="1"/>
      <c r="O11" s="1"/>
      <c r="P11" s="1"/>
    </row>
    <row r="12" spans="1:16" ht="21.75" customHeight="1">
      <c r="A12" s="1"/>
      <c r="B12" s="33" t="s">
        <v>55</v>
      </c>
      <c r="C12" s="51">
        <v>8192</v>
      </c>
      <c r="D12" s="44">
        <v>62.41523809523809</v>
      </c>
      <c r="E12" s="51">
        <v>7946</v>
      </c>
      <c r="F12" s="44">
        <v>62.7</v>
      </c>
      <c r="G12" s="51">
        <f aca="true" t="shared" si="1" ref="G12:G26">C12-E12</f>
        <v>246</v>
      </c>
      <c r="H12" s="52">
        <f t="shared" si="0"/>
        <v>3.0958973068210422</v>
      </c>
      <c r="I12" s="1"/>
      <c r="J12" s="10"/>
      <c r="K12" s="9"/>
      <c r="L12" s="1"/>
      <c r="M12" s="1"/>
      <c r="N12" s="1"/>
      <c r="O12" s="1"/>
      <c r="P12" s="1"/>
    </row>
    <row r="13" spans="1:16" ht="21.75" customHeight="1">
      <c r="A13" s="1"/>
      <c r="B13" s="42" t="s">
        <v>56</v>
      </c>
      <c r="C13" s="47">
        <v>466</v>
      </c>
      <c r="D13" s="44">
        <v>3.5504761904761906</v>
      </c>
      <c r="E13" s="47">
        <v>437</v>
      </c>
      <c r="F13" s="44">
        <v>3.5</v>
      </c>
      <c r="G13" s="45">
        <f t="shared" si="1"/>
        <v>29</v>
      </c>
      <c r="H13" s="46">
        <f t="shared" si="0"/>
        <v>6.636155606407322</v>
      </c>
      <c r="I13" s="1"/>
      <c r="J13" s="10"/>
      <c r="K13" s="9"/>
      <c r="L13" s="1"/>
      <c r="M13" s="1"/>
      <c r="N13" s="1"/>
      <c r="O13" s="1"/>
      <c r="P13" s="1"/>
    </row>
    <row r="14" spans="1:16" ht="31.5" customHeight="1">
      <c r="A14" s="1"/>
      <c r="B14" s="4" t="s">
        <v>106</v>
      </c>
      <c r="C14" s="47">
        <v>-7</v>
      </c>
      <c r="D14" s="53">
        <v>-0.05333333333333334</v>
      </c>
      <c r="E14" s="47">
        <v>21</v>
      </c>
      <c r="F14" s="53">
        <v>0.2</v>
      </c>
      <c r="G14" s="47">
        <f t="shared" si="1"/>
        <v>-28</v>
      </c>
      <c r="H14" s="54">
        <f t="shared" si="0"/>
        <v>-133.33333333333331</v>
      </c>
      <c r="I14" s="1"/>
      <c r="J14" s="10"/>
      <c r="K14" s="9"/>
      <c r="L14" s="1"/>
      <c r="M14" s="1"/>
      <c r="N14" s="1"/>
      <c r="O14" s="1"/>
      <c r="P14" s="1"/>
    </row>
    <row r="15" spans="1:16" ht="21.75" customHeight="1">
      <c r="A15" s="1"/>
      <c r="B15" s="55" t="s">
        <v>57</v>
      </c>
      <c r="C15" s="47">
        <v>176</v>
      </c>
      <c r="D15" s="53">
        <v>1.340952380952381</v>
      </c>
      <c r="E15" s="47">
        <v>107</v>
      </c>
      <c r="F15" s="53">
        <v>0.8</v>
      </c>
      <c r="G15" s="47">
        <f t="shared" si="1"/>
        <v>69</v>
      </c>
      <c r="H15" s="54">
        <f t="shared" si="0"/>
        <v>64.48598130841121</v>
      </c>
      <c r="I15" s="1"/>
      <c r="J15" s="10"/>
      <c r="K15" s="9"/>
      <c r="L15" s="1"/>
      <c r="M15" s="1"/>
      <c r="N15" s="1"/>
      <c r="O15" s="1"/>
      <c r="P15" s="1"/>
    </row>
    <row r="16" spans="1:16" ht="29.25" customHeight="1">
      <c r="A16" s="1"/>
      <c r="B16" s="55" t="s">
        <v>58</v>
      </c>
      <c r="C16" s="56" t="s">
        <v>26</v>
      </c>
      <c r="D16" s="56" t="s">
        <v>26</v>
      </c>
      <c r="E16" s="56" t="s">
        <v>26</v>
      </c>
      <c r="F16" s="56" t="s">
        <v>26</v>
      </c>
      <c r="G16" s="47" t="s">
        <v>26</v>
      </c>
      <c r="H16" s="47" t="s">
        <v>26</v>
      </c>
      <c r="I16" s="1"/>
      <c r="J16" s="10"/>
      <c r="K16" s="9"/>
      <c r="L16" s="1"/>
      <c r="M16" s="1"/>
      <c r="N16" s="1"/>
      <c r="O16" s="1"/>
      <c r="P16" s="1"/>
    </row>
    <row r="17" spans="1:16" ht="21.75" customHeight="1">
      <c r="A17" s="1"/>
      <c r="B17" s="42" t="s">
        <v>59</v>
      </c>
      <c r="C17" s="47">
        <v>-5</v>
      </c>
      <c r="D17" s="58" t="s">
        <v>26</v>
      </c>
      <c r="E17" s="47">
        <v>29</v>
      </c>
      <c r="F17" s="58">
        <v>0.2</v>
      </c>
      <c r="G17" s="47">
        <f t="shared" si="1"/>
        <v>-34</v>
      </c>
      <c r="H17" s="54">
        <f t="shared" si="0"/>
        <v>-117.24137931034481</v>
      </c>
      <c r="I17" s="1"/>
      <c r="J17" s="10"/>
      <c r="K17" s="9"/>
      <c r="L17" s="1"/>
      <c r="M17" s="1"/>
      <c r="N17" s="1"/>
      <c r="O17" s="1"/>
      <c r="P17" s="1"/>
    </row>
    <row r="18" spans="1:16" ht="21.75" customHeight="1">
      <c r="A18" s="1"/>
      <c r="B18" s="57" t="s">
        <v>60</v>
      </c>
      <c r="C18" s="47">
        <v>-7</v>
      </c>
      <c r="D18" s="58">
        <v>-0.05333333333333334</v>
      </c>
      <c r="E18" s="47">
        <v>101</v>
      </c>
      <c r="F18" s="58">
        <v>0.8</v>
      </c>
      <c r="G18" s="47">
        <f t="shared" si="1"/>
        <v>-108</v>
      </c>
      <c r="H18" s="54">
        <f t="shared" si="0"/>
        <v>-106.93069306930694</v>
      </c>
      <c r="I18" s="1"/>
      <c r="J18" s="10"/>
      <c r="K18" s="9"/>
      <c r="L18" s="1"/>
      <c r="M18" s="1"/>
      <c r="N18" s="1"/>
      <c r="O18" s="1"/>
      <c r="P18" s="1"/>
    </row>
    <row r="19" spans="1:16" ht="21.75" customHeight="1">
      <c r="A19" s="1"/>
      <c r="B19" s="32" t="s">
        <v>82</v>
      </c>
      <c r="C19" s="49">
        <v>196</v>
      </c>
      <c r="D19" s="53">
        <v>1.4933333333333334</v>
      </c>
      <c r="E19" s="49">
        <v>1048</v>
      </c>
      <c r="F19" s="53">
        <v>8.3</v>
      </c>
      <c r="G19" s="49">
        <f t="shared" si="1"/>
        <v>-852</v>
      </c>
      <c r="H19" s="50">
        <f t="shared" si="0"/>
        <v>-81.29770992366412</v>
      </c>
      <c r="I19" s="1"/>
      <c r="J19" s="10"/>
      <c r="K19" s="9"/>
      <c r="L19" s="1"/>
      <c r="M19" s="1"/>
      <c r="N19" s="1"/>
      <c r="O19" s="1"/>
      <c r="P19" s="1"/>
    </row>
    <row r="20" spans="1:16" ht="21.75" customHeight="1">
      <c r="A20" s="1"/>
      <c r="B20" s="33" t="s">
        <v>61</v>
      </c>
      <c r="C20" s="51">
        <v>819</v>
      </c>
      <c r="D20" s="59">
        <v>6.239999999999999</v>
      </c>
      <c r="E20" s="51">
        <v>1743</v>
      </c>
      <c r="F20" s="59">
        <v>13.8</v>
      </c>
      <c r="G20" s="51">
        <f t="shared" si="1"/>
        <v>-924</v>
      </c>
      <c r="H20" s="52">
        <f t="shared" si="0"/>
        <v>-53.01204819277109</v>
      </c>
      <c r="I20" s="1"/>
      <c r="J20" s="10"/>
      <c r="K20" s="9"/>
      <c r="L20" s="1"/>
      <c r="M20" s="1"/>
      <c r="N20" s="1"/>
      <c r="O20" s="1"/>
      <c r="P20" s="1"/>
    </row>
    <row r="21" spans="1:16" ht="21.75" customHeight="1" hidden="1">
      <c r="A21" s="1"/>
      <c r="B21" s="42" t="s">
        <v>62</v>
      </c>
      <c r="C21" s="47">
        <v>2120</v>
      </c>
      <c r="D21" s="60">
        <v>16.152380952380952</v>
      </c>
      <c r="E21" s="47">
        <v>2120</v>
      </c>
      <c r="F21" s="60">
        <v>154.6316557257476</v>
      </c>
      <c r="G21" s="51">
        <f t="shared" si="1"/>
        <v>0</v>
      </c>
      <c r="H21" s="52">
        <f t="shared" si="0"/>
        <v>0</v>
      </c>
      <c r="I21" s="1"/>
      <c r="J21" s="10"/>
      <c r="K21" s="9"/>
      <c r="L21" s="1"/>
      <c r="M21" s="1"/>
      <c r="N21" s="1"/>
      <c r="O21" s="1"/>
      <c r="P21" s="1"/>
    </row>
    <row r="22" spans="1:16" ht="21.75" customHeight="1" hidden="1">
      <c r="A22" s="1"/>
      <c r="B22" s="61" t="s">
        <v>63</v>
      </c>
      <c r="C22" s="49">
        <v>312</v>
      </c>
      <c r="D22" s="60">
        <v>2.3771428571428572</v>
      </c>
      <c r="E22" s="49">
        <v>312</v>
      </c>
      <c r="F22" s="60">
        <v>14.716981132075471</v>
      </c>
      <c r="G22" s="51">
        <f t="shared" si="1"/>
        <v>0</v>
      </c>
      <c r="H22" s="52">
        <f t="shared" si="0"/>
        <v>0</v>
      </c>
      <c r="I22" s="1"/>
      <c r="J22" s="10"/>
      <c r="K22" s="9"/>
      <c r="L22" s="1"/>
      <c r="M22" s="1"/>
      <c r="N22" s="1"/>
      <c r="O22" s="1"/>
      <c r="P22" s="1"/>
    </row>
    <row r="23" spans="1:16" ht="21.75" customHeight="1">
      <c r="A23" s="1"/>
      <c r="B23" s="33" t="s">
        <v>64</v>
      </c>
      <c r="C23" s="51">
        <v>9011</v>
      </c>
      <c r="D23" s="59">
        <v>68.6</v>
      </c>
      <c r="E23" s="51">
        <v>9689</v>
      </c>
      <c r="F23" s="59">
        <v>76.5</v>
      </c>
      <c r="G23" s="51">
        <f t="shared" si="1"/>
        <v>-678</v>
      </c>
      <c r="H23" s="52">
        <f t="shared" si="0"/>
        <v>-6.997626174011766</v>
      </c>
      <c r="I23" s="1"/>
      <c r="J23" s="10"/>
      <c r="K23" s="9"/>
      <c r="L23" s="1"/>
      <c r="M23" s="1"/>
      <c r="N23" s="1"/>
      <c r="O23" s="1"/>
      <c r="P23" s="1"/>
    </row>
    <row r="24" spans="1:16" ht="21.75" customHeight="1">
      <c r="A24" s="1"/>
      <c r="B24" s="62" t="s">
        <v>65</v>
      </c>
      <c r="C24" s="45">
        <v>556</v>
      </c>
      <c r="D24" s="53">
        <v>4.236190476190476</v>
      </c>
      <c r="E24" s="45">
        <v>1183</v>
      </c>
      <c r="F24" s="53">
        <v>9.3</v>
      </c>
      <c r="G24" s="45">
        <f t="shared" si="1"/>
        <v>-627</v>
      </c>
      <c r="H24" s="46">
        <f t="shared" si="0"/>
        <v>-53.00084530853761</v>
      </c>
      <c r="I24" s="1"/>
      <c r="J24" s="10"/>
      <c r="K24" s="9"/>
      <c r="L24" s="1"/>
      <c r="M24" s="1"/>
      <c r="N24" s="1"/>
      <c r="O24" s="1"/>
      <c r="P24" s="1"/>
    </row>
    <row r="25" spans="1:16" ht="21.75" customHeight="1">
      <c r="A25" s="1"/>
      <c r="B25" s="57" t="s">
        <v>66</v>
      </c>
      <c r="C25" s="47">
        <v>5996</v>
      </c>
      <c r="D25" s="53">
        <v>45.68380952380953</v>
      </c>
      <c r="E25" s="47">
        <v>5990</v>
      </c>
      <c r="F25" s="53">
        <v>47.3</v>
      </c>
      <c r="G25" s="47">
        <f t="shared" si="1"/>
        <v>6</v>
      </c>
      <c r="H25" s="54">
        <f t="shared" si="0"/>
        <v>0.10016694490818029</v>
      </c>
      <c r="I25" s="1"/>
      <c r="J25" s="10"/>
      <c r="K25" s="9"/>
      <c r="L25" s="1"/>
      <c r="M25" s="1"/>
      <c r="N25" s="1"/>
      <c r="O25" s="1"/>
      <c r="P25" s="1"/>
    </row>
    <row r="26" spans="1:16" ht="21.75" customHeight="1">
      <c r="A26" s="1"/>
      <c r="B26" s="69" t="s">
        <v>84</v>
      </c>
      <c r="C26" s="51">
        <v>2459</v>
      </c>
      <c r="D26" s="59">
        <v>18.735238095238095</v>
      </c>
      <c r="E26" s="51">
        <v>2516</v>
      </c>
      <c r="F26" s="59">
        <v>19.9</v>
      </c>
      <c r="G26" s="51">
        <f t="shared" si="1"/>
        <v>-57</v>
      </c>
      <c r="H26" s="52">
        <f t="shared" si="0"/>
        <v>-2.2655007949125596</v>
      </c>
      <c r="I26" s="1"/>
      <c r="J26" s="10"/>
      <c r="K26" s="9"/>
      <c r="L26" s="1"/>
      <c r="M26" s="1"/>
      <c r="N26" s="1"/>
      <c r="O26" s="1"/>
      <c r="P26" s="1"/>
    </row>
    <row r="27" spans="1:16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5">
    <mergeCell ref="B4:H4"/>
    <mergeCell ref="B8:B9"/>
    <mergeCell ref="C8:D8"/>
    <mergeCell ref="G8:H8"/>
    <mergeCell ref="E8:F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SheetLayoutView="100" zoomScalePageLayoutView="0" workbookViewId="0" topLeftCell="A1">
      <selection activeCell="E13" sqref="E13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1.25" style="0" customWidth="1"/>
    <col min="5" max="5" width="92.50390625" style="0" customWidth="1"/>
    <col min="6" max="11" width="13.625" style="0" customWidth="1"/>
  </cols>
  <sheetData>
    <row r="1" spans="1:11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2"/>
      <c r="B3" s="17" t="s">
        <v>69</v>
      </c>
      <c r="C3" s="17"/>
      <c r="D3" s="41"/>
      <c r="E3" s="63"/>
      <c r="F3" s="2"/>
      <c r="G3" s="2"/>
      <c r="H3" s="2"/>
      <c r="I3" s="2"/>
      <c r="J3" s="2"/>
      <c r="K3" s="2"/>
    </row>
    <row r="4" spans="1:11" ht="31.5" customHeight="1">
      <c r="A4" s="2"/>
      <c r="B4" s="63"/>
      <c r="C4" s="67" t="s">
        <v>77</v>
      </c>
      <c r="D4" s="67"/>
      <c r="E4" s="67"/>
      <c r="F4" s="2"/>
      <c r="G4" s="2"/>
      <c r="H4" s="2"/>
      <c r="I4" s="2"/>
      <c r="J4" s="2"/>
      <c r="K4" s="2"/>
    </row>
    <row r="5" spans="1:11" ht="23.25" customHeight="1">
      <c r="A5" s="2"/>
      <c r="B5" s="63"/>
      <c r="C5" s="63"/>
      <c r="D5" s="2" t="s">
        <v>85</v>
      </c>
      <c r="E5" s="63"/>
      <c r="F5" s="2"/>
      <c r="G5" s="2"/>
      <c r="H5" s="2"/>
      <c r="I5" s="2"/>
      <c r="J5" s="2"/>
      <c r="K5" s="2"/>
    </row>
    <row r="6" spans="1:11" ht="24" customHeight="1">
      <c r="A6" s="2"/>
      <c r="B6" s="63"/>
      <c r="C6" s="63"/>
      <c r="D6" s="63" t="s">
        <v>124</v>
      </c>
      <c r="E6" s="63"/>
      <c r="F6" s="2"/>
      <c r="G6" s="2"/>
      <c r="H6" s="2"/>
      <c r="I6" s="2"/>
      <c r="J6" s="2"/>
      <c r="K6" s="2"/>
    </row>
    <row r="7" spans="1:11" ht="24.75" customHeight="1">
      <c r="A7" s="2"/>
      <c r="B7" s="63"/>
      <c r="C7" s="63"/>
      <c r="D7" s="84" t="s">
        <v>110</v>
      </c>
      <c r="E7" s="84"/>
      <c r="F7" s="2"/>
      <c r="G7" s="2"/>
      <c r="H7" s="2"/>
      <c r="I7" s="2"/>
      <c r="J7" s="2"/>
      <c r="K7" s="2"/>
    </row>
    <row r="8" spans="1:11" ht="22.5" customHeight="1">
      <c r="A8" s="2"/>
      <c r="B8" s="63"/>
      <c r="C8" s="63"/>
      <c r="D8" s="63"/>
      <c r="E8" s="63"/>
      <c r="F8" s="2"/>
      <c r="G8" s="2"/>
      <c r="H8" s="2"/>
      <c r="I8" s="2"/>
      <c r="J8" s="2"/>
      <c r="K8" s="2"/>
    </row>
    <row r="9" spans="1:11" ht="31.5" customHeight="1">
      <c r="A9" s="2"/>
      <c r="B9" s="63"/>
      <c r="C9" s="67" t="s">
        <v>78</v>
      </c>
      <c r="D9" s="67"/>
      <c r="E9" s="67"/>
      <c r="F9" s="2"/>
      <c r="G9" s="2"/>
      <c r="H9" s="2"/>
      <c r="I9" s="2"/>
      <c r="J9" s="2"/>
      <c r="K9" s="2"/>
    </row>
    <row r="10" spans="1:11" ht="24" customHeight="1">
      <c r="A10" s="2"/>
      <c r="B10" s="63"/>
      <c r="C10" s="63"/>
      <c r="D10" s="63" t="s">
        <v>105</v>
      </c>
      <c r="E10" s="63"/>
      <c r="F10" s="2"/>
      <c r="G10" s="2"/>
      <c r="H10" s="2"/>
      <c r="I10" s="2"/>
      <c r="J10" s="2"/>
      <c r="K10" s="2"/>
    </row>
    <row r="11" spans="1:11" ht="24" customHeight="1">
      <c r="A11" s="2"/>
      <c r="B11" s="63"/>
      <c r="C11" s="63"/>
      <c r="D11" s="41"/>
      <c r="E11" s="63" t="s">
        <v>131</v>
      </c>
      <c r="F11" s="2"/>
      <c r="G11" s="2"/>
      <c r="H11" s="2"/>
      <c r="I11" s="2"/>
      <c r="J11" s="2"/>
      <c r="K11" s="2"/>
    </row>
    <row r="12" spans="1:11" ht="24" customHeight="1" hidden="1">
      <c r="A12" s="2"/>
      <c r="B12" s="63"/>
      <c r="C12" s="63"/>
      <c r="D12" s="41"/>
      <c r="E12" s="63" t="s">
        <v>70</v>
      </c>
      <c r="F12" s="2"/>
      <c r="G12" s="2"/>
      <c r="H12" s="2"/>
      <c r="I12" s="2"/>
      <c r="J12" s="2"/>
      <c r="K12" s="2"/>
    </row>
    <row r="13" spans="1:11" ht="24" customHeight="1">
      <c r="A13" s="2"/>
      <c r="B13" s="63"/>
      <c r="C13" s="63"/>
      <c r="D13" s="63" t="s">
        <v>104</v>
      </c>
      <c r="E13" s="63"/>
      <c r="F13" s="2"/>
      <c r="G13" s="2"/>
      <c r="H13" s="2"/>
      <c r="I13" s="2"/>
      <c r="J13" s="2"/>
      <c r="K13" s="2"/>
    </row>
    <row r="14" spans="1:11" ht="24" customHeight="1">
      <c r="A14" s="2"/>
      <c r="B14" s="63"/>
      <c r="C14" s="63"/>
      <c r="D14" s="41"/>
      <c r="E14" s="63" t="s">
        <v>132</v>
      </c>
      <c r="F14" s="2"/>
      <c r="G14" s="2"/>
      <c r="H14" s="2"/>
      <c r="I14" s="2"/>
      <c r="J14" s="2"/>
      <c r="K14" s="2"/>
    </row>
    <row r="15" spans="1:11" ht="24" customHeight="1" hidden="1">
      <c r="A15" s="2"/>
      <c r="B15" s="63"/>
      <c r="C15" s="63"/>
      <c r="D15" s="41"/>
      <c r="E15" s="63" t="s">
        <v>71</v>
      </c>
      <c r="F15" s="2"/>
      <c r="G15" s="2"/>
      <c r="H15" s="2"/>
      <c r="I15" s="2"/>
      <c r="J15" s="2"/>
      <c r="K15" s="2"/>
    </row>
    <row r="16" spans="1:11" ht="24" customHeight="1">
      <c r="A16" s="2"/>
      <c r="B16" s="63"/>
      <c r="C16" s="63"/>
      <c r="D16" s="63" t="s">
        <v>68</v>
      </c>
      <c r="E16" s="63"/>
      <c r="F16" s="2"/>
      <c r="G16" s="2"/>
      <c r="H16" s="2"/>
      <c r="I16" s="2"/>
      <c r="J16" s="2"/>
      <c r="K16" s="2"/>
    </row>
    <row r="17" spans="1:11" ht="24" customHeight="1">
      <c r="A17" s="2"/>
      <c r="B17" s="63"/>
      <c r="C17" s="63"/>
      <c r="D17" s="41"/>
      <c r="E17" s="63" t="s">
        <v>123</v>
      </c>
      <c r="F17" s="2"/>
      <c r="G17" s="2"/>
      <c r="H17" s="2"/>
      <c r="I17" s="2"/>
      <c r="J17" s="2"/>
      <c r="K17" s="2"/>
    </row>
    <row r="18" spans="1:11" ht="24" customHeight="1">
      <c r="A18" s="2"/>
      <c r="B18" s="63"/>
      <c r="C18" s="63"/>
      <c r="D18" s="41"/>
      <c r="E18" s="63" t="s">
        <v>109</v>
      </c>
      <c r="F18" s="2"/>
      <c r="G18" s="2"/>
      <c r="H18" s="2"/>
      <c r="I18" s="2"/>
      <c r="J18" s="2"/>
      <c r="K18" s="2"/>
    </row>
    <row r="19" spans="1:11" ht="24" customHeight="1">
      <c r="A19" s="2"/>
      <c r="B19" s="63"/>
      <c r="C19" s="63"/>
      <c r="D19" s="64"/>
      <c r="E19" s="64"/>
      <c r="F19" s="2"/>
      <c r="G19" s="2"/>
      <c r="H19" s="2"/>
      <c r="I19" s="2"/>
      <c r="J19" s="2"/>
      <c r="K19" s="2"/>
    </row>
    <row r="20" spans="1:11" ht="31.5" customHeight="1">
      <c r="A20" s="2"/>
      <c r="B20" s="63"/>
      <c r="C20" s="67" t="s">
        <v>79</v>
      </c>
      <c r="D20" s="67"/>
      <c r="E20" s="67"/>
      <c r="F20" s="2"/>
      <c r="G20" s="2"/>
      <c r="H20" s="2"/>
      <c r="I20" s="2"/>
      <c r="J20" s="2"/>
      <c r="K20" s="2"/>
    </row>
    <row r="21" spans="1:11" ht="24" customHeight="1">
      <c r="A21" s="2"/>
      <c r="B21" s="63"/>
      <c r="C21" s="63"/>
      <c r="D21" s="63" t="s">
        <v>86</v>
      </c>
      <c r="E21" s="63"/>
      <c r="F21" s="2"/>
      <c r="G21" s="2"/>
      <c r="H21" s="2"/>
      <c r="I21" s="2"/>
      <c r="J21" s="2"/>
      <c r="K21" s="2"/>
    </row>
    <row r="22" spans="1:11" ht="24" customHeight="1">
      <c r="A22" s="2"/>
      <c r="B22" s="63"/>
      <c r="C22" s="63"/>
      <c r="D22" s="41"/>
      <c r="E22" s="39" t="s">
        <v>139</v>
      </c>
      <c r="F22" s="2"/>
      <c r="G22" s="2"/>
      <c r="H22" s="2"/>
      <c r="I22" s="2"/>
      <c r="J22" s="2"/>
      <c r="K22" s="2"/>
    </row>
    <row r="23" spans="1:11" ht="24" customHeight="1" hidden="1">
      <c r="A23" s="2"/>
      <c r="B23" s="63"/>
      <c r="C23" s="63"/>
      <c r="D23" s="41"/>
      <c r="E23" s="39" t="s">
        <v>72</v>
      </c>
      <c r="F23" s="2"/>
      <c r="G23" s="2"/>
      <c r="H23" s="2"/>
      <c r="I23" s="2"/>
      <c r="J23" s="2"/>
      <c r="K23" s="2"/>
    </row>
    <row r="24" spans="1:11" ht="24" customHeight="1">
      <c r="A24" s="2"/>
      <c r="B24" s="63"/>
      <c r="C24" s="63"/>
      <c r="D24" s="41"/>
      <c r="E24" s="39" t="s">
        <v>140</v>
      </c>
      <c r="F24" s="2"/>
      <c r="G24" s="2"/>
      <c r="H24" s="2"/>
      <c r="I24" s="2"/>
      <c r="J24" s="2"/>
      <c r="K24" s="2"/>
    </row>
    <row r="25" spans="1:11" ht="24" customHeight="1">
      <c r="A25" s="2"/>
      <c r="B25" s="64"/>
      <c r="C25" s="63"/>
      <c r="D25" s="63" t="s">
        <v>92</v>
      </c>
      <c r="E25" s="63"/>
      <c r="F25" s="2"/>
      <c r="G25" s="2"/>
      <c r="H25" s="2"/>
      <c r="I25" s="2"/>
      <c r="J25" s="2"/>
      <c r="K25" s="2"/>
    </row>
    <row r="26" spans="1:11" ht="24" customHeight="1">
      <c r="A26" s="2"/>
      <c r="B26" s="64"/>
      <c r="C26" s="63"/>
      <c r="D26" s="63"/>
      <c r="E26" s="39" t="s">
        <v>144</v>
      </c>
      <c r="F26" s="2"/>
      <c r="G26" s="2"/>
      <c r="H26" s="2"/>
      <c r="I26" s="2"/>
      <c r="J26" s="2"/>
      <c r="K26" s="2"/>
    </row>
    <row r="27" spans="1:11" ht="24" customHeight="1" hidden="1">
      <c r="A27" s="2"/>
      <c r="B27" s="64"/>
      <c r="C27" s="63"/>
      <c r="D27" s="63"/>
      <c r="E27" s="63" t="s">
        <v>73</v>
      </c>
      <c r="F27" s="2"/>
      <c r="G27" s="2"/>
      <c r="H27" s="2"/>
      <c r="I27" s="2"/>
      <c r="J27" s="2"/>
      <c r="K27" s="2"/>
    </row>
    <row r="28" spans="1:11" ht="23.25" customHeight="1">
      <c r="A28" s="2"/>
      <c r="B28" s="64"/>
      <c r="C28" s="63"/>
      <c r="D28" s="63"/>
      <c r="E28" s="63" t="s">
        <v>143</v>
      </c>
      <c r="F28" s="2"/>
      <c r="G28" s="2"/>
      <c r="H28" s="2"/>
      <c r="I28" s="2"/>
      <c r="J28" s="2"/>
      <c r="K28" s="2"/>
    </row>
    <row r="29" spans="1:11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/>
  <mergeCells count="1"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SheetLayoutView="100" zoomScalePageLayoutView="0" workbookViewId="0" topLeftCell="A1">
      <selection activeCell="B25" sqref="B25"/>
    </sheetView>
  </sheetViews>
  <sheetFormatPr defaultColWidth="9.00390625" defaultRowHeight="16.5"/>
  <cols>
    <col min="1" max="1" width="15.625" style="0" customWidth="1"/>
    <col min="2" max="2" width="97.75390625" style="0" customWidth="1"/>
    <col min="3" max="3" width="4.625" style="0" customWidth="1"/>
    <col min="4" max="16" width="13.625" style="0" customWidth="1"/>
  </cols>
  <sheetData>
    <row r="1" spans="1:16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1.5" customHeight="1">
      <c r="A3" s="2"/>
      <c r="B3" s="17" t="s">
        <v>80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customHeight="1">
      <c r="A4" s="2"/>
      <c r="B4" s="63" t="s">
        <v>93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 customHeight="1">
      <c r="A5" s="2"/>
      <c r="B5" s="63" t="s">
        <v>94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" customHeight="1">
      <c r="A6" s="2"/>
      <c r="B6" s="63" t="s">
        <v>125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" customHeight="1">
      <c r="A7" s="2"/>
      <c r="B7" s="63" t="s">
        <v>126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customHeight="1">
      <c r="A8" s="2"/>
      <c r="B8" s="6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" customHeight="1">
      <c r="A9" s="2"/>
      <c r="B9" s="63" t="s">
        <v>95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" customHeight="1">
      <c r="A10" s="2"/>
      <c r="B10" s="63" t="s">
        <v>96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 customHeight="1">
      <c r="A11" s="2"/>
      <c r="B11" s="63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" customHeight="1">
      <c r="A12" s="2"/>
      <c r="B12" s="63" t="s">
        <v>98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4" customHeight="1">
      <c r="A13" s="2"/>
      <c r="B13" s="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4" customHeight="1">
      <c r="A14" s="2"/>
      <c r="B14" s="63" t="s">
        <v>99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4" customHeight="1">
      <c r="A15" s="2"/>
      <c r="B15" s="63" t="s">
        <v>100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4" customHeight="1">
      <c r="A16" s="2"/>
      <c r="B16" s="63" t="s">
        <v>101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4" customHeight="1">
      <c r="A17" s="2"/>
      <c r="B17" s="63" t="s">
        <v>127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4" customHeight="1">
      <c r="A18" s="2"/>
      <c r="B18" s="64" t="s">
        <v>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>
      <c r="A19" s="2"/>
      <c r="B19" s="63" t="s">
        <v>102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4" customHeight="1">
      <c r="A20" s="2"/>
      <c r="B20" s="63" t="s">
        <v>103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4" customHeight="1">
      <c r="A21" s="2"/>
      <c r="B21" s="63" t="s">
        <v>142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4" customHeight="1">
      <c r="A22" s="2"/>
      <c r="B22" s="63" t="s">
        <v>128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sheetProtection/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何慧麗</cp:lastModifiedBy>
  <cp:lastPrinted>2016-07-21T06:42:14Z</cp:lastPrinted>
  <dcterms:created xsi:type="dcterms:W3CDTF">2004-03-24T02:54:26Z</dcterms:created>
  <dcterms:modified xsi:type="dcterms:W3CDTF">2016-07-26T06:24:45Z</dcterms:modified>
  <cp:category/>
  <cp:version/>
  <cp:contentType/>
  <cp:contentStatus/>
</cp:coreProperties>
</file>