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09584\Documents\"/>
    </mc:Choice>
  </mc:AlternateContent>
  <bookViews>
    <workbookView xWindow="0" yWindow="0" windowWidth="28800" windowHeight="12255"/>
  </bookViews>
  <sheets>
    <sheet name="附表1" sheetId="1" r:id="rId1"/>
    <sheet name="附表2" sheetId="2" r:id="rId2"/>
  </sheets>
  <externalReferences>
    <externalReference r:id="rId3"/>
  </externalReferences>
  <definedNames>
    <definedName name="_xlnm.Print_Area" localSheetId="0">附表1!$A$1:$E$64</definedName>
    <definedName name="_xlnm.Print_Area" localSheetId="1">附表2!$A$1:$G$50</definedName>
    <definedName name="外幣保證排名範圍">'[1]表7銀行別NDF-排序'!$G$6:$G$45,'[1]表7銀行別NDF-排序'!$G$47:$G$77</definedName>
    <definedName name="交易量占比">'[1]表3銀行別(排序) '!$N$6:$N$45,'[1]表3銀行別(排序) '!$N$47:$N$77</definedName>
    <definedName name="交易量排名範圍">'[1]表3銀行別(排序) '!$M$6:$M$45,'[1]表3銀行別(排序) '!$M$47:$M$77</definedName>
    <definedName name="無本金占比">'[1]表7銀行別NDF-排序'!$C$6:$C$45,'[1]表7銀行別NDF-排序'!$C$47:$C$77</definedName>
    <definedName name="無本金排名範圍">'[1]表7銀行別NDF-排序'!$B$6:$B$45,'[1]表7銀行別NDF-排序'!$B$47:$B$77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F28" i="2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F16" i="2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F8" i="2"/>
  <c r="G8" i="2" s="1"/>
  <c r="F7" i="2"/>
  <c r="G7" i="2" s="1"/>
  <c r="E63" i="1"/>
  <c r="E62" i="1"/>
  <c r="D62" i="1"/>
  <c r="D63" i="1" s="1"/>
  <c r="C62" i="1"/>
  <c r="C63" i="1" s="1"/>
  <c r="D59" i="1"/>
  <c r="E58" i="1"/>
  <c r="D58" i="1"/>
  <c r="C58" i="1"/>
  <c r="C59" i="1" s="1"/>
</calcChain>
</file>

<file path=xl/sharedStrings.xml><?xml version="1.0" encoding="utf-8"?>
<sst xmlns="http://schemas.openxmlformats.org/spreadsheetml/2006/main" count="122" uniqueCount="83">
  <si>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</si>
  <si>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</si>
  <si>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</si>
  <si>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</si>
  <si>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4</t>
    </r>
    <r>
      <rPr>
        <sz val="14"/>
        <rFont val="標楷體"/>
        <family val="4"/>
        <charset val="136"/>
      </rPr>
      <t>月</t>
    </r>
    <phoneticPr fontId="4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</si>
  <si>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</si>
  <si>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</si>
  <si>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</si>
  <si>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</si>
  <si>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</si>
  <si>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</si>
  <si>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</si>
  <si>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</si>
  <si>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</si>
  <si>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</si>
  <si>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</si>
  <si>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</si>
  <si>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</si>
  <si>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</si>
  <si>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</si>
  <si>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</si>
  <si>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</si>
  <si>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</si>
  <si>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</si>
  <si>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</si>
  <si>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</si>
  <si>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</si>
  <si>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</si>
  <si>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</si>
  <si>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</si>
  <si>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</si>
  <si>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</si>
  <si>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</si>
  <si>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</si>
  <si>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</si>
  <si>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</si>
  <si>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</si>
  <si>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</si>
  <si>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</si>
  <si>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</si>
  <si>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</si>
  <si>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</si>
  <si>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</si>
  <si>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</si>
  <si>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</si>
  <si>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</si>
  <si>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</si>
  <si>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</si>
  <si>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</si>
  <si>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</si>
  <si>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</si>
  <si>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</si>
  <si>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112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4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</si>
  <si>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</si>
  <si>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</si>
  <si>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112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3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</si>
  <si>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</si>
  <si>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</si>
  <si>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</si>
  <si>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</si>
  <si>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</si>
  <si>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4</t>
    </r>
    <r>
      <rPr>
        <sz val="14"/>
        <rFont val="標楷體"/>
        <family val="4"/>
        <charset val="136"/>
      </rPr>
      <t>月</t>
    </r>
    <phoneticPr fontId="5" type="noConversion"/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</si>
  <si>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3</t>
    </r>
    <r>
      <rPr>
        <sz val="14"/>
        <rFont val="標楷體"/>
        <family val="4"/>
        <charset val="136"/>
      </rPr>
      <t>月</t>
    </r>
    <phoneticPr fontId="5" type="noConversion"/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</si>
  <si>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</si>
  <si>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</si>
  <si>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</si>
  <si>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</si>
  <si>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</si>
  <si>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1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</si>
  <si>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1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</si>
  <si>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1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</si>
  <si>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1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</si>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</sst>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79" formatCode="0.00_ "/>
    <numFmt numFmtId="180" formatCode="#,##0_ "/>
    <numFmt numFmtId="181" formatCode="0.00_);[Red]\(0.00\)"/>
    <numFmt numFmtId="182" formatCode="_(* #,##0_);_(* \-#,##0_);_(* &quot;-&quot;_);_(@_)"/>
    <numFmt numFmtId="183" formatCode="#,##0.00_ "/>
    <numFmt numFmtId="184" formatCode="_-* #,##0.00_-;\-* #,##0.00_-;_-* &quot;-&quot;_-;_-@_-"/>
  </numFmts>
  <fonts count="33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Border="0" applyAlignment="0" applyProtection="0"/>
    <xf numFmtId="0" fontId="9" fillId="0" borderId="0"/>
  </cellStyleXfs>
  <cellXfs count="169">
    <xf numFmtId="0" fontId="0" fillId="0" borderId="0" xfId="0"/>
    <xf numFmtId="0" fontId="2" fillId="0" borderId="0" xfId="0" applyFont="1" applyFill="1" applyAlignment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0" fontId="10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3" fontId="12" fillId="0" borderId="3" xfId="2" applyNumberFormat="1" applyFont="1" applyFill="1" applyBorder="1" applyAlignment="1" applyProtection="1">
      <alignment horizontal="right"/>
      <protection hidden="1"/>
    </xf>
    <xf numFmtId="176" fontId="7" fillId="0" borderId="0" xfId="0" applyNumberFormat="1" applyFont="1" applyFill="1"/>
    <xf numFmtId="0" fontId="14" fillId="0" borderId="4" xfId="0" applyFont="1" applyFill="1" applyBorder="1" applyAlignment="1">
      <alignment horizontal="center" vertical="center" shrinkToFit="1"/>
    </xf>
    <xf numFmtId="49" fontId="10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6" fillId="0" borderId="9" xfId="2" applyFont="1" applyFill="1" applyBorder="1" applyAlignment="1" applyProtection="1">
      <alignment horizontal="left" vertical="center"/>
      <protection hidden="1"/>
    </xf>
    <xf numFmtId="176" fontId="19" fillId="0" borderId="10" xfId="0" applyNumberFormat="1" applyFont="1" applyFill="1" applyBorder="1" applyAlignment="1" applyProtection="1">
      <alignment horizontal="right" vertical="center"/>
      <protection locked="0"/>
    </xf>
    <xf numFmtId="176" fontId="19" fillId="0" borderId="11" xfId="0" applyNumberFormat="1" applyFont="1" applyFill="1" applyBorder="1" applyAlignment="1" applyProtection="1">
      <alignment horizontal="right" vertical="center"/>
      <protection locked="0"/>
    </xf>
    <xf numFmtId="176" fontId="19" fillId="0" borderId="12" xfId="0" applyNumberFormat="1" applyFont="1" applyFill="1" applyBorder="1" applyAlignment="1" applyProtection="1">
      <alignment horizontal="right" vertical="center"/>
      <protection locked="0"/>
    </xf>
    <xf numFmtId="177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20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0" fillId="0" borderId="15" xfId="0" applyNumberFormat="1" applyFont="1" applyFill="1" applyBorder="1" applyAlignment="1" applyProtection="1">
      <alignment horizontal="right" vertical="center"/>
      <protection locked="0"/>
    </xf>
    <xf numFmtId="177" fontId="10" fillId="0" borderId="16" xfId="1" applyNumberFormat="1" applyFont="1" applyFill="1" applyBorder="1" applyAlignment="1" applyProtection="1">
      <alignment horizontal="right" vertical="center"/>
      <protection locked="0"/>
    </xf>
    <xf numFmtId="178" fontId="11" fillId="0" borderId="14" xfId="0" applyNumberFormat="1" applyFont="1" applyFill="1" applyBorder="1" applyAlignment="1">
      <alignment horizontal="right" vertical="center"/>
    </xf>
    <xf numFmtId="177" fontId="10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0" fillId="0" borderId="19" xfId="0" applyNumberFormat="1" applyFont="1" applyFill="1" applyBorder="1" applyAlignment="1" applyProtection="1">
      <alignment horizontal="right" vertical="center"/>
      <protection locked="0"/>
    </xf>
    <xf numFmtId="0" fontId="21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1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1" fillId="0" borderId="9" xfId="0" applyNumberFormat="1" applyFont="1" applyFill="1" applyBorder="1" applyAlignment="1" applyProtection="1">
      <alignment horizontal="right" vertical="center"/>
      <protection locked="0"/>
    </xf>
    <xf numFmtId="178" fontId="11" fillId="0" borderId="20" xfId="0" applyNumberFormat="1" applyFont="1" applyFill="1" applyBorder="1" applyAlignment="1">
      <alignment horizontal="right" vertical="center"/>
    </xf>
    <xf numFmtId="0" fontId="19" fillId="0" borderId="9" xfId="2" applyFont="1" applyFill="1" applyBorder="1" applyAlignment="1" applyProtection="1">
      <alignment horizontal="center" vertical="center" shrinkToFit="1"/>
      <protection hidden="1"/>
    </xf>
    <xf numFmtId="0" fontId="21" fillId="0" borderId="9" xfId="2" applyFont="1" applyFill="1" applyBorder="1" applyAlignment="1" applyProtection="1">
      <alignment horizontal="left" vertical="center" shrinkToFit="1"/>
      <protection hidden="1"/>
    </xf>
    <xf numFmtId="178" fontId="20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1" fillId="0" borderId="22" xfId="0" applyNumberFormat="1" applyFont="1" applyFill="1" applyBorder="1" applyAlignment="1">
      <alignment horizontal="right" vertical="center"/>
    </xf>
    <xf numFmtId="41" fontId="10" fillId="0" borderId="17" xfId="1" applyNumberFormat="1" applyFont="1" applyFill="1" applyBorder="1" applyAlignment="1" applyProtection="1">
      <alignment horizontal="right" vertical="center"/>
      <protection locked="0"/>
    </xf>
    <xf numFmtId="176" fontId="10" fillId="0" borderId="12" xfId="0" applyNumberFormat="1" applyFont="1" applyFill="1" applyBorder="1" applyAlignment="1" applyProtection="1">
      <alignment horizontal="right" vertical="center"/>
      <protection locked="0"/>
    </xf>
    <xf numFmtId="41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11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0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5" fillId="0" borderId="26" xfId="0" applyFont="1" applyFill="1" applyBorder="1" applyAlignment="1" applyProtection="1">
      <alignment horizontal="center" vertical="center"/>
    </xf>
    <xf numFmtId="0" fontId="25" fillId="0" borderId="27" xfId="0" applyFont="1" applyFill="1" applyBorder="1" applyAlignment="1" applyProtection="1">
      <alignment horizontal="center" vertical="center"/>
    </xf>
    <xf numFmtId="49" fontId="10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2" applyNumberFormat="1" applyFont="1" applyFill="1" applyBorder="1" applyAlignment="1" applyProtection="1">
      <alignment horizontal="center" vertical="center"/>
      <protection hidden="1"/>
    </xf>
    <xf numFmtId="49" fontId="10" fillId="0" borderId="16" xfId="2" applyNumberFormat="1" applyFont="1" applyFill="1" applyBorder="1" applyAlignment="1" applyProtection="1">
      <alignment horizontal="center" vertical="center"/>
      <protection hidden="1"/>
    </xf>
    <xf numFmtId="0" fontId="25" fillId="0" borderId="28" xfId="0" applyFont="1" applyFill="1" applyBorder="1" applyAlignment="1" applyProtection="1">
      <alignment horizontal="center" vertical="center"/>
    </xf>
    <xf numFmtId="176" fontId="27" fillId="0" borderId="15" xfId="0" applyNumberFormat="1" applyFont="1" applyFill="1" applyBorder="1" applyAlignment="1">
      <alignment horizontal="center" vertical="center"/>
    </xf>
    <xf numFmtId="176" fontId="28" fillId="0" borderId="23" xfId="0" applyNumberFormat="1" applyFont="1" applyFill="1" applyBorder="1" applyProtection="1"/>
    <xf numFmtId="176" fontId="28" fillId="0" borderId="17" xfId="0" applyNumberFormat="1" applyFont="1" applyFill="1" applyBorder="1" applyProtection="1"/>
    <xf numFmtId="0" fontId="25" fillId="0" borderId="29" xfId="0" applyFont="1" applyFill="1" applyBorder="1" applyAlignment="1" applyProtection="1">
      <alignment horizontal="center" vertical="center"/>
    </xf>
    <xf numFmtId="179" fontId="28" fillId="0" borderId="23" xfId="0" applyNumberFormat="1" applyFont="1" applyFill="1" applyBorder="1" applyProtection="1"/>
    <xf numFmtId="179" fontId="28" fillId="0" borderId="17" xfId="0" applyNumberFormat="1" applyFont="1" applyFill="1" applyBorder="1" applyProtection="1"/>
    <xf numFmtId="176" fontId="27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7" fillId="0" borderId="23" xfId="0" applyFont="1" applyFill="1" applyBorder="1" applyAlignment="1" applyProtection="1">
      <alignment horizontal="center" vertical="center"/>
    </xf>
    <xf numFmtId="180" fontId="28" fillId="0" borderId="23" xfId="0" applyNumberFormat="1" applyFont="1" applyFill="1" applyBorder="1" applyProtection="1"/>
    <xf numFmtId="180" fontId="28" fillId="0" borderId="17" xfId="0" applyNumberFormat="1" applyFont="1" applyFill="1" applyBorder="1" applyProtection="1"/>
    <xf numFmtId="0" fontId="29" fillId="0" borderId="30" xfId="0" applyFont="1" applyFill="1" applyBorder="1" applyAlignment="1">
      <alignment vertical="center"/>
    </xf>
    <xf numFmtId="0" fontId="27" fillId="0" borderId="25" xfId="0" applyFont="1" applyFill="1" applyBorder="1" applyAlignment="1" applyProtection="1">
      <alignment horizontal="center" vertical="center"/>
    </xf>
    <xf numFmtId="179" fontId="28" fillId="0" borderId="25" xfId="0" applyNumberFormat="1" applyFont="1" applyFill="1" applyBorder="1" applyProtection="1"/>
    <xf numFmtId="179" fontId="28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horizontal="left" vertical="center"/>
    </xf>
    <xf numFmtId="180" fontId="11" fillId="0" borderId="0" xfId="0" applyNumberFormat="1" applyFont="1" applyFill="1" applyBorder="1" applyProtection="1"/>
    <xf numFmtId="10" fontId="11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2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1" fontId="6" fillId="0" borderId="0" xfId="1" applyNumberFormat="1" applyFont="1" applyAlignment="1" applyProtection="1">
      <alignment horizontal="centerContinuous"/>
    </xf>
    <xf numFmtId="182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1" fontId="6" fillId="0" borderId="0" xfId="0" applyNumberFormat="1" applyFont="1" applyProtection="1"/>
    <xf numFmtId="0" fontId="28" fillId="0" borderId="4" xfId="0" applyFont="1" applyBorder="1" applyAlignment="1" applyProtection="1">
      <alignment horizontal="center" vertical="center" shrinkToFit="1"/>
    </xf>
    <xf numFmtId="49" fontId="10" fillId="0" borderId="31" xfId="2" applyNumberFormat="1" applyFont="1" applyBorder="1" applyAlignment="1" applyProtection="1">
      <alignment horizontal="center" vertical="center" wrapText="1"/>
      <protection hidden="1"/>
    </xf>
    <xf numFmtId="49" fontId="10" fillId="0" borderId="16" xfId="2" applyNumberFormat="1" applyFont="1" applyBorder="1" applyAlignment="1" applyProtection="1">
      <alignment horizontal="center" vertical="center" wrapText="1"/>
      <protection hidden="1"/>
    </xf>
    <xf numFmtId="182" fontId="11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1" fontId="9" fillId="0" borderId="32" xfId="2" applyNumberFormat="1" applyFont="1" applyBorder="1" applyAlignment="1" applyProtection="1">
      <alignment horizontal="center" vertical="center"/>
      <protection hidden="1"/>
    </xf>
    <xf numFmtId="182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/>
      <protection hidden="1"/>
    </xf>
    <xf numFmtId="176" fontId="21" fillId="0" borderId="10" xfId="0" applyNumberFormat="1" applyFont="1" applyBorder="1" applyAlignment="1" applyProtection="1">
      <alignment horizontal="right" vertical="center"/>
      <protection locked="0"/>
    </xf>
    <xf numFmtId="177" fontId="21" fillId="0" borderId="13" xfId="1" applyNumberFormat="1" applyFont="1" applyBorder="1" applyAlignment="1" applyProtection="1">
      <alignment horizontal="right" vertical="center"/>
      <protection locked="0"/>
    </xf>
    <xf numFmtId="182" fontId="21" fillId="0" borderId="10" xfId="0" applyNumberFormat="1" applyFont="1" applyBorder="1" applyAlignment="1" applyProtection="1">
      <alignment horizontal="right" vertical="center"/>
    </xf>
    <xf numFmtId="179" fontId="21" fillId="0" borderId="13" xfId="1" applyNumberFormat="1" applyFont="1" applyBorder="1" applyAlignment="1" applyProtection="1">
      <alignment horizontal="right" vertical="center"/>
      <protection locked="0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2" fontId="9" fillId="0" borderId="29" xfId="0" applyNumberFormat="1" applyFont="1" applyBorder="1" applyAlignment="1" applyProtection="1">
      <alignment horizontal="right" vertical="center"/>
    </xf>
    <xf numFmtId="179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2" fontId="9" fillId="0" borderId="35" xfId="0" applyNumberFormat="1" applyFont="1" applyBorder="1" applyAlignment="1" applyProtection="1">
      <alignment horizontal="right" vertical="center"/>
    </xf>
    <xf numFmtId="182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Border="1" applyAlignment="1" applyProtection="1">
      <alignment horizontal="right" vertical="center"/>
      <protection locked="0"/>
    </xf>
    <xf numFmtId="183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2" fontId="9" fillId="0" borderId="28" xfId="0" applyNumberFormat="1" applyFont="1" applyBorder="1" applyAlignment="1" applyProtection="1">
      <alignment horizontal="right" vertical="center"/>
    </xf>
    <xf numFmtId="182" fontId="9" fillId="0" borderId="31" xfId="0" applyNumberFormat="1" applyFont="1" applyBorder="1" applyAlignment="1" applyProtection="1">
      <alignment horizontal="right" vertical="center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79" fontId="9" fillId="0" borderId="32" xfId="1" applyNumberFormat="1" applyFont="1" applyBorder="1" applyAlignment="1" applyProtection="1">
      <alignment horizontal="right" vertical="center"/>
      <protection locked="0"/>
    </xf>
    <xf numFmtId="0" fontId="21" fillId="0" borderId="9" xfId="2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 shrinkToFit="1"/>
      <protection hidden="1"/>
    </xf>
    <xf numFmtId="184" fontId="9" fillId="0" borderId="13" xfId="1" applyNumberFormat="1" applyFont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84" fontId="9" fillId="0" borderId="33" xfId="1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2" fontId="9" fillId="0" borderId="10" xfId="0" applyNumberFormat="1" applyFont="1" applyBorder="1" applyAlignment="1" applyProtection="1">
      <alignment horizontal="right" vertical="center"/>
    </xf>
    <xf numFmtId="182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19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2" fillId="0" borderId="0" xfId="2" applyNumberFormat="1" applyFont="1" applyProtection="1">
      <protection hidden="1"/>
    </xf>
    <xf numFmtId="10" fontId="32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2" applyFont="1" applyAlignment="1" applyProtection="1">
      <alignment horizontal="center" vertical="center" wrapText="1"/>
      <protection hidden="1"/>
    </xf>
    <xf numFmtId="0" fontId="7" fillId="0" borderId="0" xfId="2" applyFont="1"/>
    <xf numFmtId="181" fontId="6" fillId="0" borderId="0" xfId="1" applyNumberFormat="1" applyFont="1" applyProtection="1"/>
  </cellXfs>
  <cellStyles count="3"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&#26376;&#22577;\11204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份"/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"/>
      <sheetName val="表7銀行別NDF (2)"/>
      <sheetName val="表7銀行別NDF-排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M6">
            <v>1923566</v>
          </cell>
          <cell r="N6">
            <v>10.98</v>
          </cell>
        </row>
        <row r="7">
          <cell r="M7">
            <v>984677</v>
          </cell>
          <cell r="N7">
            <v>5.62</v>
          </cell>
        </row>
        <row r="8">
          <cell r="M8">
            <v>914120</v>
          </cell>
          <cell r="N8">
            <v>5.22</v>
          </cell>
        </row>
        <row r="9">
          <cell r="M9">
            <v>898352</v>
          </cell>
          <cell r="N9">
            <v>5.13</v>
          </cell>
        </row>
        <row r="10">
          <cell r="M10">
            <v>873994</v>
          </cell>
          <cell r="N10">
            <v>4.99</v>
          </cell>
        </row>
        <row r="11">
          <cell r="M11">
            <v>826032</v>
          </cell>
          <cell r="N11">
            <v>4.72</v>
          </cell>
        </row>
        <row r="12">
          <cell r="M12">
            <v>656785</v>
          </cell>
          <cell r="N12">
            <v>3.75</v>
          </cell>
        </row>
        <row r="13">
          <cell r="M13">
            <v>656390</v>
          </cell>
          <cell r="N13">
            <v>3.75</v>
          </cell>
        </row>
        <row r="14">
          <cell r="M14">
            <v>637587</v>
          </cell>
          <cell r="N14">
            <v>3.64</v>
          </cell>
        </row>
        <row r="15">
          <cell r="M15">
            <v>613073</v>
          </cell>
          <cell r="N15">
            <v>3.5</v>
          </cell>
        </row>
        <row r="16">
          <cell r="M16">
            <v>503851</v>
          </cell>
          <cell r="N16">
            <v>2.88</v>
          </cell>
        </row>
        <row r="17">
          <cell r="M17">
            <v>431831</v>
          </cell>
          <cell r="N17">
            <v>2.4700000000000002</v>
          </cell>
        </row>
        <row r="18">
          <cell r="M18">
            <v>348985</v>
          </cell>
          <cell r="N18">
            <v>1.99</v>
          </cell>
        </row>
        <row r="19">
          <cell r="M19">
            <v>343493</v>
          </cell>
          <cell r="N19">
            <v>1.96</v>
          </cell>
        </row>
        <row r="20">
          <cell r="M20">
            <v>253624</v>
          </cell>
          <cell r="N20">
            <v>1.45</v>
          </cell>
        </row>
        <row r="21">
          <cell r="M21">
            <v>248974</v>
          </cell>
          <cell r="N21">
            <v>1.42</v>
          </cell>
        </row>
        <row r="22">
          <cell r="M22">
            <v>204597</v>
          </cell>
          <cell r="N22">
            <v>1.17</v>
          </cell>
        </row>
        <row r="23">
          <cell r="M23">
            <v>136871</v>
          </cell>
          <cell r="N23">
            <v>0.78</v>
          </cell>
        </row>
        <row r="24">
          <cell r="M24">
            <v>132606</v>
          </cell>
          <cell r="N24">
            <v>0.76</v>
          </cell>
        </row>
        <row r="25">
          <cell r="M25">
            <v>131570</v>
          </cell>
          <cell r="N25">
            <v>0.75</v>
          </cell>
        </row>
        <row r="26">
          <cell r="M26">
            <v>85076</v>
          </cell>
          <cell r="N26">
            <v>0.49</v>
          </cell>
        </row>
        <row r="27">
          <cell r="M27">
            <v>78613</v>
          </cell>
          <cell r="N27">
            <v>0.45</v>
          </cell>
        </row>
        <row r="28">
          <cell r="M28">
            <v>71805</v>
          </cell>
          <cell r="N28">
            <v>0.41</v>
          </cell>
        </row>
        <row r="29">
          <cell r="M29">
            <v>66890</v>
          </cell>
          <cell r="N29">
            <v>0.38</v>
          </cell>
        </row>
        <row r="30">
          <cell r="M30">
            <v>58730</v>
          </cell>
          <cell r="N30">
            <v>0.33</v>
          </cell>
        </row>
        <row r="31">
          <cell r="M31">
            <v>40161</v>
          </cell>
          <cell r="N31">
            <v>0.23</v>
          </cell>
        </row>
        <row r="32">
          <cell r="M32">
            <v>38312</v>
          </cell>
          <cell r="N32">
            <v>0.22</v>
          </cell>
        </row>
        <row r="33">
          <cell r="M33">
            <v>31987</v>
          </cell>
          <cell r="N33">
            <v>0.18</v>
          </cell>
        </row>
        <row r="34">
          <cell r="M34">
            <v>3784</v>
          </cell>
          <cell r="N34">
            <v>0.02</v>
          </cell>
        </row>
        <row r="35">
          <cell r="M35">
            <v>2560</v>
          </cell>
          <cell r="N35">
            <v>0.01</v>
          </cell>
        </row>
        <row r="36">
          <cell r="M36">
            <v>2196</v>
          </cell>
          <cell r="N36">
            <v>0.01</v>
          </cell>
        </row>
        <row r="37">
          <cell r="M37">
            <v>1379</v>
          </cell>
          <cell r="N37">
            <v>0.01</v>
          </cell>
        </row>
        <row r="38">
          <cell r="M38">
            <v>723</v>
          </cell>
          <cell r="N38">
            <v>0</v>
          </cell>
        </row>
        <row r="39">
          <cell r="M39">
            <v>489</v>
          </cell>
          <cell r="N39">
            <v>0</v>
          </cell>
        </row>
        <row r="40">
          <cell r="M40">
            <v>299</v>
          </cell>
          <cell r="N40">
            <v>0</v>
          </cell>
        </row>
        <row r="41">
          <cell r="M41">
            <v>94</v>
          </cell>
          <cell r="N41">
            <v>0</v>
          </cell>
        </row>
        <row r="42">
          <cell r="M42">
            <v>0</v>
          </cell>
          <cell r="N42">
            <v>0</v>
          </cell>
        </row>
        <row r="43">
          <cell r="M43">
            <v>0</v>
          </cell>
          <cell r="N43">
            <v>0</v>
          </cell>
        </row>
        <row r="44">
          <cell r="M44">
            <v>0</v>
          </cell>
          <cell r="N44">
            <v>0</v>
          </cell>
        </row>
        <row r="45">
          <cell r="M45">
            <v>0</v>
          </cell>
          <cell r="N45">
            <v>0</v>
          </cell>
        </row>
        <row r="47">
          <cell r="M47">
            <v>957068</v>
          </cell>
          <cell r="N47">
            <v>5.46</v>
          </cell>
        </row>
        <row r="48">
          <cell r="M48">
            <v>846084</v>
          </cell>
          <cell r="N48">
            <v>4.83</v>
          </cell>
        </row>
        <row r="49">
          <cell r="M49">
            <v>416625</v>
          </cell>
          <cell r="N49">
            <v>2.38</v>
          </cell>
        </row>
        <row r="50">
          <cell r="M50">
            <v>396126</v>
          </cell>
          <cell r="N50">
            <v>2.2599999999999998</v>
          </cell>
        </row>
        <row r="51">
          <cell r="M51">
            <v>383427</v>
          </cell>
          <cell r="N51">
            <v>2.19</v>
          </cell>
        </row>
        <row r="52">
          <cell r="M52">
            <v>362936</v>
          </cell>
          <cell r="N52">
            <v>2.0699999999999998</v>
          </cell>
        </row>
        <row r="53">
          <cell r="M53">
            <v>325732</v>
          </cell>
          <cell r="N53">
            <v>1.86</v>
          </cell>
        </row>
        <row r="54">
          <cell r="M54">
            <v>248072</v>
          </cell>
          <cell r="N54">
            <v>1.42</v>
          </cell>
        </row>
        <row r="55">
          <cell r="M55">
            <v>172888</v>
          </cell>
          <cell r="N55">
            <v>0.99</v>
          </cell>
        </row>
        <row r="56">
          <cell r="M56">
            <v>159323</v>
          </cell>
          <cell r="N56">
            <v>0.91</v>
          </cell>
        </row>
        <row r="57">
          <cell r="M57">
            <v>156161</v>
          </cell>
          <cell r="N57">
            <v>0.89</v>
          </cell>
        </row>
        <row r="58">
          <cell r="M58">
            <v>153951</v>
          </cell>
          <cell r="N58">
            <v>0.88</v>
          </cell>
        </row>
        <row r="59">
          <cell r="M59">
            <v>142335</v>
          </cell>
          <cell r="N59">
            <v>0.81</v>
          </cell>
        </row>
        <row r="60">
          <cell r="M60">
            <v>126006</v>
          </cell>
          <cell r="N60">
            <v>0.72</v>
          </cell>
        </row>
        <row r="61">
          <cell r="M61">
            <v>110555</v>
          </cell>
          <cell r="N61">
            <v>0.63</v>
          </cell>
        </row>
        <row r="62">
          <cell r="M62">
            <v>84849</v>
          </cell>
          <cell r="N62">
            <v>0.48</v>
          </cell>
        </row>
        <row r="63">
          <cell r="M63">
            <v>64709</v>
          </cell>
          <cell r="N63">
            <v>0.37</v>
          </cell>
        </row>
        <row r="64">
          <cell r="M64">
            <v>63472</v>
          </cell>
          <cell r="N64">
            <v>0.36</v>
          </cell>
        </row>
        <row r="65">
          <cell r="M65">
            <v>62896</v>
          </cell>
          <cell r="N65">
            <v>0.36</v>
          </cell>
        </row>
        <row r="66">
          <cell r="M66">
            <v>39315</v>
          </cell>
          <cell r="N66">
            <v>0.22</v>
          </cell>
        </row>
        <row r="67">
          <cell r="M67">
            <v>19320</v>
          </cell>
          <cell r="N67">
            <v>0.11</v>
          </cell>
        </row>
        <row r="68">
          <cell r="M68">
            <v>18365</v>
          </cell>
          <cell r="N68">
            <v>0.11</v>
          </cell>
        </row>
        <row r="69">
          <cell r="M69">
            <v>1126</v>
          </cell>
          <cell r="N69">
            <v>0.01</v>
          </cell>
        </row>
        <row r="70">
          <cell r="M70">
            <v>799</v>
          </cell>
          <cell r="N70">
            <v>0.01</v>
          </cell>
        </row>
        <row r="71">
          <cell r="M71">
            <v>203</v>
          </cell>
          <cell r="N71">
            <v>0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  <row r="77">
          <cell r="M77">
            <v>0</v>
          </cell>
          <cell r="N77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6">
          <cell r="B6">
            <v>7961</v>
          </cell>
          <cell r="C6">
            <v>27.5</v>
          </cell>
          <cell r="G6">
            <v>0</v>
          </cell>
        </row>
        <row r="7">
          <cell r="B7">
            <v>4137</v>
          </cell>
          <cell r="C7">
            <v>14.29</v>
          </cell>
          <cell r="G7">
            <v>0</v>
          </cell>
        </row>
        <row r="8">
          <cell r="B8">
            <v>1137</v>
          </cell>
          <cell r="C8">
            <v>3.93</v>
          </cell>
          <cell r="G8">
            <v>0</v>
          </cell>
        </row>
        <row r="9">
          <cell r="B9">
            <v>369</v>
          </cell>
          <cell r="C9">
            <v>1.27</v>
          </cell>
          <cell r="G9">
            <v>0</v>
          </cell>
        </row>
        <row r="10">
          <cell r="B10">
            <v>277</v>
          </cell>
          <cell r="C10">
            <v>0.96</v>
          </cell>
          <cell r="G10">
            <v>0</v>
          </cell>
        </row>
        <row r="11">
          <cell r="B11">
            <v>246</v>
          </cell>
          <cell r="C11">
            <v>0.85</v>
          </cell>
          <cell r="G11">
            <v>0</v>
          </cell>
        </row>
        <row r="12">
          <cell r="B12">
            <v>246</v>
          </cell>
          <cell r="C12">
            <v>0.85</v>
          </cell>
          <cell r="G12">
            <v>0</v>
          </cell>
        </row>
        <row r="13">
          <cell r="B13">
            <v>154</v>
          </cell>
          <cell r="C13">
            <v>0.53</v>
          </cell>
          <cell r="G13">
            <v>0</v>
          </cell>
        </row>
        <row r="14">
          <cell r="B14">
            <v>123</v>
          </cell>
          <cell r="C14">
            <v>0.43</v>
          </cell>
          <cell r="G14">
            <v>0</v>
          </cell>
        </row>
        <row r="15">
          <cell r="B15">
            <v>0</v>
          </cell>
          <cell r="C15">
            <v>0</v>
          </cell>
          <cell r="G15">
            <v>0</v>
          </cell>
        </row>
        <row r="16">
          <cell r="B16">
            <v>0</v>
          </cell>
          <cell r="C16">
            <v>0</v>
          </cell>
          <cell r="G16">
            <v>0</v>
          </cell>
        </row>
        <row r="17">
          <cell r="B17">
            <v>0</v>
          </cell>
          <cell r="C17">
            <v>0</v>
          </cell>
          <cell r="G17">
            <v>62</v>
          </cell>
        </row>
        <row r="18">
          <cell r="B18">
            <v>0</v>
          </cell>
          <cell r="C18">
            <v>0</v>
          </cell>
          <cell r="G18">
            <v>0</v>
          </cell>
        </row>
        <row r="19">
          <cell r="B19">
            <v>0</v>
          </cell>
          <cell r="C19">
            <v>0</v>
          </cell>
          <cell r="G19">
            <v>0</v>
          </cell>
        </row>
        <row r="20">
          <cell r="B20">
            <v>0</v>
          </cell>
          <cell r="C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G22">
            <v>0</v>
          </cell>
        </row>
        <row r="23">
          <cell r="B23">
            <v>0</v>
          </cell>
          <cell r="C23">
            <v>0</v>
          </cell>
          <cell r="G23">
            <v>82</v>
          </cell>
        </row>
        <row r="24">
          <cell r="B24">
            <v>0</v>
          </cell>
          <cell r="C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G29">
            <v>1054</v>
          </cell>
        </row>
        <row r="30">
          <cell r="B30">
            <v>0</v>
          </cell>
          <cell r="C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G31">
            <v>0</v>
          </cell>
        </row>
        <row r="32">
          <cell r="B32">
            <v>0</v>
          </cell>
          <cell r="C32">
            <v>0</v>
          </cell>
          <cell r="G32">
            <v>5615</v>
          </cell>
        </row>
        <row r="33">
          <cell r="B33">
            <v>0</v>
          </cell>
          <cell r="C33">
            <v>0</v>
          </cell>
          <cell r="G33">
            <v>664</v>
          </cell>
        </row>
        <row r="34">
          <cell r="B34">
            <v>0</v>
          </cell>
          <cell r="C34">
            <v>0</v>
          </cell>
          <cell r="G34">
            <v>0</v>
          </cell>
        </row>
        <row r="35">
          <cell r="B35">
            <v>0</v>
          </cell>
          <cell r="C35">
            <v>0</v>
          </cell>
          <cell r="G35">
            <v>632</v>
          </cell>
        </row>
        <row r="36">
          <cell r="B36">
            <v>0</v>
          </cell>
          <cell r="C36">
            <v>0</v>
          </cell>
          <cell r="G36">
            <v>0</v>
          </cell>
        </row>
        <row r="37">
          <cell r="B37">
            <v>0</v>
          </cell>
          <cell r="C37">
            <v>0</v>
          </cell>
          <cell r="G37">
            <v>0</v>
          </cell>
        </row>
        <row r="38">
          <cell r="B38">
            <v>0</v>
          </cell>
          <cell r="C38">
            <v>0</v>
          </cell>
          <cell r="G38">
            <v>0</v>
          </cell>
        </row>
        <row r="39">
          <cell r="B39">
            <v>0</v>
          </cell>
          <cell r="C39">
            <v>0</v>
          </cell>
          <cell r="G39">
            <v>0</v>
          </cell>
        </row>
        <row r="40">
          <cell r="B40">
            <v>0</v>
          </cell>
          <cell r="C40">
            <v>0</v>
          </cell>
          <cell r="G40">
            <v>0</v>
          </cell>
        </row>
        <row r="41">
          <cell r="B41">
            <v>0</v>
          </cell>
          <cell r="C41">
            <v>0</v>
          </cell>
          <cell r="G41">
            <v>0</v>
          </cell>
        </row>
        <row r="42">
          <cell r="B42">
            <v>0</v>
          </cell>
          <cell r="C42">
            <v>0</v>
          </cell>
          <cell r="G42">
            <v>0</v>
          </cell>
        </row>
        <row r="43">
          <cell r="B43">
            <v>0</v>
          </cell>
          <cell r="C43">
            <v>0</v>
          </cell>
          <cell r="G43">
            <v>0</v>
          </cell>
        </row>
        <row r="44">
          <cell r="B44">
            <v>0</v>
          </cell>
          <cell r="C44">
            <v>0</v>
          </cell>
          <cell r="G44">
            <v>0</v>
          </cell>
        </row>
        <row r="45">
          <cell r="B45">
            <v>0</v>
          </cell>
          <cell r="C45">
            <v>0</v>
          </cell>
          <cell r="G45">
            <v>0</v>
          </cell>
        </row>
        <row r="47">
          <cell r="B47">
            <v>3782</v>
          </cell>
          <cell r="C47">
            <v>13.07</v>
          </cell>
          <cell r="G47">
            <v>0</v>
          </cell>
        </row>
        <row r="48">
          <cell r="B48">
            <v>3262</v>
          </cell>
          <cell r="C48">
            <v>11.27</v>
          </cell>
          <cell r="G48">
            <v>0</v>
          </cell>
        </row>
        <row r="49">
          <cell r="B49">
            <v>1599</v>
          </cell>
          <cell r="C49">
            <v>5.52</v>
          </cell>
          <cell r="G49">
            <v>0</v>
          </cell>
        </row>
        <row r="50">
          <cell r="B50">
            <v>1383</v>
          </cell>
          <cell r="C50">
            <v>4.78</v>
          </cell>
          <cell r="G50">
            <v>0</v>
          </cell>
        </row>
        <row r="51">
          <cell r="B51">
            <v>1230</v>
          </cell>
          <cell r="C51">
            <v>4.25</v>
          </cell>
          <cell r="G51">
            <v>0</v>
          </cell>
        </row>
        <row r="52">
          <cell r="B52">
            <v>1000</v>
          </cell>
          <cell r="C52">
            <v>3.45</v>
          </cell>
          <cell r="G52">
            <v>0</v>
          </cell>
        </row>
        <row r="53">
          <cell r="B53">
            <v>768</v>
          </cell>
          <cell r="C53">
            <v>2.65</v>
          </cell>
          <cell r="G53">
            <v>0</v>
          </cell>
        </row>
        <row r="54">
          <cell r="B54">
            <v>492</v>
          </cell>
          <cell r="C54">
            <v>1.7</v>
          </cell>
          <cell r="G54">
            <v>0</v>
          </cell>
        </row>
        <row r="55">
          <cell r="B55">
            <v>307</v>
          </cell>
          <cell r="C55">
            <v>1.06</v>
          </cell>
          <cell r="G55">
            <v>0</v>
          </cell>
        </row>
        <row r="56">
          <cell r="B56">
            <v>246</v>
          </cell>
          <cell r="C56">
            <v>0.85</v>
          </cell>
          <cell r="G56">
            <v>0</v>
          </cell>
        </row>
        <row r="57">
          <cell r="B57">
            <v>166</v>
          </cell>
          <cell r="C57">
            <v>0.56999999999999995</v>
          </cell>
          <cell r="G57">
            <v>0</v>
          </cell>
        </row>
        <row r="58">
          <cell r="B58">
            <v>62</v>
          </cell>
          <cell r="C58">
            <v>0.21</v>
          </cell>
          <cell r="G58">
            <v>0</v>
          </cell>
        </row>
        <row r="59">
          <cell r="B59">
            <v>0</v>
          </cell>
          <cell r="C59">
            <v>0</v>
          </cell>
          <cell r="G59">
            <v>0</v>
          </cell>
        </row>
        <row r="60">
          <cell r="B60">
            <v>0</v>
          </cell>
          <cell r="C60">
            <v>0</v>
          </cell>
          <cell r="G60">
            <v>0</v>
          </cell>
        </row>
        <row r="61">
          <cell r="B61">
            <v>0</v>
          </cell>
          <cell r="C61">
            <v>0</v>
          </cell>
          <cell r="G61">
            <v>0</v>
          </cell>
        </row>
        <row r="62">
          <cell r="B62">
            <v>0</v>
          </cell>
          <cell r="C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G63">
            <v>0</v>
          </cell>
        </row>
        <row r="64">
          <cell r="B64">
            <v>0</v>
          </cell>
          <cell r="C64">
            <v>0</v>
          </cell>
          <cell r="G64">
            <v>0</v>
          </cell>
        </row>
        <row r="65">
          <cell r="B65">
            <v>0</v>
          </cell>
          <cell r="C65">
            <v>0</v>
          </cell>
          <cell r="G65">
            <v>0</v>
          </cell>
        </row>
        <row r="66">
          <cell r="B66">
            <v>0</v>
          </cell>
          <cell r="C66">
            <v>0</v>
          </cell>
          <cell r="G66">
            <v>0</v>
          </cell>
        </row>
        <row r="67">
          <cell r="B67">
            <v>0</v>
          </cell>
          <cell r="C67">
            <v>0</v>
          </cell>
          <cell r="G67">
            <v>0</v>
          </cell>
        </row>
        <row r="68">
          <cell r="B68">
            <v>0</v>
          </cell>
          <cell r="C68">
            <v>0</v>
          </cell>
          <cell r="G68">
            <v>0</v>
          </cell>
        </row>
        <row r="69">
          <cell r="B69">
            <v>0</v>
          </cell>
          <cell r="C69">
            <v>0</v>
          </cell>
          <cell r="G69">
            <v>0</v>
          </cell>
        </row>
        <row r="70">
          <cell r="B70">
            <v>0</v>
          </cell>
          <cell r="C70">
            <v>0</v>
          </cell>
          <cell r="G70">
            <v>0</v>
          </cell>
        </row>
        <row r="71">
          <cell r="B71">
            <v>0</v>
          </cell>
          <cell r="C71">
            <v>0</v>
          </cell>
          <cell r="G71">
            <v>0</v>
          </cell>
        </row>
        <row r="72">
          <cell r="B72">
            <v>0</v>
          </cell>
          <cell r="C72">
            <v>0</v>
          </cell>
          <cell r="G72">
            <v>0</v>
          </cell>
        </row>
        <row r="73">
          <cell r="B73">
            <v>0</v>
          </cell>
          <cell r="C73">
            <v>0</v>
          </cell>
          <cell r="G73">
            <v>0</v>
          </cell>
        </row>
        <row r="74">
          <cell r="B74">
            <v>0</v>
          </cell>
          <cell r="C74">
            <v>0</v>
          </cell>
          <cell r="G74">
            <v>0</v>
          </cell>
        </row>
        <row r="75">
          <cell r="B75">
            <v>0</v>
          </cell>
          <cell r="C75">
            <v>0</v>
          </cell>
          <cell r="G75">
            <v>0</v>
          </cell>
        </row>
        <row r="76">
          <cell r="B76">
            <v>0</v>
          </cell>
          <cell r="C76">
            <v>0</v>
          </cell>
          <cell r="G76">
            <v>0</v>
          </cell>
        </row>
        <row r="77">
          <cell r="B77">
            <v>0</v>
          </cell>
          <cell r="C77">
            <v>0</v>
          </cell>
          <cell r="G7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"/>
  <sheetViews>
    <sheetView tabSelected="1" view="pageBreakPreview" topLeftCell="A36" zoomScale="85" zoomScaleNormal="85" zoomScaleSheetLayoutView="85" zoomScalePageLayoutView="85" workbookViewId="0">
      <selection activeCell="J19" sqref="J19"/>
    </sheetView>
  </sheetViews>
  <sheetFormatPr defaultColWidth="8.77734375" defaultRowHeight="16.5"/>
  <cols>
    <col min="1" max="1" width="48.44140625" style="88" customWidth="1"/>
    <col min="2" max="2" width="17.21875" style="11" customWidth="1"/>
    <col min="3" max="3" width="20.21875" style="11" customWidth="1"/>
    <col min="4" max="4" width="18.109375" style="11" customWidth="1"/>
    <col min="5" max="5" width="16.77734375" style="89" customWidth="1"/>
    <col min="6" max="6" width="17.5546875" style="3" hidden="1" customWidth="1"/>
    <col min="7" max="16384" width="8.77734375" style="3"/>
  </cols>
  <sheetData>
    <row r="1" spans="1:6" ht="30.75" thickBot="1">
      <c r="A1" s="1" t="s">
        <v>0</v>
      </c>
      <c r="B1" s="1"/>
      <c r="C1" s="1"/>
      <c r="D1" s="1"/>
      <c r="E1" s="1"/>
      <c r="F1" s="2" t="s">
        <v>1</v>
      </c>
    </row>
    <row r="2" spans="1:6" ht="31.15" customHeight="1">
      <c r="A2" s="4" t="s">
        <v>2</v>
      </c>
      <c r="B2" s="4"/>
      <c r="C2" s="4"/>
      <c r="D2" s="4"/>
      <c r="E2" s="4"/>
      <c r="F2" s="5" t="s">
        <v>3</v>
      </c>
    </row>
    <row r="3" spans="1:6" ht="19.5">
      <c r="A3" s="6" t="s">
        <v>4</v>
      </c>
      <c r="B3" s="6"/>
      <c r="C3" s="6"/>
      <c r="D3" s="6"/>
      <c r="E3" s="6"/>
      <c r="F3" s="7"/>
    </row>
    <row r="4" spans="1:6" ht="18" thickBot="1">
      <c r="A4" s="8"/>
      <c r="B4" s="9"/>
      <c r="C4" s="9"/>
      <c r="D4" s="10" t="s">
        <v>5</v>
      </c>
      <c r="E4" s="10"/>
      <c r="F4" s="11"/>
    </row>
    <row r="5" spans="1:6" s="18" customFormat="1" ht="39" customHeight="1">
      <c r="A5" s="12" t="s">
        <v>6</v>
      </c>
      <c r="B5" s="13" t="s">
        <v>7</v>
      </c>
      <c r="C5" s="14"/>
      <c r="D5" s="15"/>
      <c r="E5" s="16"/>
      <c r="F5" s="17" t="s">
        <v>8</v>
      </c>
    </row>
    <row r="6" spans="1:6" s="18" customFormat="1" ht="24.75" customHeight="1" thickBot="1">
      <c r="A6" s="19"/>
      <c r="B6" s="20" t="s">
        <v>9</v>
      </c>
      <c r="C6" s="21" t="s">
        <v>10</v>
      </c>
      <c r="D6" s="21" t="s">
        <v>11</v>
      </c>
      <c r="E6" s="22" t="s">
        <v>12</v>
      </c>
      <c r="F6" s="23"/>
    </row>
    <row r="7" spans="1:6" s="18" customFormat="1" ht="28.15" customHeight="1" thickBot="1">
      <c r="A7" s="24" t="s">
        <v>13</v>
      </c>
      <c r="B7" s="25">
        <v>262816</v>
      </c>
      <c r="C7" s="26">
        <v>874235</v>
      </c>
      <c r="D7" s="27">
        <v>1137051</v>
      </c>
      <c r="E7" s="28">
        <v>7.91</v>
      </c>
      <c r="F7" s="29">
        <v>348376</v>
      </c>
    </row>
    <row r="8" spans="1:6" s="18" customFormat="1" ht="28.15" customHeight="1">
      <c r="A8" s="30" t="s">
        <v>14</v>
      </c>
      <c r="B8" s="31">
        <v>262816</v>
      </c>
      <c r="C8" s="31">
        <v>200954</v>
      </c>
      <c r="D8" s="31">
        <v>463770</v>
      </c>
      <c r="E8" s="32">
        <v>3.23</v>
      </c>
      <c r="F8" s="33">
        <v>324465</v>
      </c>
    </row>
    <row r="9" spans="1:6" s="18" customFormat="1" ht="24" hidden="1" customHeight="1">
      <c r="A9" s="30" t="s">
        <v>15</v>
      </c>
      <c r="B9" s="31">
        <v>0</v>
      </c>
      <c r="C9" s="31">
        <v>0</v>
      </c>
      <c r="D9" s="31">
        <v>0</v>
      </c>
      <c r="E9" s="34">
        <v>0</v>
      </c>
      <c r="F9" s="33">
        <v>0</v>
      </c>
    </row>
    <row r="10" spans="1:6" s="18" customFormat="1" ht="24" hidden="1" customHeight="1">
      <c r="A10" s="30" t="s">
        <v>16</v>
      </c>
      <c r="B10" s="31">
        <v>256865</v>
      </c>
      <c r="C10" s="31">
        <v>185737</v>
      </c>
      <c r="D10" s="31">
        <v>442602</v>
      </c>
      <c r="E10" s="34">
        <v>3.08</v>
      </c>
      <c r="F10" s="33">
        <v>324465</v>
      </c>
    </row>
    <row r="11" spans="1:6" s="18" customFormat="1" ht="24" hidden="1" customHeight="1">
      <c r="A11" s="30" t="s">
        <v>17</v>
      </c>
      <c r="B11" s="31">
        <v>3370</v>
      </c>
      <c r="C11" s="31">
        <v>6632</v>
      </c>
      <c r="D11" s="31">
        <v>10002</v>
      </c>
      <c r="E11" s="34">
        <v>7.0000000000000007E-2</v>
      </c>
      <c r="F11" s="33">
        <v>0</v>
      </c>
    </row>
    <row r="12" spans="1:6" s="18" customFormat="1" ht="24" hidden="1" customHeight="1">
      <c r="A12" s="30" t="s">
        <v>18</v>
      </c>
      <c r="B12" s="31">
        <v>2581</v>
      </c>
      <c r="C12" s="31">
        <v>8585</v>
      </c>
      <c r="D12" s="31">
        <v>11166</v>
      </c>
      <c r="E12" s="34">
        <v>0.08</v>
      </c>
      <c r="F12" s="33">
        <v>0</v>
      </c>
    </row>
    <row r="13" spans="1:6" s="18" customFormat="1" ht="24.75" customHeight="1" thickBot="1">
      <c r="A13" s="30" t="s">
        <v>19</v>
      </c>
      <c r="B13" s="31">
        <v>0</v>
      </c>
      <c r="C13" s="31">
        <v>673281</v>
      </c>
      <c r="D13" s="31">
        <v>673281</v>
      </c>
      <c r="E13" s="34">
        <v>4.68</v>
      </c>
      <c r="F13" s="33">
        <v>23911</v>
      </c>
    </row>
    <row r="14" spans="1:6" s="18" customFormat="1" ht="24" hidden="1" customHeight="1">
      <c r="A14" s="30" t="s">
        <v>20</v>
      </c>
      <c r="B14" s="31">
        <v>0</v>
      </c>
      <c r="C14" s="31">
        <v>333601</v>
      </c>
      <c r="D14" s="31">
        <v>333601</v>
      </c>
      <c r="E14" s="34">
        <v>2.3199999999999998</v>
      </c>
      <c r="F14" s="33">
        <v>4378</v>
      </c>
    </row>
    <row r="15" spans="1:6" s="18" customFormat="1" ht="24" hidden="1" customHeight="1">
      <c r="A15" s="30" t="s">
        <v>21</v>
      </c>
      <c r="B15" s="31">
        <v>0</v>
      </c>
      <c r="C15" s="31">
        <v>339680</v>
      </c>
      <c r="D15" s="31">
        <v>339680</v>
      </c>
      <c r="E15" s="34">
        <v>2.36</v>
      </c>
      <c r="F15" s="33">
        <v>19533</v>
      </c>
    </row>
    <row r="16" spans="1:6" s="18" customFormat="1" ht="24" hidden="1" customHeight="1">
      <c r="A16" s="30" t="s">
        <v>22</v>
      </c>
      <c r="B16" s="31">
        <v>0</v>
      </c>
      <c r="C16" s="31">
        <v>0</v>
      </c>
      <c r="D16" s="31">
        <v>0</v>
      </c>
      <c r="E16" s="34">
        <v>0</v>
      </c>
      <c r="F16" s="33">
        <v>0</v>
      </c>
    </row>
    <row r="17" spans="1:6" s="18" customFormat="1" ht="24" hidden="1" customHeight="1">
      <c r="A17" s="35" t="s">
        <v>23</v>
      </c>
      <c r="B17" s="36">
        <v>0</v>
      </c>
      <c r="C17" s="36">
        <v>0</v>
      </c>
      <c r="D17" s="36">
        <v>0</v>
      </c>
      <c r="E17" s="34">
        <v>0</v>
      </c>
      <c r="F17" s="33">
        <v>0</v>
      </c>
    </row>
    <row r="18" spans="1:6" s="18" customFormat="1" ht="30" customHeight="1" thickBot="1">
      <c r="A18" s="37" t="s">
        <v>24</v>
      </c>
      <c r="B18" s="25">
        <v>5553869</v>
      </c>
      <c r="C18" s="26">
        <v>7595715</v>
      </c>
      <c r="D18" s="27">
        <v>13149584</v>
      </c>
      <c r="E18" s="28">
        <v>91.42</v>
      </c>
      <c r="F18" s="29">
        <v>3496142</v>
      </c>
    </row>
    <row r="19" spans="1:6" s="18" customFormat="1" ht="30" customHeight="1">
      <c r="A19" s="38" t="s">
        <v>25</v>
      </c>
      <c r="B19" s="31">
        <v>5553869</v>
      </c>
      <c r="C19" s="31">
        <v>7593297</v>
      </c>
      <c r="D19" s="31">
        <v>13147166</v>
      </c>
      <c r="E19" s="34">
        <v>91.4</v>
      </c>
      <c r="F19" s="33">
        <v>3474556</v>
      </c>
    </row>
    <row r="20" spans="1:6" s="18" customFormat="1" ht="24" hidden="1" customHeight="1">
      <c r="A20" s="30" t="s">
        <v>26</v>
      </c>
      <c r="B20" s="31">
        <v>203517</v>
      </c>
      <c r="C20" s="31">
        <v>1590924</v>
      </c>
      <c r="D20" s="31">
        <v>1794441</v>
      </c>
      <c r="E20" s="34">
        <v>12.48</v>
      </c>
      <c r="F20" s="33">
        <v>299570</v>
      </c>
    </row>
    <row r="21" spans="1:6" s="18" customFormat="1" ht="24" hidden="1" customHeight="1">
      <c r="A21" s="30" t="s">
        <v>27</v>
      </c>
      <c r="B21" s="31">
        <v>5289864</v>
      </c>
      <c r="C21" s="31">
        <v>5548509</v>
      </c>
      <c r="D21" s="31">
        <v>10838373</v>
      </c>
      <c r="E21" s="34">
        <v>75.349999999999994</v>
      </c>
      <c r="F21" s="33">
        <v>2894391</v>
      </c>
    </row>
    <row r="22" spans="1:6" s="18" customFormat="1" ht="24" hidden="1" customHeight="1">
      <c r="A22" s="30" t="s">
        <v>28</v>
      </c>
      <c r="B22" s="31">
        <v>20190</v>
      </c>
      <c r="C22" s="31">
        <v>1626</v>
      </c>
      <c r="D22" s="31">
        <v>21816</v>
      </c>
      <c r="E22" s="34">
        <v>0.15</v>
      </c>
      <c r="F22" s="33">
        <v>37034</v>
      </c>
    </row>
    <row r="23" spans="1:6" s="18" customFormat="1" ht="24" hidden="1" customHeight="1">
      <c r="A23" s="30" t="s">
        <v>29</v>
      </c>
      <c r="B23" s="31">
        <v>21623</v>
      </c>
      <c r="C23" s="31">
        <v>224195</v>
      </c>
      <c r="D23" s="31">
        <v>245818</v>
      </c>
      <c r="E23" s="34">
        <v>1.71</v>
      </c>
      <c r="F23" s="33">
        <v>123383</v>
      </c>
    </row>
    <row r="24" spans="1:6" s="18" customFormat="1" ht="24" hidden="1" customHeight="1">
      <c r="A24" s="30" t="s">
        <v>30</v>
      </c>
      <c r="B24" s="31">
        <v>18675</v>
      </c>
      <c r="C24" s="31">
        <v>228043</v>
      </c>
      <c r="D24" s="31">
        <v>246718</v>
      </c>
      <c r="E24" s="34">
        <v>1.71</v>
      </c>
      <c r="F24" s="33">
        <v>120178</v>
      </c>
    </row>
    <row r="25" spans="1:6" s="18" customFormat="1" ht="26.65" customHeight="1" thickBot="1">
      <c r="A25" s="30" t="s">
        <v>31</v>
      </c>
      <c r="B25" s="31">
        <v>0</v>
      </c>
      <c r="C25" s="31">
        <v>2418</v>
      </c>
      <c r="D25" s="31">
        <v>2418</v>
      </c>
      <c r="E25" s="34">
        <v>0.02</v>
      </c>
      <c r="F25" s="33">
        <v>21586</v>
      </c>
    </row>
    <row r="26" spans="1:6" s="18" customFormat="1" ht="24" hidden="1" customHeight="1">
      <c r="A26" s="30" t="s">
        <v>20</v>
      </c>
      <c r="B26" s="31">
        <v>0</v>
      </c>
      <c r="C26" s="31">
        <v>1270</v>
      </c>
      <c r="D26" s="31">
        <v>1270</v>
      </c>
      <c r="E26" s="34">
        <v>0.01</v>
      </c>
      <c r="F26" s="33">
        <v>9984</v>
      </c>
    </row>
    <row r="27" spans="1:6" s="18" customFormat="1" ht="24" hidden="1" customHeight="1">
      <c r="A27" s="30" t="s">
        <v>32</v>
      </c>
      <c r="B27" s="31">
        <v>0</v>
      </c>
      <c r="C27" s="31">
        <v>1148</v>
      </c>
      <c r="D27" s="31">
        <v>1148</v>
      </c>
      <c r="E27" s="34">
        <v>0.01</v>
      </c>
      <c r="F27" s="33">
        <v>11602</v>
      </c>
    </row>
    <row r="28" spans="1:6" s="18" customFormat="1" ht="24" hidden="1" customHeight="1">
      <c r="A28" s="30" t="s">
        <v>17</v>
      </c>
      <c r="B28" s="31">
        <v>0</v>
      </c>
      <c r="C28" s="31">
        <v>0</v>
      </c>
      <c r="D28" s="31">
        <v>0</v>
      </c>
      <c r="E28" s="34">
        <v>0</v>
      </c>
      <c r="F28" s="33">
        <v>0</v>
      </c>
    </row>
    <row r="29" spans="1:6" s="18" customFormat="1" ht="24" hidden="1" customHeight="1">
      <c r="A29" s="35" t="s">
        <v>18</v>
      </c>
      <c r="B29" s="36">
        <v>0</v>
      </c>
      <c r="C29" s="36">
        <v>0</v>
      </c>
      <c r="D29" s="36">
        <v>0</v>
      </c>
      <c r="E29" s="34">
        <v>0</v>
      </c>
      <c r="F29" s="39">
        <v>0</v>
      </c>
    </row>
    <row r="30" spans="1:6" s="18" customFormat="1" ht="30" customHeight="1" thickBot="1">
      <c r="A30" s="37" t="s">
        <v>33</v>
      </c>
      <c r="B30" s="27">
        <v>64996</v>
      </c>
      <c r="C30" s="27">
        <v>19503</v>
      </c>
      <c r="D30" s="27">
        <v>84499</v>
      </c>
      <c r="E30" s="28">
        <v>0.59</v>
      </c>
      <c r="F30" s="29">
        <v>2400</v>
      </c>
    </row>
    <row r="31" spans="1:6" s="18" customFormat="1" ht="30" customHeight="1" thickBot="1">
      <c r="A31" s="40" t="s">
        <v>14</v>
      </c>
      <c r="B31" s="31">
        <v>0</v>
      </c>
      <c r="C31" s="31">
        <v>3341</v>
      </c>
      <c r="D31" s="31">
        <v>3341</v>
      </c>
      <c r="E31" s="32">
        <v>0.02</v>
      </c>
      <c r="F31" s="41">
        <v>19</v>
      </c>
    </row>
    <row r="32" spans="1:6" s="18" customFormat="1" ht="30" customHeight="1" thickBot="1">
      <c r="A32" s="35" t="s">
        <v>19</v>
      </c>
      <c r="B32" s="36">
        <v>64996</v>
      </c>
      <c r="C32" s="36">
        <v>16162</v>
      </c>
      <c r="D32" s="36">
        <v>81158</v>
      </c>
      <c r="E32" s="34">
        <v>0.56999999999999995</v>
      </c>
      <c r="F32" s="42">
        <v>2381</v>
      </c>
    </row>
    <row r="33" spans="1:6" s="18" customFormat="1" ht="30" customHeight="1" thickBot="1">
      <c r="A33" s="37" t="s">
        <v>34</v>
      </c>
      <c r="B33" s="27">
        <v>0</v>
      </c>
      <c r="C33" s="27">
        <v>11759</v>
      </c>
      <c r="D33" s="27">
        <v>11759</v>
      </c>
      <c r="E33" s="28">
        <v>0.08</v>
      </c>
      <c r="F33" s="29">
        <v>0</v>
      </c>
    </row>
    <row r="34" spans="1:6" s="18" customFormat="1" ht="30" customHeight="1">
      <c r="A34" s="40" t="s">
        <v>14</v>
      </c>
      <c r="B34" s="31">
        <v>0</v>
      </c>
      <c r="C34" s="31">
        <v>4923</v>
      </c>
      <c r="D34" s="31">
        <v>4923</v>
      </c>
      <c r="E34" s="34">
        <v>0.03</v>
      </c>
      <c r="F34" s="33">
        <v>0</v>
      </c>
    </row>
    <row r="35" spans="1:6" s="18" customFormat="1" ht="30" customHeight="1" thickBot="1">
      <c r="A35" s="35" t="s">
        <v>19</v>
      </c>
      <c r="B35" s="36">
        <v>0</v>
      </c>
      <c r="C35" s="36">
        <v>6836</v>
      </c>
      <c r="D35" s="36">
        <v>6836</v>
      </c>
      <c r="E35" s="34">
        <v>0.05</v>
      </c>
      <c r="F35" s="39">
        <v>0</v>
      </c>
    </row>
    <row r="36" spans="1:6" s="18" customFormat="1" ht="30" customHeight="1" thickBot="1">
      <c r="A36" s="43" t="s">
        <v>35</v>
      </c>
      <c r="B36" s="27">
        <v>5881681</v>
      </c>
      <c r="C36" s="27">
        <v>8501212</v>
      </c>
      <c r="D36" s="27">
        <v>14382893</v>
      </c>
      <c r="E36" s="28">
        <v>100</v>
      </c>
      <c r="F36" s="29">
        <v>3846918</v>
      </c>
    </row>
    <row r="37" spans="1:6" s="18" customFormat="1" ht="30" customHeight="1" thickBot="1">
      <c r="A37" s="44" t="s">
        <v>36</v>
      </c>
      <c r="B37" s="27">
        <v>0</v>
      </c>
      <c r="C37" s="27">
        <v>215</v>
      </c>
      <c r="D37" s="27">
        <v>215</v>
      </c>
      <c r="E37" s="28">
        <v>0</v>
      </c>
      <c r="F37" s="45">
        <v>0</v>
      </c>
    </row>
    <row r="38" spans="1:6" s="18" customFormat="1" ht="24" hidden="1" customHeight="1">
      <c r="A38" s="46" t="s">
        <v>37</v>
      </c>
      <c r="B38" s="31">
        <v>0</v>
      </c>
      <c r="C38" s="31">
        <v>215</v>
      </c>
      <c r="D38" s="31">
        <v>215</v>
      </c>
      <c r="E38" s="32">
        <v>0</v>
      </c>
      <c r="F38" s="47">
        <v>0</v>
      </c>
    </row>
    <row r="39" spans="1:6" s="18" customFormat="1" ht="24" hidden="1" customHeight="1">
      <c r="A39" s="30" t="s">
        <v>38</v>
      </c>
      <c r="B39" s="31">
        <v>0</v>
      </c>
      <c r="C39" s="31">
        <v>0</v>
      </c>
      <c r="D39" s="31">
        <v>0</v>
      </c>
      <c r="E39" s="48">
        <v>0</v>
      </c>
      <c r="F39" s="33">
        <v>0</v>
      </c>
    </row>
    <row r="40" spans="1:6" s="18" customFormat="1" ht="24" hidden="1" customHeight="1">
      <c r="A40" s="30" t="s">
        <v>39</v>
      </c>
      <c r="B40" s="31">
        <v>0</v>
      </c>
      <c r="C40" s="31">
        <v>0</v>
      </c>
      <c r="D40" s="31">
        <v>0</v>
      </c>
      <c r="E40" s="48">
        <v>0</v>
      </c>
      <c r="F40" s="33">
        <v>0</v>
      </c>
    </row>
    <row r="41" spans="1:6" s="18" customFormat="1" ht="24" hidden="1" customHeight="1">
      <c r="A41" s="46" t="s">
        <v>40</v>
      </c>
      <c r="B41" s="36">
        <v>0</v>
      </c>
      <c r="C41" s="36">
        <v>0</v>
      </c>
      <c r="D41" s="36">
        <v>0</v>
      </c>
      <c r="E41" s="48">
        <v>0</v>
      </c>
      <c r="F41" s="39">
        <v>0</v>
      </c>
    </row>
    <row r="42" spans="1:6" s="18" customFormat="1" ht="30" customHeight="1" thickBot="1">
      <c r="A42" s="44" t="s">
        <v>41</v>
      </c>
      <c r="B42" s="49">
        <v>0</v>
      </c>
      <c r="C42" s="49">
        <v>0</v>
      </c>
      <c r="D42" s="49">
        <v>0</v>
      </c>
      <c r="E42" s="50">
        <v>0</v>
      </c>
      <c r="F42" s="51">
        <v>0</v>
      </c>
    </row>
    <row r="43" spans="1:6" s="18" customFormat="1" ht="24" hidden="1" customHeight="1">
      <c r="A43" s="40" t="s">
        <v>42</v>
      </c>
      <c r="B43" s="31">
        <v>0</v>
      </c>
      <c r="C43" s="31">
        <v>0</v>
      </c>
      <c r="D43" s="31">
        <v>0</v>
      </c>
      <c r="E43" s="48">
        <v>0</v>
      </c>
      <c r="F43" s="42">
        <v>0</v>
      </c>
    </row>
    <row r="44" spans="1:6" s="18" customFormat="1" ht="24" hidden="1" customHeight="1">
      <c r="A44" s="52" t="s">
        <v>43</v>
      </c>
      <c r="B44" s="53">
        <v>0</v>
      </c>
      <c r="C44" s="53">
        <v>0</v>
      </c>
      <c r="D44" s="53">
        <v>0</v>
      </c>
      <c r="E44" s="48">
        <v>0</v>
      </c>
      <c r="F44" s="33">
        <v>0</v>
      </c>
    </row>
    <row r="45" spans="1:6" s="18" customFormat="1" ht="24" hidden="1" customHeight="1">
      <c r="A45" s="54" t="s">
        <v>44</v>
      </c>
      <c r="B45" s="55">
        <v>0</v>
      </c>
      <c r="C45" s="55">
        <v>0</v>
      </c>
      <c r="D45" s="55">
        <v>0</v>
      </c>
      <c r="E45" s="48">
        <v>0</v>
      </c>
      <c r="F45" s="33">
        <v>0</v>
      </c>
    </row>
    <row r="46" spans="1:6" s="18" customFormat="1" ht="30" customHeight="1" thickBot="1">
      <c r="A46" s="43" t="s">
        <v>45</v>
      </c>
      <c r="B46" s="27">
        <v>5881681</v>
      </c>
      <c r="C46" s="27">
        <v>8501427</v>
      </c>
      <c r="D46" s="27">
        <v>14383108</v>
      </c>
      <c r="E46" s="28">
        <v>100</v>
      </c>
      <c r="F46" s="45">
        <v>3846918</v>
      </c>
    </row>
    <row r="47" spans="1:6" ht="21" customHeight="1">
      <c r="A47" s="8" t="s">
        <v>46</v>
      </c>
      <c r="B47" s="56"/>
      <c r="C47" s="56"/>
      <c r="D47" s="56"/>
      <c r="E47" s="57"/>
    </row>
    <row r="48" spans="1:6" ht="15.6" customHeight="1">
      <c r="A48" s="58"/>
      <c r="B48" s="58"/>
      <c r="C48" s="58"/>
      <c r="D48" s="58"/>
      <c r="E48" s="58"/>
    </row>
    <row r="49" spans="1:6" ht="19.899999999999999" customHeight="1">
      <c r="A49" s="58"/>
      <c r="B49" s="58"/>
      <c r="C49" s="58"/>
      <c r="D49" s="58"/>
      <c r="E49" s="58"/>
    </row>
    <row r="50" spans="1:6">
      <c r="A50" s="58"/>
      <c r="B50" s="58"/>
      <c r="C50" s="58"/>
      <c r="D50" s="58"/>
      <c r="E50" s="58"/>
    </row>
    <row r="51" spans="1:6">
      <c r="A51" s="58"/>
      <c r="B51" s="58"/>
      <c r="C51" s="58"/>
      <c r="D51" s="58"/>
      <c r="E51" s="58"/>
    </row>
    <row r="52" spans="1:6">
      <c r="A52" s="58"/>
      <c r="B52" s="58"/>
      <c r="C52" s="58"/>
      <c r="D52" s="58"/>
      <c r="E52" s="58"/>
    </row>
    <row r="53" spans="1:6">
      <c r="A53" s="58"/>
      <c r="B53" s="58"/>
      <c r="C53" s="58"/>
      <c r="D53" s="58"/>
      <c r="E53" s="58"/>
    </row>
    <row r="54" spans="1:6">
      <c r="A54" s="59"/>
      <c r="B54" s="58"/>
      <c r="C54" s="58"/>
      <c r="D54" s="58"/>
      <c r="E54" s="58"/>
    </row>
    <row r="55" spans="1:6" ht="27.75">
      <c r="A55" s="60" t="s">
        <v>47</v>
      </c>
      <c r="B55" s="60"/>
      <c r="C55" s="60"/>
      <c r="D55" s="60"/>
      <c r="E55" s="60"/>
    </row>
    <row r="56" spans="1:6" ht="26.25" thickBot="1">
      <c r="A56" s="59"/>
      <c r="B56" s="61"/>
      <c r="C56" s="61"/>
      <c r="D56" s="10" t="s">
        <v>5</v>
      </c>
      <c r="E56" s="10"/>
    </row>
    <row r="57" spans="1:6" ht="41.65" customHeight="1">
      <c r="A57" s="62" t="s">
        <v>48</v>
      </c>
      <c r="B57" s="63"/>
      <c r="C57" s="64" t="s">
        <v>49</v>
      </c>
      <c r="D57" s="65" t="s">
        <v>50</v>
      </c>
      <c r="E57" s="66" t="s">
        <v>51</v>
      </c>
    </row>
    <row r="58" spans="1:6" ht="35.65" customHeight="1">
      <c r="A58" s="67" t="s">
        <v>52</v>
      </c>
      <c r="B58" s="68" t="s">
        <v>53</v>
      </c>
      <c r="C58" s="69">
        <f>+B46</f>
        <v>5881681</v>
      </c>
      <c r="D58" s="69">
        <f>+C46</f>
        <v>8501427</v>
      </c>
      <c r="E58" s="70">
        <f>+D46</f>
        <v>14383108</v>
      </c>
    </row>
    <row r="59" spans="1:6" ht="35.65" customHeight="1">
      <c r="A59" s="71"/>
      <c r="B59" s="68" t="s">
        <v>54</v>
      </c>
      <c r="C59" s="72">
        <f>+C58/E58*100</f>
        <v>40.892976677919684</v>
      </c>
      <c r="D59" s="72">
        <f>+D58/E58*100</f>
        <v>59.107023322080323</v>
      </c>
      <c r="E59" s="73">
        <v>100</v>
      </c>
    </row>
    <row r="60" spans="1:6" ht="35.65" customHeight="1">
      <c r="A60" s="67" t="s">
        <v>55</v>
      </c>
      <c r="B60" s="68" t="s">
        <v>53</v>
      </c>
      <c r="C60" s="69">
        <v>8630605</v>
      </c>
      <c r="D60" s="69">
        <v>12173355</v>
      </c>
      <c r="E60" s="70">
        <v>20803960</v>
      </c>
      <c r="F60" s="11"/>
    </row>
    <row r="61" spans="1:6" ht="35.65" customHeight="1">
      <c r="A61" s="71"/>
      <c r="B61" s="74" t="s">
        <v>54</v>
      </c>
      <c r="C61" s="72">
        <v>41.485395088242818</v>
      </c>
      <c r="D61" s="72">
        <v>58.514604911757182</v>
      </c>
      <c r="E61" s="73">
        <v>100</v>
      </c>
      <c r="F61" s="75"/>
    </row>
    <row r="62" spans="1:6" ht="35.65" customHeight="1">
      <c r="A62" s="67" t="s">
        <v>56</v>
      </c>
      <c r="B62" s="76" t="s">
        <v>57</v>
      </c>
      <c r="C62" s="77">
        <f>+C58-C60</f>
        <v>-2748924</v>
      </c>
      <c r="D62" s="77">
        <f>+D58-D60</f>
        <v>-3671928</v>
      </c>
      <c r="E62" s="78">
        <f>+E58-E60</f>
        <v>-6420852</v>
      </c>
      <c r="F62" s="11"/>
    </row>
    <row r="63" spans="1:6" ht="35.65" customHeight="1" thickBot="1">
      <c r="A63" s="79"/>
      <c r="B63" s="80" t="s">
        <v>58</v>
      </c>
      <c r="C63" s="81">
        <f>+C62/C60*100</f>
        <v>-31.850884150068275</v>
      </c>
      <c r="D63" s="81">
        <f>+D62/D60*100</f>
        <v>-30.163648394382648</v>
      </c>
      <c r="E63" s="82">
        <f>+E62/E60*100</f>
        <v>-30.863604813698931</v>
      </c>
      <c r="F63" s="83"/>
    </row>
    <row r="64" spans="1:6" ht="16.899999999999999" customHeight="1">
      <c r="A64" s="58"/>
      <c r="B64" s="84"/>
      <c r="C64" s="84"/>
      <c r="D64" s="84"/>
      <c r="E64" s="84"/>
    </row>
    <row r="65" spans="1:5" ht="32.65" customHeight="1">
      <c r="A65" s="85"/>
      <c r="B65" s="86"/>
      <c r="C65" s="86"/>
      <c r="D65" s="86"/>
      <c r="E65" s="87"/>
    </row>
    <row r="66" spans="1:5">
      <c r="B66" s="9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9"/>
  <sheetViews>
    <sheetView view="pageBreakPreview" zoomScale="85" zoomScaleNormal="85" zoomScaleSheetLayoutView="85" zoomScalePageLayoutView="85" workbookViewId="0">
      <selection activeCell="J19" sqref="J19"/>
    </sheetView>
  </sheetViews>
  <sheetFormatPr defaultColWidth="8.77734375" defaultRowHeight="16.5"/>
  <cols>
    <col min="1" max="1" width="51.77734375" style="98" customWidth="1"/>
    <col min="2" max="2" width="13.77734375" style="99" customWidth="1"/>
    <col min="3" max="3" width="11" style="99" customWidth="1"/>
    <col min="4" max="4" width="13.109375" style="100" customWidth="1"/>
    <col min="5" max="5" width="10.77734375" style="168" customWidth="1"/>
    <col min="6" max="6" width="13.21875" style="97" customWidth="1"/>
    <col min="7" max="7" width="10.77734375" style="91" customWidth="1"/>
    <col min="8" max="16384" width="8.77734375" style="91"/>
  </cols>
  <sheetData>
    <row r="1" spans="1:7" ht="30">
      <c r="A1" s="90" t="s">
        <v>59</v>
      </c>
      <c r="B1" s="90"/>
      <c r="C1" s="90"/>
      <c r="D1" s="90"/>
      <c r="E1" s="90"/>
      <c r="F1" s="90"/>
      <c r="G1" s="90"/>
    </row>
    <row r="2" spans="1:7">
      <c r="A2" s="92"/>
      <c r="B2" s="92"/>
      <c r="C2" s="92"/>
      <c r="D2" s="92"/>
      <c r="E2" s="92"/>
      <c r="F2" s="92"/>
      <c r="G2" s="92"/>
    </row>
    <row r="3" spans="1:7">
      <c r="A3" s="93"/>
      <c r="B3" s="94"/>
      <c r="C3" s="94"/>
      <c r="D3" s="95"/>
      <c r="E3" s="96"/>
    </row>
    <row r="4" spans="1:7" ht="18" thickBot="1">
      <c r="E4" s="101"/>
      <c r="F4" s="10" t="s">
        <v>5</v>
      </c>
      <c r="G4" s="10"/>
    </row>
    <row r="5" spans="1:7" s="107" customFormat="1" ht="21">
      <c r="A5" s="102" t="s">
        <v>60</v>
      </c>
      <c r="B5" s="103" t="s">
        <v>61</v>
      </c>
      <c r="C5" s="104"/>
      <c r="D5" s="103" t="s">
        <v>62</v>
      </c>
      <c r="E5" s="104"/>
      <c r="F5" s="105" t="s">
        <v>63</v>
      </c>
      <c r="G5" s="106"/>
    </row>
    <row r="6" spans="1:7" s="107" customFormat="1" ht="17.25" thickBot="1">
      <c r="A6" s="108"/>
      <c r="B6" s="109" t="s">
        <v>64</v>
      </c>
      <c r="C6" s="110" t="s">
        <v>12</v>
      </c>
      <c r="D6" s="109" t="s">
        <v>64</v>
      </c>
      <c r="E6" s="111" t="s">
        <v>12</v>
      </c>
      <c r="F6" s="112" t="s">
        <v>65</v>
      </c>
      <c r="G6" s="113" t="s">
        <v>66</v>
      </c>
    </row>
    <row r="7" spans="1:7" s="107" customFormat="1" ht="24" customHeight="1" thickBot="1">
      <c r="A7" s="114" t="s">
        <v>67</v>
      </c>
      <c r="B7" s="115">
        <v>1137051</v>
      </c>
      <c r="C7" s="116">
        <v>7.91</v>
      </c>
      <c r="D7" s="115">
        <v>2892989</v>
      </c>
      <c r="E7" s="116">
        <v>13.91</v>
      </c>
      <c r="F7" s="117">
        <f t="shared" ref="F7:F46" si="0">B7-D7</f>
        <v>-1755938</v>
      </c>
      <c r="G7" s="118">
        <f t="shared" ref="G7:G38" si="1">(F7/D7)*100</f>
        <v>-60.696324804553349</v>
      </c>
    </row>
    <row r="8" spans="1:7" s="107" customFormat="1" ht="24" customHeight="1">
      <c r="A8" s="119" t="s">
        <v>25</v>
      </c>
      <c r="B8" s="120">
        <v>463770</v>
      </c>
      <c r="C8" s="121">
        <v>3.23</v>
      </c>
      <c r="D8" s="120">
        <v>1193431</v>
      </c>
      <c r="E8" s="121">
        <v>5.74</v>
      </c>
      <c r="F8" s="122">
        <f t="shared" si="0"/>
        <v>-729661</v>
      </c>
      <c r="G8" s="123">
        <f t="shared" si="1"/>
        <v>-61.139772638719791</v>
      </c>
    </row>
    <row r="9" spans="1:7" s="107" customFormat="1" ht="24" customHeight="1">
      <c r="A9" s="124" t="s">
        <v>15</v>
      </c>
      <c r="B9" s="125">
        <v>0</v>
      </c>
      <c r="C9" s="126">
        <v>0</v>
      </c>
      <c r="D9" s="125">
        <v>0</v>
      </c>
      <c r="E9" s="126">
        <v>0</v>
      </c>
      <c r="F9" s="127">
        <f t="shared" si="0"/>
        <v>0</v>
      </c>
      <c r="G9" s="128">
        <v>0</v>
      </c>
    </row>
    <row r="10" spans="1:7" s="107" customFormat="1" ht="24" customHeight="1">
      <c r="A10" s="124" t="s">
        <v>16</v>
      </c>
      <c r="B10" s="129">
        <v>442602</v>
      </c>
      <c r="C10" s="130">
        <v>3.08</v>
      </c>
      <c r="D10" s="129">
        <v>1153572</v>
      </c>
      <c r="E10" s="130">
        <v>5.55</v>
      </c>
      <c r="F10" s="127">
        <f t="shared" si="0"/>
        <v>-710970</v>
      </c>
      <c r="G10" s="131">
        <f t="shared" si="1"/>
        <v>-61.632043773600607</v>
      </c>
    </row>
    <row r="11" spans="1:7" s="107" customFormat="1" ht="24" customHeight="1">
      <c r="A11" s="124" t="s">
        <v>22</v>
      </c>
      <c r="B11" s="129">
        <v>10002</v>
      </c>
      <c r="C11" s="130">
        <v>7.0000000000000007E-2</v>
      </c>
      <c r="D11" s="129">
        <v>12313</v>
      </c>
      <c r="E11" s="130">
        <v>0.06</v>
      </c>
      <c r="F11" s="127">
        <f t="shared" si="0"/>
        <v>-2311</v>
      </c>
      <c r="G11" s="132">
        <f t="shared" si="1"/>
        <v>-18.768780963209615</v>
      </c>
    </row>
    <row r="12" spans="1:7" s="107" customFormat="1" ht="24" customHeight="1">
      <c r="A12" s="124" t="s">
        <v>18</v>
      </c>
      <c r="B12" s="129">
        <v>11166</v>
      </c>
      <c r="C12" s="130">
        <v>0.08</v>
      </c>
      <c r="D12" s="129">
        <v>27546</v>
      </c>
      <c r="E12" s="130">
        <v>0.13</v>
      </c>
      <c r="F12" s="127">
        <f t="shared" si="0"/>
        <v>-16380</v>
      </c>
      <c r="G12" s="132">
        <f t="shared" si="1"/>
        <v>-59.464169026355918</v>
      </c>
    </row>
    <row r="13" spans="1:7" s="107" customFormat="1" ht="24" customHeight="1">
      <c r="A13" s="124" t="s">
        <v>19</v>
      </c>
      <c r="B13" s="129">
        <v>673281</v>
      </c>
      <c r="C13" s="130">
        <v>4.68</v>
      </c>
      <c r="D13" s="129">
        <v>1699558</v>
      </c>
      <c r="E13" s="130">
        <v>8.17</v>
      </c>
      <c r="F13" s="127">
        <f t="shared" si="0"/>
        <v>-1026277</v>
      </c>
      <c r="G13" s="131">
        <f t="shared" si="1"/>
        <v>-60.384935377315749</v>
      </c>
    </row>
    <row r="14" spans="1:7" s="107" customFormat="1" ht="24" customHeight="1">
      <c r="A14" s="124" t="s">
        <v>68</v>
      </c>
      <c r="B14" s="129">
        <v>333601</v>
      </c>
      <c r="C14" s="130">
        <v>2.3199999999999998</v>
      </c>
      <c r="D14" s="129">
        <v>851426</v>
      </c>
      <c r="E14" s="130">
        <v>4.09</v>
      </c>
      <c r="F14" s="127">
        <f t="shared" si="0"/>
        <v>-517825</v>
      </c>
      <c r="G14" s="133">
        <f t="shared" si="1"/>
        <v>-60.818556163424653</v>
      </c>
    </row>
    <row r="15" spans="1:7" s="107" customFormat="1" ht="24" customHeight="1">
      <c r="A15" s="124" t="s">
        <v>69</v>
      </c>
      <c r="B15" s="129">
        <v>339680</v>
      </c>
      <c r="C15" s="130">
        <v>2.36</v>
      </c>
      <c r="D15" s="129">
        <v>848132</v>
      </c>
      <c r="E15" s="130">
        <v>4.08</v>
      </c>
      <c r="F15" s="127">
        <f t="shared" si="0"/>
        <v>-508452</v>
      </c>
      <c r="G15" s="133">
        <f t="shared" si="1"/>
        <v>-59.94963048204761</v>
      </c>
    </row>
    <row r="16" spans="1:7" s="107" customFormat="1" ht="24" customHeight="1">
      <c r="A16" s="124" t="s">
        <v>17</v>
      </c>
      <c r="B16" s="125">
        <v>0</v>
      </c>
      <c r="C16" s="126">
        <v>0</v>
      </c>
      <c r="D16" s="125">
        <v>0</v>
      </c>
      <c r="E16" s="126">
        <v>0</v>
      </c>
      <c r="F16" s="127">
        <f t="shared" si="0"/>
        <v>0</v>
      </c>
      <c r="G16" s="126">
        <v>0</v>
      </c>
    </row>
    <row r="17" spans="1:7" s="107" customFormat="1" ht="24" customHeight="1" thickBot="1">
      <c r="A17" s="134" t="s">
        <v>18</v>
      </c>
      <c r="B17" s="135">
        <v>0</v>
      </c>
      <c r="C17" s="136">
        <v>0</v>
      </c>
      <c r="D17" s="135">
        <v>0</v>
      </c>
      <c r="E17" s="136">
        <v>0</v>
      </c>
      <c r="F17" s="137">
        <f t="shared" si="0"/>
        <v>0</v>
      </c>
      <c r="G17" s="136">
        <v>0</v>
      </c>
    </row>
    <row r="18" spans="1:7" s="107" customFormat="1" ht="24" customHeight="1" thickBot="1">
      <c r="A18" s="114" t="s">
        <v>70</v>
      </c>
      <c r="B18" s="115">
        <v>13149584</v>
      </c>
      <c r="C18" s="116">
        <v>91.42</v>
      </c>
      <c r="D18" s="115">
        <v>17748789</v>
      </c>
      <c r="E18" s="116">
        <v>85.31</v>
      </c>
      <c r="F18" s="117">
        <f t="shared" si="0"/>
        <v>-4599205</v>
      </c>
      <c r="G18" s="118">
        <f t="shared" si="1"/>
        <v>-25.912781993182747</v>
      </c>
    </row>
    <row r="19" spans="1:7" s="107" customFormat="1" ht="24" customHeight="1">
      <c r="A19" s="119" t="s">
        <v>25</v>
      </c>
      <c r="B19" s="120">
        <v>13147166</v>
      </c>
      <c r="C19" s="121">
        <v>91.4</v>
      </c>
      <c r="D19" s="120">
        <v>17746147</v>
      </c>
      <c r="E19" s="121">
        <v>85.3</v>
      </c>
      <c r="F19" s="138">
        <f t="shared" si="0"/>
        <v>-4598981</v>
      </c>
      <c r="G19" s="131">
        <f t="shared" si="1"/>
        <v>-25.915377574636345</v>
      </c>
    </row>
    <row r="20" spans="1:7" s="107" customFormat="1" ht="24" customHeight="1">
      <c r="A20" s="124" t="s">
        <v>26</v>
      </c>
      <c r="B20" s="129">
        <v>1794441</v>
      </c>
      <c r="C20" s="130">
        <v>12.48</v>
      </c>
      <c r="D20" s="129">
        <v>2225359</v>
      </c>
      <c r="E20" s="130">
        <v>10.69</v>
      </c>
      <c r="F20" s="122">
        <f t="shared" si="0"/>
        <v>-430918</v>
      </c>
      <c r="G20" s="131">
        <f t="shared" si="1"/>
        <v>-19.363976778578198</v>
      </c>
    </row>
    <row r="21" spans="1:7" s="107" customFormat="1" ht="24" customHeight="1">
      <c r="A21" s="124" t="s">
        <v>27</v>
      </c>
      <c r="B21" s="129">
        <v>10838373</v>
      </c>
      <c r="C21" s="130">
        <v>75.349999999999994</v>
      </c>
      <c r="D21" s="129">
        <v>14681337</v>
      </c>
      <c r="E21" s="130">
        <v>70.569999999999993</v>
      </c>
      <c r="F21" s="127">
        <f t="shared" si="0"/>
        <v>-3842964</v>
      </c>
      <c r="G21" s="131">
        <f t="shared" si="1"/>
        <v>-26.175844883882171</v>
      </c>
    </row>
    <row r="22" spans="1:7" s="107" customFormat="1" ht="24" customHeight="1">
      <c r="A22" s="124" t="s">
        <v>28</v>
      </c>
      <c r="B22" s="129">
        <v>21816</v>
      </c>
      <c r="C22" s="130">
        <v>0.15</v>
      </c>
      <c r="D22" s="129">
        <v>54328</v>
      </c>
      <c r="E22" s="130">
        <v>0.26</v>
      </c>
      <c r="F22" s="127">
        <f t="shared" si="0"/>
        <v>-32512</v>
      </c>
      <c r="G22" s="131">
        <f t="shared" si="1"/>
        <v>-59.84391105875423</v>
      </c>
    </row>
    <row r="23" spans="1:7" s="107" customFormat="1" ht="24" customHeight="1">
      <c r="A23" s="124" t="s">
        <v>29</v>
      </c>
      <c r="B23" s="129">
        <v>245818</v>
      </c>
      <c r="C23" s="130">
        <v>1.71</v>
      </c>
      <c r="D23" s="129">
        <v>392659</v>
      </c>
      <c r="E23" s="130">
        <v>1.89</v>
      </c>
      <c r="F23" s="127">
        <f t="shared" si="0"/>
        <v>-146841</v>
      </c>
      <c r="G23" s="131">
        <f t="shared" si="1"/>
        <v>-37.396570561224877</v>
      </c>
    </row>
    <row r="24" spans="1:7" s="107" customFormat="1" ht="24" customHeight="1">
      <c r="A24" s="124" t="s">
        <v>30</v>
      </c>
      <c r="B24" s="129">
        <v>246718</v>
      </c>
      <c r="C24" s="130">
        <v>1.71</v>
      </c>
      <c r="D24" s="129">
        <v>392464</v>
      </c>
      <c r="E24" s="130">
        <v>1.89</v>
      </c>
      <c r="F24" s="127">
        <f t="shared" si="0"/>
        <v>-145746</v>
      </c>
      <c r="G24" s="131">
        <f t="shared" si="1"/>
        <v>-37.13614497125851</v>
      </c>
    </row>
    <row r="25" spans="1:7" s="107" customFormat="1" ht="24" customHeight="1">
      <c r="A25" s="124" t="s">
        <v>31</v>
      </c>
      <c r="B25" s="129">
        <v>2418</v>
      </c>
      <c r="C25" s="130">
        <v>0.02</v>
      </c>
      <c r="D25" s="129">
        <v>2642</v>
      </c>
      <c r="E25" s="130">
        <v>0.01</v>
      </c>
      <c r="F25" s="127">
        <f t="shared" si="0"/>
        <v>-224</v>
      </c>
      <c r="G25" s="131">
        <f t="shared" si="1"/>
        <v>-8.4784254352763053</v>
      </c>
    </row>
    <row r="26" spans="1:7" s="107" customFormat="1" ht="24" customHeight="1">
      <c r="A26" s="124" t="s">
        <v>68</v>
      </c>
      <c r="B26" s="129">
        <v>1270</v>
      </c>
      <c r="C26" s="130">
        <v>0.01</v>
      </c>
      <c r="D26" s="129">
        <v>1258</v>
      </c>
      <c r="E26" s="130">
        <v>0</v>
      </c>
      <c r="F26" s="127">
        <f t="shared" si="0"/>
        <v>12</v>
      </c>
      <c r="G26" s="131">
        <f t="shared" si="1"/>
        <v>0.95389507154213027</v>
      </c>
    </row>
    <row r="27" spans="1:7" s="107" customFormat="1" ht="24" customHeight="1">
      <c r="A27" s="124" t="s">
        <v>69</v>
      </c>
      <c r="B27" s="129">
        <v>1148</v>
      </c>
      <c r="C27" s="130">
        <v>0.01</v>
      </c>
      <c r="D27" s="129">
        <v>1384</v>
      </c>
      <c r="E27" s="130">
        <v>0.01</v>
      </c>
      <c r="F27" s="127">
        <f t="shared" si="0"/>
        <v>-236</v>
      </c>
      <c r="G27" s="131">
        <f t="shared" si="1"/>
        <v>-17.052023121387283</v>
      </c>
    </row>
    <row r="28" spans="1:7" s="107" customFormat="1" ht="24" customHeight="1">
      <c r="A28" s="124" t="s">
        <v>17</v>
      </c>
      <c r="B28" s="129">
        <v>0</v>
      </c>
      <c r="C28" s="126">
        <v>0</v>
      </c>
      <c r="D28" s="129">
        <v>0</v>
      </c>
      <c r="E28" s="126">
        <v>0</v>
      </c>
      <c r="F28" s="127">
        <f t="shared" si="0"/>
        <v>0</v>
      </c>
      <c r="G28" s="126">
        <v>0</v>
      </c>
    </row>
    <row r="29" spans="1:7" s="107" customFormat="1" ht="24" customHeight="1" thickBot="1">
      <c r="A29" s="134" t="s">
        <v>18</v>
      </c>
      <c r="B29" s="139">
        <v>0</v>
      </c>
      <c r="C29" s="136">
        <v>0</v>
      </c>
      <c r="D29" s="139">
        <v>0</v>
      </c>
      <c r="E29" s="136">
        <v>0</v>
      </c>
      <c r="F29" s="137">
        <f t="shared" si="0"/>
        <v>0</v>
      </c>
      <c r="G29" s="136">
        <v>0</v>
      </c>
    </row>
    <row r="30" spans="1:7" s="107" customFormat="1" ht="24" customHeight="1" thickBot="1">
      <c r="A30" s="114" t="s">
        <v>71</v>
      </c>
      <c r="B30" s="115">
        <v>84499</v>
      </c>
      <c r="C30" s="116">
        <v>0.59</v>
      </c>
      <c r="D30" s="115">
        <v>147920</v>
      </c>
      <c r="E30" s="116">
        <v>0.71</v>
      </c>
      <c r="F30" s="117">
        <f t="shared" si="0"/>
        <v>-63421</v>
      </c>
      <c r="G30" s="118">
        <f t="shared" si="1"/>
        <v>-42.87520281233099</v>
      </c>
    </row>
    <row r="31" spans="1:7" s="107" customFormat="1" ht="24" customHeight="1">
      <c r="A31" s="119" t="s">
        <v>25</v>
      </c>
      <c r="B31" s="120">
        <v>3341</v>
      </c>
      <c r="C31" s="121">
        <v>0.02</v>
      </c>
      <c r="D31" s="120">
        <v>4855</v>
      </c>
      <c r="E31" s="121">
        <v>0.02</v>
      </c>
      <c r="F31" s="122">
        <f t="shared" si="0"/>
        <v>-1514</v>
      </c>
      <c r="G31" s="131">
        <f t="shared" si="1"/>
        <v>-31.184346035015448</v>
      </c>
    </row>
    <row r="32" spans="1:7" s="107" customFormat="1" ht="24" customHeight="1" thickBot="1">
      <c r="A32" s="134" t="s">
        <v>19</v>
      </c>
      <c r="B32" s="140">
        <v>81158</v>
      </c>
      <c r="C32" s="141">
        <v>0.56999999999999995</v>
      </c>
      <c r="D32" s="140">
        <v>143065</v>
      </c>
      <c r="E32" s="141">
        <v>0.69</v>
      </c>
      <c r="F32" s="127">
        <f t="shared" si="0"/>
        <v>-61907</v>
      </c>
      <c r="G32" s="142">
        <f t="shared" si="1"/>
        <v>-43.271939328277362</v>
      </c>
    </row>
    <row r="33" spans="1:7" s="107" customFormat="1" ht="24" customHeight="1" thickBot="1">
      <c r="A33" s="114" t="s">
        <v>72</v>
      </c>
      <c r="B33" s="115">
        <v>11759</v>
      </c>
      <c r="C33" s="116">
        <v>0.08</v>
      </c>
      <c r="D33" s="115">
        <v>13044</v>
      </c>
      <c r="E33" s="116">
        <v>0.06</v>
      </c>
      <c r="F33" s="117">
        <f t="shared" si="0"/>
        <v>-1285</v>
      </c>
      <c r="G33" s="118">
        <f t="shared" si="1"/>
        <v>-9.8512726157620349</v>
      </c>
    </row>
    <row r="34" spans="1:7" s="107" customFormat="1" ht="24" customHeight="1">
      <c r="A34" s="119" t="s">
        <v>25</v>
      </c>
      <c r="B34" s="120">
        <v>4923</v>
      </c>
      <c r="C34" s="121">
        <v>0.03</v>
      </c>
      <c r="D34" s="120">
        <v>5045</v>
      </c>
      <c r="E34" s="121">
        <v>0.02</v>
      </c>
      <c r="F34" s="127">
        <f t="shared" si="0"/>
        <v>-122</v>
      </c>
      <c r="G34" s="123">
        <f t="shared" si="1"/>
        <v>-2.4182358771060457</v>
      </c>
    </row>
    <row r="35" spans="1:7" s="107" customFormat="1" ht="24" customHeight="1" thickBot="1">
      <c r="A35" s="134" t="s">
        <v>31</v>
      </c>
      <c r="B35" s="140">
        <v>6836</v>
      </c>
      <c r="C35" s="130">
        <v>0.05</v>
      </c>
      <c r="D35" s="140">
        <v>7999</v>
      </c>
      <c r="E35" s="130">
        <v>0.04</v>
      </c>
      <c r="F35" s="127">
        <f t="shared" si="0"/>
        <v>-1163</v>
      </c>
      <c r="G35" s="142">
        <f t="shared" si="1"/>
        <v>-14.539317414676834</v>
      </c>
    </row>
    <row r="36" spans="1:7" s="107" customFormat="1" ht="24" customHeight="1" thickBot="1">
      <c r="A36" s="143" t="s">
        <v>73</v>
      </c>
      <c r="B36" s="115">
        <v>14382893</v>
      </c>
      <c r="C36" s="116">
        <v>100</v>
      </c>
      <c r="D36" s="115">
        <v>20802742</v>
      </c>
      <c r="E36" s="116">
        <v>99.99</v>
      </c>
      <c r="F36" s="117">
        <f t="shared" si="0"/>
        <v>-6419849</v>
      </c>
      <c r="G36" s="118">
        <f t="shared" si="1"/>
        <v>-30.860590397169759</v>
      </c>
    </row>
    <row r="37" spans="1:7" s="146" customFormat="1" ht="24" customHeight="1" thickBot="1">
      <c r="A37" s="144" t="s">
        <v>36</v>
      </c>
      <c r="B37" s="115">
        <v>215</v>
      </c>
      <c r="C37" s="116">
        <v>0</v>
      </c>
      <c r="D37" s="115">
        <v>1218</v>
      </c>
      <c r="E37" s="145">
        <v>0.01</v>
      </c>
      <c r="F37" s="117">
        <f t="shared" si="0"/>
        <v>-1003</v>
      </c>
      <c r="G37" s="118">
        <f t="shared" si="1"/>
        <v>-82.348111658456489</v>
      </c>
    </row>
    <row r="38" spans="1:7" s="107" customFormat="1" ht="24" customHeight="1">
      <c r="A38" s="147" t="s">
        <v>74</v>
      </c>
      <c r="B38" s="148">
        <v>215</v>
      </c>
      <c r="C38" s="121">
        <v>0</v>
      </c>
      <c r="D38" s="148">
        <v>1218</v>
      </c>
      <c r="E38" s="149">
        <v>0.01</v>
      </c>
      <c r="F38" s="122">
        <f t="shared" si="0"/>
        <v>-1003</v>
      </c>
      <c r="G38" s="123">
        <f t="shared" si="1"/>
        <v>-82.348111658456489</v>
      </c>
    </row>
    <row r="39" spans="1:7" s="107" customFormat="1" ht="24" customHeight="1">
      <c r="A39" s="124" t="s">
        <v>75</v>
      </c>
      <c r="B39" s="129">
        <v>0</v>
      </c>
      <c r="C39" s="126">
        <v>0</v>
      </c>
      <c r="D39" s="129">
        <v>0</v>
      </c>
      <c r="E39" s="126">
        <v>0</v>
      </c>
      <c r="F39" s="127">
        <f t="shared" si="0"/>
        <v>0</v>
      </c>
      <c r="G39" s="128">
        <v>0</v>
      </c>
    </row>
    <row r="40" spans="1:7" s="107" customFormat="1" ht="24" customHeight="1">
      <c r="A40" s="147" t="s">
        <v>76</v>
      </c>
      <c r="B40" s="129">
        <v>0</v>
      </c>
      <c r="C40" s="126">
        <v>0</v>
      </c>
      <c r="D40" s="129">
        <v>0</v>
      </c>
      <c r="E40" s="126">
        <v>0</v>
      </c>
      <c r="F40" s="137">
        <f t="shared" si="0"/>
        <v>0</v>
      </c>
      <c r="G40" s="128">
        <v>0</v>
      </c>
    </row>
    <row r="41" spans="1:7" s="107" customFormat="1" ht="24" customHeight="1" thickBot="1">
      <c r="A41" s="134" t="s">
        <v>77</v>
      </c>
      <c r="B41" s="139">
        <v>0</v>
      </c>
      <c r="C41" s="136">
        <v>0</v>
      </c>
      <c r="D41" s="139">
        <v>0</v>
      </c>
      <c r="E41" s="136">
        <v>0</v>
      </c>
      <c r="F41" s="137">
        <f t="shared" si="0"/>
        <v>0</v>
      </c>
      <c r="G41" s="128">
        <v>0</v>
      </c>
    </row>
    <row r="42" spans="1:7" s="107" customFormat="1" ht="24" customHeight="1" thickBot="1">
      <c r="A42" s="114" t="s">
        <v>78</v>
      </c>
      <c r="B42" s="150">
        <v>0</v>
      </c>
      <c r="C42" s="151">
        <v>0</v>
      </c>
      <c r="D42" s="150">
        <v>0</v>
      </c>
      <c r="E42" s="151">
        <v>0</v>
      </c>
      <c r="F42" s="152">
        <f t="shared" si="0"/>
        <v>0</v>
      </c>
      <c r="G42" s="153">
        <f>C42-E42</f>
        <v>0</v>
      </c>
    </row>
    <row r="43" spans="1:7" s="107" customFormat="1" ht="24" customHeight="1">
      <c r="A43" s="119" t="s">
        <v>26</v>
      </c>
      <c r="B43" s="148">
        <v>0</v>
      </c>
      <c r="C43" s="154">
        <v>0</v>
      </c>
      <c r="D43" s="148">
        <v>0</v>
      </c>
      <c r="E43" s="154">
        <v>0</v>
      </c>
      <c r="F43" s="127">
        <f t="shared" si="0"/>
        <v>0</v>
      </c>
      <c r="G43" s="128">
        <v>0</v>
      </c>
    </row>
    <row r="44" spans="1:7" s="107" customFormat="1" ht="24" customHeight="1">
      <c r="A44" s="124" t="s">
        <v>79</v>
      </c>
      <c r="B44" s="129">
        <v>0</v>
      </c>
      <c r="C44" s="126">
        <v>0</v>
      </c>
      <c r="D44" s="129">
        <v>0</v>
      </c>
      <c r="E44" s="126">
        <v>0</v>
      </c>
      <c r="F44" s="127">
        <f t="shared" si="0"/>
        <v>0</v>
      </c>
      <c r="G44" s="128">
        <v>0</v>
      </c>
    </row>
    <row r="45" spans="1:7" s="107" customFormat="1" ht="24" customHeight="1" thickBot="1">
      <c r="A45" s="155" t="s">
        <v>80</v>
      </c>
      <c r="B45" s="140">
        <v>0</v>
      </c>
      <c r="C45" s="136">
        <v>0</v>
      </c>
      <c r="D45" s="140">
        <v>0</v>
      </c>
      <c r="E45" s="136">
        <v>0</v>
      </c>
      <c r="F45" s="127">
        <f t="shared" si="0"/>
        <v>0</v>
      </c>
      <c r="G45" s="128">
        <v>0</v>
      </c>
    </row>
    <row r="46" spans="1:7" s="107" customFormat="1" ht="24" customHeight="1" thickBot="1">
      <c r="A46" s="156" t="s">
        <v>81</v>
      </c>
      <c r="B46" s="115">
        <v>14383108</v>
      </c>
      <c r="C46" s="116">
        <v>100</v>
      </c>
      <c r="D46" s="115">
        <v>20803960</v>
      </c>
      <c r="E46" s="116">
        <v>100</v>
      </c>
      <c r="F46" s="117">
        <f t="shared" si="0"/>
        <v>-6420852</v>
      </c>
      <c r="G46" s="118">
        <f>(F46/D46)*100</f>
        <v>-30.863604813698931</v>
      </c>
    </row>
    <row r="47" spans="1:7" s="162" customFormat="1">
      <c r="A47" s="157" t="s">
        <v>82</v>
      </c>
      <c r="B47" s="158"/>
      <c r="C47" s="158"/>
      <c r="D47" s="159"/>
      <c r="E47" s="160"/>
      <c r="F47" s="158"/>
      <c r="G47" s="161"/>
    </row>
    <row r="48" spans="1:7" s="162" customFormat="1" ht="15.75">
      <c r="A48" s="58"/>
      <c r="B48" s="163"/>
      <c r="C48" s="163"/>
      <c r="D48" s="164"/>
      <c r="E48" s="164"/>
      <c r="F48" s="163"/>
      <c r="G48" s="161"/>
    </row>
    <row r="49" spans="1:7" s="167" customFormat="1">
      <c r="A49" s="165"/>
      <c r="B49" s="165"/>
      <c r="C49" s="165"/>
      <c r="D49" s="165"/>
      <c r="E49" s="165"/>
      <c r="F49" s="165"/>
      <c r="G49" s="166"/>
    </row>
  </sheetData>
  <mergeCells count="6">
    <mergeCell ref="A1:G1"/>
    <mergeCell ref="A2:G2"/>
    <mergeCell ref="F4:G4"/>
    <mergeCell ref="B5:C5"/>
    <mergeCell ref="D5:E5"/>
    <mergeCell ref="A49:F49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dcterms:created xsi:type="dcterms:W3CDTF">2023-05-25T01:42:02Z</dcterms:created>
  <dcterms:modified xsi:type="dcterms:W3CDTF">2023-05-25T01:42:20Z</dcterms:modified>
</cp:coreProperties>
</file>