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59" i="1" s="1"/>
  <c r="C58" i="1"/>
  <c r="C62" i="1" s="1"/>
  <c r="C63" i="1" s="1"/>
  <c r="D62" i="1" l="1"/>
  <c r="D63" i="1" s="1"/>
  <c r="C59" i="1"/>
</calcChain>
</file>

<file path=xl/sharedStrings.xml><?xml version="1.0" encoding="utf-8"?>
<sst xmlns="http://schemas.openxmlformats.org/spreadsheetml/2006/main" count="123" uniqueCount="84">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</sst>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7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Protection="1">
      <protection hidden="1"/>
    </xf>
    <xf numFmtId="0" fontId="9" fillId="0" borderId="0" xfId="2" applyFont="1" applyAlignment="1" applyProtection="1">
      <alignment horizontal="left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Protection="1"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view="pageBreakPreview" topLeftCell="A30" zoomScale="85" zoomScaleNormal="85" zoomScaleSheetLayoutView="85" zoomScalePageLayoutView="85" workbookViewId="0">
      <selection activeCell="I18" sqref="I18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8" width="17.109375" style="2" customWidth="1"/>
    <col min="9" max="9" width="13.77734375" style="2" customWidth="1"/>
    <col min="10" max="10" width="14.77734375" style="2" customWidth="1"/>
    <col min="11" max="11" width="13.77734375" style="2" customWidth="1"/>
    <col min="12" max="16384" width="8.77734375" style="2"/>
  </cols>
  <sheetData>
    <row r="1" spans="1:12" ht="30.75" thickBot="1">
      <c r="A1" s="167" t="s">
        <v>0</v>
      </c>
      <c r="B1" s="167"/>
      <c r="C1" s="167"/>
      <c r="D1" s="167"/>
      <c r="E1" s="167"/>
      <c r="F1" s="1" t="s">
        <v>1</v>
      </c>
    </row>
    <row r="2" spans="1:12" ht="31.15" customHeight="1">
      <c r="A2" s="168" t="s">
        <v>2</v>
      </c>
      <c r="B2" s="168"/>
      <c r="C2" s="168"/>
      <c r="D2" s="168"/>
      <c r="E2" s="168"/>
      <c r="F2" s="3" t="s">
        <v>3</v>
      </c>
    </row>
    <row r="3" spans="1:12" ht="19.5">
      <c r="A3" s="169" t="s">
        <v>83</v>
      </c>
      <c r="B3" s="169"/>
      <c r="C3" s="169"/>
      <c r="D3" s="169"/>
      <c r="E3" s="169"/>
      <c r="F3" s="4"/>
    </row>
    <row r="4" spans="1:12" ht="18" thickBot="1">
      <c r="A4" s="5"/>
      <c r="B4" s="6"/>
      <c r="C4" s="6"/>
      <c r="D4" s="170" t="s">
        <v>4</v>
      </c>
      <c r="E4" s="170"/>
      <c r="F4" s="7"/>
    </row>
    <row r="5" spans="1:12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12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12" s="14" customFormat="1" ht="28.15" customHeight="1" thickBot="1">
      <c r="A7" s="20" t="s">
        <v>12</v>
      </c>
      <c r="B7" s="21">
        <v>331278</v>
      </c>
      <c r="C7" s="22">
        <v>708416</v>
      </c>
      <c r="D7" s="23">
        <v>1039694</v>
      </c>
      <c r="E7" s="24">
        <v>7.08</v>
      </c>
      <c r="F7" s="25">
        <v>348376</v>
      </c>
      <c r="G7" s="26"/>
      <c r="H7" s="26"/>
      <c r="I7" s="26"/>
      <c r="J7" s="26"/>
      <c r="K7" s="26"/>
      <c r="L7" s="27"/>
    </row>
    <row r="8" spans="1:12" s="14" customFormat="1" ht="28.15" customHeight="1">
      <c r="A8" s="28" t="s">
        <v>13</v>
      </c>
      <c r="B8" s="29">
        <v>331278</v>
      </c>
      <c r="C8" s="29">
        <v>200541</v>
      </c>
      <c r="D8" s="29">
        <v>531819</v>
      </c>
      <c r="E8" s="30">
        <v>3.621386045627665</v>
      </c>
      <c r="F8" s="31">
        <v>324465</v>
      </c>
      <c r="G8" s="26"/>
      <c r="H8" s="26"/>
      <c r="I8" s="26"/>
      <c r="J8" s="26"/>
      <c r="K8" s="26"/>
      <c r="L8" s="27"/>
    </row>
    <row r="9" spans="1:12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33"/>
      <c r="K9" s="33"/>
      <c r="L9" s="27"/>
    </row>
    <row r="10" spans="1:12" s="14" customFormat="1" ht="24" hidden="1" customHeight="1">
      <c r="A10" s="28" t="s">
        <v>15</v>
      </c>
      <c r="B10" s="29">
        <v>326469</v>
      </c>
      <c r="C10" s="29">
        <v>182879</v>
      </c>
      <c r="D10" s="29">
        <v>509348</v>
      </c>
      <c r="E10" s="32">
        <v>3.4683775023782886</v>
      </c>
      <c r="F10" s="31">
        <v>324465</v>
      </c>
      <c r="G10" s="33"/>
      <c r="H10" s="33"/>
      <c r="I10" s="33"/>
      <c r="J10" s="33"/>
      <c r="K10" s="33"/>
      <c r="L10" s="27"/>
    </row>
    <row r="11" spans="1:12" s="14" customFormat="1" ht="24" hidden="1" customHeight="1">
      <c r="A11" s="28" t="s">
        <v>16</v>
      </c>
      <c r="B11" s="29">
        <v>2200</v>
      </c>
      <c r="C11" s="29">
        <v>8310</v>
      </c>
      <c r="D11" s="29">
        <v>10510</v>
      </c>
      <c r="E11" s="32">
        <v>7.1564009135706361E-2</v>
      </c>
      <c r="F11" s="31">
        <v>0</v>
      </c>
      <c r="G11" s="33"/>
      <c r="H11" s="33"/>
      <c r="I11" s="33"/>
      <c r="J11" s="33"/>
      <c r="K11" s="33"/>
      <c r="L11" s="27"/>
    </row>
    <row r="12" spans="1:12" s="14" customFormat="1" ht="24" hidden="1" customHeight="1">
      <c r="A12" s="28" t="s">
        <v>17</v>
      </c>
      <c r="B12" s="29">
        <v>2609</v>
      </c>
      <c r="C12" s="29">
        <v>9352</v>
      </c>
      <c r="D12" s="29">
        <v>11961</v>
      </c>
      <c r="E12" s="32">
        <v>8.1444534113670086E-2</v>
      </c>
      <c r="F12" s="31">
        <v>0</v>
      </c>
      <c r="G12" s="33"/>
      <c r="H12" s="33"/>
      <c r="I12" s="33"/>
      <c r="J12" s="33"/>
      <c r="K12" s="33"/>
      <c r="L12" s="27"/>
    </row>
    <row r="13" spans="1:12" s="14" customFormat="1" ht="24.75" customHeight="1" thickBot="1">
      <c r="A13" s="28" t="s">
        <v>18</v>
      </c>
      <c r="B13" s="29">
        <v>0</v>
      </c>
      <c r="C13" s="29">
        <v>507875</v>
      </c>
      <c r="D13" s="29">
        <v>507875</v>
      </c>
      <c r="E13" s="32">
        <v>3.4583539787617736</v>
      </c>
      <c r="F13" s="31">
        <v>23911</v>
      </c>
      <c r="G13" s="26"/>
      <c r="H13" s="26"/>
      <c r="I13" s="26"/>
      <c r="J13" s="26"/>
      <c r="K13" s="26"/>
      <c r="L13" s="27"/>
    </row>
    <row r="14" spans="1:12" s="14" customFormat="1" ht="24" hidden="1" customHeight="1">
      <c r="A14" s="28" t="s">
        <v>19</v>
      </c>
      <c r="B14" s="29">
        <v>0</v>
      </c>
      <c r="C14" s="29">
        <v>262112</v>
      </c>
      <c r="D14" s="29">
        <v>262112</v>
      </c>
      <c r="E14" s="32">
        <v>1.79</v>
      </c>
      <c r="F14" s="31">
        <v>4378</v>
      </c>
      <c r="G14" s="33"/>
      <c r="H14" s="33"/>
      <c r="I14" s="33"/>
      <c r="J14" s="33"/>
      <c r="K14" s="33"/>
      <c r="L14" s="27"/>
    </row>
    <row r="15" spans="1:12" s="14" customFormat="1" ht="24" hidden="1" customHeight="1">
      <c r="A15" s="28" t="s">
        <v>20</v>
      </c>
      <c r="B15" s="29">
        <v>0</v>
      </c>
      <c r="C15" s="29">
        <v>245763</v>
      </c>
      <c r="D15" s="29">
        <v>245763</v>
      </c>
      <c r="E15" s="32">
        <v>1.6735130669602361</v>
      </c>
      <c r="F15" s="31">
        <v>19533</v>
      </c>
      <c r="G15" s="33"/>
      <c r="H15" s="33"/>
      <c r="I15" s="33"/>
      <c r="J15" s="33"/>
      <c r="K15" s="33"/>
      <c r="L15" s="27"/>
    </row>
    <row r="16" spans="1:12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33"/>
      <c r="J16" s="33"/>
      <c r="K16" s="33"/>
      <c r="L16" s="27"/>
    </row>
    <row r="17" spans="1:12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33"/>
      <c r="J17" s="33"/>
      <c r="K17" s="33"/>
      <c r="L17" s="27"/>
    </row>
    <row r="18" spans="1:12" s="14" customFormat="1" ht="30" customHeight="1" thickBot="1">
      <c r="A18" s="36" t="s">
        <v>23</v>
      </c>
      <c r="B18" s="21">
        <v>6779294</v>
      </c>
      <c r="C18" s="22">
        <v>6824171</v>
      </c>
      <c r="D18" s="23">
        <v>13603465</v>
      </c>
      <c r="E18" s="24">
        <v>92.632226670274321</v>
      </c>
      <c r="F18" s="25">
        <v>3496142</v>
      </c>
      <c r="G18" s="26"/>
      <c r="H18" s="26"/>
      <c r="I18" s="26"/>
      <c r="J18" s="26"/>
      <c r="K18" s="26"/>
      <c r="L18" s="27"/>
    </row>
    <row r="19" spans="1:12" s="14" customFormat="1" ht="30" customHeight="1">
      <c r="A19" s="37" t="s">
        <v>24</v>
      </c>
      <c r="B19" s="29">
        <v>6779294</v>
      </c>
      <c r="C19" s="29">
        <v>6821077</v>
      </c>
      <c r="D19" s="29">
        <v>13600371</v>
      </c>
      <c r="E19" s="32">
        <v>92.611158204194496</v>
      </c>
      <c r="F19" s="31">
        <v>3474556</v>
      </c>
      <c r="G19" s="26"/>
      <c r="H19" s="26"/>
      <c r="I19" s="26"/>
      <c r="J19" s="26"/>
      <c r="K19" s="26"/>
      <c r="L19" s="27"/>
    </row>
    <row r="20" spans="1:12" s="14" customFormat="1" ht="24" hidden="1" customHeight="1">
      <c r="A20" s="28" t="s">
        <v>25</v>
      </c>
      <c r="B20" s="29">
        <v>186898</v>
      </c>
      <c r="C20" s="29">
        <v>1023642</v>
      </c>
      <c r="D20" s="29">
        <v>1210540</v>
      </c>
      <c r="E20" s="32">
        <v>8.2431190672375845</v>
      </c>
      <c r="F20" s="31">
        <v>299570</v>
      </c>
      <c r="G20" s="33"/>
      <c r="H20" s="33"/>
      <c r="I20" s="33"/>
      <c r="J20" s="33"/>
      <c r="K20" s="33"/>
      <c r="L20" s="27"/>
    </row>
    <row r="21" spans="1:12" s="14" customFormat="1" ht="24" hidden="1" customHeight="1">
      <c r="A21" s="28" t="s">
        <v>26</v>
      </c>
      <c r="B21" s="29">
        <v>6538444</v>
      </c>
      <c r="C21" s="29">
        <v>5545670</v>
      </c>
      <c r="D21" s="29">
        <v>12084114</v>
      </c>
      <c r="E21" s="32">
        <v>82.286278575852052</v>
      </c>
      <c r="F21" s="31">
        <v>2894391</v>
      </c>
      <c r="G21" s="33"/>
      <c r="H21" s="33"/>
      <c r="I21" s="33"/>
      <c r="J21" s="33"/>
      <c r="K21" s="33"/>
      <c r="L21" s="27"/>
    </row>
    <row r="22" spans="1:12" s="14" customFormat="1" ht="24" hidden="1" customHeight="1">
      <c r="A22" s="28" t="s">
        <v>27</v>
      </c>
      <c r="B22" s="29">
        <v>24312</v>
      </c>
      <c r="C22" s="29">
        <v>5659</v>
      </c>
      <c r="D22" s="29">
        <v>29971</v>
      </c>
      <c r="E22" s="32">
        <v>0.20408289031844401</v>
      </c>
      <c r="F22" s="31">
        <v>37034</v>
      </c>
      <c r="G22" s="33"/>
      <c r="H22" s="33"/>
      <c r="I22" s="33"/>
      <c r="J22" s="33"/>
      <c r="K22" s="33"/>
      <c r="L22" s="27"/>
    </row>
    <row r="23" spans="1:12" s="14" customFormat="1" ht="24" hidden="1" customHeight="1">
      <c r="A23" s="28" t="s">
        <v>28</v>
      </c>
      <c r="B23" s="29">
        <v>15044</v>
      </c>
      <c r="C23" s="29">
        <v>124311</v>
      </c>
      <c r="D23" s="29">
        <v>139355</v>
      </c>
      <c r="E23" s="32">
        <v>0.94893215596425706</v>
      </c>
      <c r="F23" s="31">
        <v>123383</v>
      </c>
      <c r="G23" s="33"/>
      <c r="H23" s="33"/>
      <c r="I23" s="33"/>
      <c r="J23" s="33"/>
      <c r="K23" s="33"/>
      <c r="L23" s="27"/>
    </row>
    <row r="24" spans="1:12" s="14" customFormat="1" ht="24" hidden="1" customHeight="1">
      <c r="A24" s="28" t="s">
        <v>29</v>
      </c>
      <c r="B24" s="29">
        <v>14596</v>
      </c>
      <c r="C24" s="29">
        <v>121795</v>
      </c>
      <c r="D24" s="29">
        <v>136391</v>
      </c>
      <c r="E24" s="32">
        <v>0.92874551482216638</v>
      </c>
      <c r="F24" s="31">
        <v>120178</v>
      </c>
      <c r="G24" s="33"/>
      <c r="H24" s="33"/>
      <c r="I24" s="33"/>
      <c r="J24" s="33"/>
      <c r="K24" s="33"/>
      <c r="L24" s="27"/>
    </row>
    <row r="25" spans="1:12" s="14" customFormat="1" ht="26.65" customHeight="1" thickBot="1">
      <c r="A25" s="28" t="s">
        <v>30</v>
      </c>
      <c r="B25" s="29">
        <v>0</v>
      </c>
      <c r="C25" s="29">
        <v>3094</v>
      </c>
      <c r="D25" s="29">
        <v>3094</v>
      </c>
      <c r="E25" s="32">
        <v>2.1068466079820682E-2</v>
      </c>
      <c r="F25" s="31">
        <v>21586</v>
      </c>
      <c r="G25" s="26"/>
      <c r="H25" s="26"/>
      <c r="I25" s="26"/>
      <c r="J25" s="26"/>
      <c r="K25" s="26"/>
      <c r="L25" s="27"/>
    </row>
    <row r="26" spans="1:12" s="14" customFormat="1" ht="24" hidden="1" customHeight="1">
      <c r="A26" s="28" t="s">
        <v>19</v>
      </c>
      <c r="B26" s="29">
        <v>0</v>
      </c>
      <c r="C26" s="29">
        <v>1166</v>
      </c>
      <c r="D26" s="29">
        <v>1166</v>
      </c>
      <c r="E26" s="32">
        <v>7.9398291690597669E-3</v>
      </c>
      <c r="F26" s="31">
        <v>9984</v>
      </c>
      <c r="G26" s="33"/>
      <c r="H26" s="33"/>
      <c r="I26" s="33"/>
      <c r="J26" s="33"/>
      <c r="K26" s="33"/>
      <c r="L26" s="27"/>
    </row>
    <row r="27" spans="1:12" s="14" customFormat="1" ht="24" hidden="1" customHeight="1">
      <c r="A27" s="28" t="s">
        <v>31</v>
      </c>
      <c r="B27" s="29">
        <v>0</v>
      </c>
      <c r="C27" s="29">
        <v>1928</v>
      </c>
      <c r="D27" s="29">
        <v>1928</v>
      </c>
      <c r="E27" s="32">
        <v>1.3128636910760915E-2</v>
      </c>
      <c r="F27" s="31">
        <v>11602</v>
      </c>
      <c r="G27" s="33"/>
      <c r="H27" s="33"/>
      <c r="I27" s="33"/>
      <c r="J27" s="33"/>
      <c r="K27" s="33"/>
      <c r="L27" s="27"/>
    </row>
    <row r="28" spans="1:12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33"/>
      <c r="J28" s="33"/>
      <c r="K28" s="33"/>
      <c r="L28" s="27"/>
    </row>
    <row r="29" spans="1:12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33"/>
      <c r="J29" s="33"/>
      <c r="K29" s="33"/>
      <c r="L29" s="27"/>
    </row>
    <row r="30" spans="1:12" s="14" customFormat="1" ht="30" customHeight="1" thickBot="1">
      <c r="A30" s="36" t="s">
        <v>32</v>
      </c>
      <c r="B30" s="23">
        <v>30678</v>
      </c>
      <c r="C30" s="23">
        <v>6628</v>
      </c>
      <c r="D30" s="23">
        <v>37306</v>
      </c>
      <c r="E30" s="24">
        <v>0.26</v>
      </c>
      <c r="F30" s="25">
        <v>2400</v>
      </c>
      <c r="G30" s="26"/>
      <c r="H30" s="26"/>
      <c r="I30" s="26"/>
      <c r="J30" s="26"/>
      <c r="K30" s="26"/>
      <c r="L30" s="27"/>
    </row>
    <row r="31" spans="1:12" s="14" customFormat="1" ht="30" customHeight="1" thickBot="1">
      <c r="A31" s="39" t="s">
        <v>13</v>
      </c>
      <c r="B31" s="29">
        <v>0</v>
      </c>
      <c r="C31" s="29">
        <v>2464</v>
      </c>
      <c r="D31" s="29">
        <v>2464</v>
      </c>
      <c r="E31" s="30">
        <v>1.6778506923296112E-2</v>
      </c>
      <c r="F31" s="40">
        <v>19</v>
      </c>
      <c r="G31" s="26"/>
      <c r="H31" s="33"/>
      <c r="I31" s="26"/>
      <c r="J31" s="26"/>
      <c r="K31" s="26"/>
      <c r="L31" s="27"/>
    </row>
    <row r="32" spans="1:12" s="14" customFormat="1" ht="30" customHeight="1" thickBot="1">
      <c r="A32" s="34" t="s">
        <v>18</v>
      </c>
      <c r="B32" s="35">
        <v>30678</v>
      </c>
      <c r="C32" s="35">
        <v>4164</v>
      </c>
      <c r="D32" s="35">
        <v>34842</v>
      </c>
      <c r="E32" s="32">
        <v>0.23725516973274471</v>
      </c>
      <c r="F32" s="41">
        <v>2381</v>
      </c>
      <c r="G32" s="26"/>
      <c r="H32" s="33"/>
      <c r="I32" s="26"/>
      <c r="J32" s="26"/>
      <c r="K32" s="26"/>
      <c r="L32" s="27"/>
    </row>
    <row r="33" spans="1:12" s="14" customFormat="1" ht="30" customHeight="1" thickBot="1">
      <c r="A33" s="36" t="s">
        <v>33</v>
      </c>
      <c r="B33" s="23">
        <v>0</v>
      </c>
      <c r="C33" s="23">
        <v>4620</v>
      </c>
      <c r="D33" s="23">
        <v>4620</v>
      </c>
      <c r="E33" s="24">
        <v>3.1459700481180207E-2</v>
      </c>
      <c r="F33" s="25">
        <v>0</v>
      </c>
      <c r="G33" s="26"/>
      <c r="H33" s="26"/>
      <c r="I33" s="26"/>
      <c r="J33" s="26"/>
      <c r="K33" s="26"/>
      <c r="L33" s="27"/>
    </row>
    <row r="34" spans="1:12" s="14" customFormat="1" ht="30" customHeight="1">
      <c r="A34" s="39" t="s">
        <v>13</v>
      </c>
      <c r="B34" s="29">
        <v>0</v>
      </c>
      <c r="C34" s="29">
        <v>3689</v>
      </c>
      <c r="D34" s="29">
        <v>3689</v>
      </c>
      <c r="E34" s="32">
        <v>0.02</v>
      </c>
      <c r="F34" s="31">
        <v>0</v>
      </c>
      <c r="G34" s="26"/>
      <c r="H34" s="33"/>
      <c r="I34" s="26"/>
      <c r="J34" s="26"/>
      <c r="K34" s="26"/>
      <c r="L34" s="27"/>
    </row>
    <row r="35" spans="1:12" s="14" customFormat="1" ht="30" customHeight="1" thickBot="1">
      <c r="A35" s="34" t="s">
        <v>18</v>
      </c>
      <c r="B35" s="35">
        <v>0</v>
      </c>
      <c r="C35" s="35">
        <v>931</v>
      </c>
      <c r="D35" s="35">
        <v>931</v>
      </c>
      <c r="E35" s="32">
        <v>6.3396063090863141E-3</v>
      </c>
      <c r="F35" s="38">
        <v>0</v>
      </c>
      <c r="G35" s="26"/>
      <c r="H35" s="33"/>
      <c r="I35" s="26"/>
      <c r="J35" s="26"/>
      <c r="K35" s="26"/>
      <c r="L35" s="27"/>
    </row>
    <row r="36" spans="1:12" s="14" customFormat="1" ht="30" customHeight="1" thickBot="1">
      <c r="A36" s="42" t="s">
        <v>34</v>
      </c>
      <c r="B36" s="23">
        <v>7141250</v>
      </c>
      <c r="C36" s="23">
        <v>7543835</v>
      </c>
      <c r="D36" s="23">
        <v>14685085</v>
      </c>
      <c r="E36" s="24">
        <v>99.997460071800987</v>
      </c>
      <c r="F36" s="25">
        <v>3846918</v>
      </c>
      <c r="G36" s="26"/>
      <c r="H36" s="26"/>
      <c r="I36" s="26"/>
      <c r="J36" s="26"/>
      <c r="K36" s="26"/>
      <c r="L36" s="27"/>
    </row>
    <row r="37" spans="1:12" s="14" customFormat="1" ht="30" customHeight="1" thickBot="1">
      <c r="A37" s="43" t="s">
        <v>35</v>
      </c>
      <c r="B37" s="23">
        <v>0</v>
      </c>
      <c r="C37" s="23">
        <v>373</v>
      </c>
      <c r="D37" s="23">
        <v>373</v>
      </c>
      <c r="E37" s="24">
        <v>2.5399281990216918E-3</v>
      </c>
      <c r="F37" s="44">
        <v>0</v>
      </c>
      <c r="G37" s="26"/>
      <c r="H37" s="26"/>
      <c r="I37" s="26"/>
      <c r="J37" s="26"/>
      <c r="K37" s="26"/>
      <c r="L37" s="27"/>
    </row>
    <row r="38" spans="1:12" s="14" customFormat="1" ht="24" hidden="1" customHeight="1">
      <c r="A38" s="45" t="s">
        <v>36</v>
      </c>
      <c r="B38" s="29">
        <v>0</v>
      </c>
      <c r="C38" s="29">
        <v>373</v>
      </c>
      <c r="D38" s="29">
        <v>373</v>
      </c>
      <c r="E38" s="30">
        <v>2.5399281990216918E-3</v>
      </c>
      <c r="F38" s="46">
        <v>0</v>
      </c>
      <c r="G38" s="26"/>
      <c r="H38" s="26"/>
      <c r="I38" s="26"/>
      <c r="J38" s="26"/>
      <c r="K38" s="26"/>
      <c r="L38" s="27"/>
    </row>
    <row r="39" spans="1:12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6"/>
      <c r="J39" s="26"/>
      <c r="K39" s="26"/>
      <c r="L39" s="27"/>
    </row>
    <row r="40" spans="1:12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6"/>
      <c r="J40" s="26"/>
      <c r="K40" s="26"/>
      <c r="L40" s="27"/>
    </row>
    <row r="41" spans="1:12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6"/>
      <c r="J41" s="26"/>
      <c r="K41" s="26"/>
      <c r="L41" s="27"/>
    </row>
    <row r="42" spans="1:12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6"/>
      <c r="K42" s="26"/>
      <c r="L42" s="27"/>
    </row>
    <row r="43" spans="1:12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6"/>
      <c r="J43" s="26"/>
      <c r="K43" s="26"/>
      <c r="L43" s="27"/>
    </row>
    <row r="44" spans="1:12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6"/>
      <c r="J44" s="26"/>
      <c r="K44" s="26"/>
      <c r="L44" s="27"/>
    </row>
    <row r="45" spans="1:12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6"/>
      <c r="J45" s="26"/>
      <c r="K45" s="26"/>
      <c r="L45" s="27"/>
    </row>
    <row r="46" spans="1:12" s="14" customFormat="1" ht="30" customHeight="1" thickBot="1">
      <c r="A46" s="42" t="s">
        <v>44</v>
      </c>
      <c r="B46" s="23">
        <v>7141250</v>
      </c>
      <c r="C46" s="23">
        <v>7544208</v>
      </c>
      <c r="D46" s="23">
        <v>14685458</v>
      </c>
      <c r="E46" s="24">
        <v>100</v>
      </c>
      <c r="F46" s="44">
        <v>3846918</v>
      </c>
      <c r="G46" s="26"/>
      <c r="H46" s="26"/>
      <c r="I46" s="26"/>
      <c r="J46" s="26"/>
      <c r="K46" s="26"/>
      <c r="L46" s="27"/>
    </row>
    <row r="47" spans="1:12" ht="21" customHeight="1">
      <c r="A47" s="5" t="s">
        <v>45</v>
      </c>
      <c r="B47" s="55"/>
      <c r="C47" s="55"/>
      <c r="D47" s="55"/>
      <c r="E47" s="56"/>
    </row>
    <row r="48" spans="1:12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71" t="s">
        <v>46</v>
      </c>
      <c r="B55" s="171"/>
      <c r="C55" s="171"/>
      <c r="D55" s="171"/>
      <c r="E55" s="171"/>
    </row>
    <row r="56" spans="1:6" ht="26.25" thickBot="1">
      <c r="A56" s="58"/>
      <c r="B56" s="59"/>
      <c r="C56" s="59"/>
      <c r="D56" s="170" t="s">
        <v>4</v>
      </c>
      <c r="E56" s="170"/>
    </row>
    <row r="57" spans="1:6" ht="41.65" customHeight="1">
      <c r="A57" s="162" t="s">
        <v>47</v>
      </c>
      <c r="B57" s="163"/>
      <c r="C57" s="60" t="s">
        <v>48</v>
      </c>
      <c r="D57" s="61" t="s">
        <v>49</v>
      </c>
      <c r="E57" s="62" t="s">
        <v>50</v>
      </c>
    </row>
    <row r="58" spans="1:6" ht="35.65" customHeight="1">
      <c r="A58" s="164" t="s">
        <v>51</v>
      </c>
      <c r="B58" s="63" t="s">
        <v>52</v>
      </c>
      <c r="C58" s="64">
        <f>+B46</f>
        <v>7141250</v>
      </c>
      <c r="D58" s="64">
        <f>+C46</f>
        <v>7544208</v>
      </c>
      <c r="E58" s="65">
        <f>+D46</f>
        <v>14685458</v>
      </c>
    </row>
    <row r="59" spans="1:6" ht="35.65" customHeight="1">
      <c r="A59" s="165"/>
      <c r="B59" s="63" t="s">
        <v>53</v>
      </c>
      <c r="C59" s="66">
        <f>+C58/E58*100</f>
        <v>48.628037341429867</v>
      </c>
      <c r="D59" s="66">
        <f>+D58/E58*100</f>
        <v>51.371962658570133</v>
      </c>
      <c r="E59" s="67">
        <v>100</v>
      </c>
    </row>
    <row r="60" spans="1:6" ht="35.65" customHeight="1">
      <c r="A60" s="164" t="s">
        <v>54</v>
      </c>
      <c r="B60" s="63" t="s">
        <v>52</v>
      </c>
      <c r="C60" s="64">
        <v>7409003</v>
      </c>
      <c r="D60" s="64">
        <v>7964146</v>
      </c>
      <c r="E60" s="65">
        <v>15373149</v>
      </c>
      <c r="F60" s="7"/>
    </row>
    <row r="61" spans="1:6" ht="35.65" customHeight="1">
      <c r="A61" s="165"/>
      <c r="B61" s="68" t="s">
        <v>53</v>
      </c>
      <c r="C61" s="66">
        <v>48.194439538704792</v>
      </c>
      <c r="D61" s="66">
        <v>51.805560461295208</v>
      </c>
      <c r="E61" s="67">
        <v>100</v>
      </c>
      <c r="F61" s="69"/>
    </row>
    <row r="62" spans="1:6" ht="35.65" customHeight="1">
      <c r="A62" s="164" t="s">
        <v>55</v>
      </c>
      <c r="B62" s="70" t="s">
        <v>56</v>
      </c>
      <c r="C62" s="71">
        <f>+C58-C60</f>
        <v>-267753</v>
      </c>
      <c r="D62" s="71">
        <f>+D58-D60</f>
        <v>-419938</v>
      </c>
      <c r="E62" s="72">
        <f>+E58-E60</f>
        <v>-687691</v>
      </c>
      <c r="F62" s="7"/>
    </row>
    <row r="63" spans="1:6" ht="35.65" customHeight="1" thickBot="1">
      <c r="A63" s="166"/>
      <c r="B63" s="73" t="s">
        <v>57</v>
      </c>
      <c r="C63" s="74">
        <f>+C62/C60*100</f>
        <v>-3.6138870506598524</v>
      </c>
      <c r="D63" s="74">
        <f>+D62/D60*100</f>
        <v>-5.2728566251798998</v>
      </c>
      <c r="E63" s="75">
        <f>+E62/E60*100</f>
        <v>-4.473325536622327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9"/>
  <sheetViews>
    <sheetView tabSelected="1" view="pageBreakPreview" topLeftCell="A10" zoomScale="85" zoomScaleNormal="85" zoomScaleSheetLayoutView="85" zoomScalePageLayoutView="85" workbookViewId="0">
      <selection activeCell="M23" sqref="M23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61" customWidth="1"/>
    <col min="6" max="6" width="13.21875" style="88" customWidth="1"/>
    <col min="7" max="7" width="10.77734375" style="83" customWidth="1"/>
    <col min="8" max="8" width="12.21875" style="83" bestFit="1" customWidth="1"/>
    <col min="9" max="10" width="8.77734375" style="83"/>
    <col min="11" max="11" width="12.21875" style="83" bestFit="1" customWidth="1"/>
    <col min="12" max="13" width="11.21875" style="83" bestFit="1" customWidth="1"/>
    <col min="14" max="16384" width="8.77734375" style="83"/>
  </cols>
  <sheetData>
    <row r="1" spans="1:11" ht="30">
      <c r="A1" s="172" t="s">
        <v>58</v>
      </c>
      <c r="B1" s="172"/>
      <c r="C1" s="172"/>
      <c r="D1" s="172"/>
      <c r="E1" s="172"/>
      <c r="F1" s="172"/>
      <c r="G1" s="172"/>
    </row>
    <row r="2" spans="1:11">
      <c r="A2" s="173"/>
      <c r="B2" s="173"/>
      <c r="C2" s="173"/>
      <c r="D2" s="173"/>
      <c r="E2" s="173"/>
      <c r="F2" s="173"/>
      <c r="G2" s="173"/>
    </row>
    <row r="3" spans="1:11">
      <c r="A3" s="84"/>
      <c r="B3" s="85"/>
      <c r="C3" s="85"/>
      <c r="D3" s="86"/>
      <c r="E3" s="87"/>
    </row>
    <row r="4" spans="1:11" ht="18" thickBot="1">
      <c r="E4" s="92"/>
      <c r="F4" s="170" t="s">
        <v>4</v>
      </c>
      <c r="G4" s="170"/>
    </row>
    <row r="5" spans="1:11" s="96" customFormat="1" ht="21">
      <c r="A5" s="93" t="s">
        <v>59</v>
      </c>
      <c r="B5" s="174" t="s">
        <v>60</v>
      </c>
      <c r="C5" s="175"/>
      <c r="D5" s="174" t="s">
        <v>61</v>
      </c>
      <c r="E5" s="175"/>
      <c r="F5" s="94" t="s">
        <v>62</v>
      </c>
      <c r="G5" s="95"/>
    </row>
    <row r="6" spans="1:11" s="96" customFormat="1" ht="17.25" thickBot="1">
      <c r="A6" s="97"/>
      <c r="B6" s="98" t="s">
        <v>63</v>
      </c>
      <c r="C6" s="99" t="s">
        <v>11</v>
      </c>
      <c r="D6" s="98" t="s">
        <v>63</v>
      </c>
      <c r="E6" s="100" t="s">
        <v>11</v>
      </c>
      <c r="F6" s="101" t="s">
        <v>64</v>
      </c>
      <c r="G6" s="102" t="s">
        <v>65</v>
      </c>
    </row>
    <row r="7" spans="1:11" s="96" customFormat="1" ht="24" customHeight="1" thickBot="1">
      <c r="A7" s="103" t="s">
        <v>66</v>
      </c>
      <c r="B7" s="104">
        <v>1039694</v>
      </c>
      <c r="C7" s="105">
        <v>7.08</v>
      </c>
      <c r="D7" s="104">
        <v>1349449</v>
      </c>
      <c r="E7" s="105">
        <v>8.7799999999999994</v>
      </c>
      <c r="F7" s="106">
        <f t="shared" ref="F7:F46" si="0">B7-D7</f>
        <v>-309755</v>
      </c>
      <c r="G7" s="107">
        <f t="shared" ref="G7:G38" si="1">(F7/D7)*100</f>
        <v>-22.954183522311698</v>
      </c>
      <c r="I7" s="108"/>
      <c r="J7" s="109"/>
      <c r="K7" s="108"/>
    </row>
    <row r="8" spans="1:11" s="96" customFormat="1" ht="24" customHeight="1">
      <c r="A8" s="110" t="s">
        <v>24</v>
      </c>
      <c r="B8" s="111">
        <v>531819</v>
      </c>
      <c r="C8" s="112">
        <v>3.621386045627665</v>
      </c>
      <c r="D8" s="111">
        <v>575481</v>
      </c>
      <c r="E8" s="112">
        <v>3.74</v>
      </c>
      <c r="F8" s="113">
        <f t="shared" si="0"/>
        <v>-43662</v>
      </c>
      <c r="G8" s="114">
        <f t="shared" si="1"/>
        <v>-7.5870445766237289</v>
      </c>
      <c r="I8" s="108"/>
      <c r="J8" s="109"/>
      <c r="K8" s="108"/>
    </row>
    <row r="9" spans="1:11" s="96" customFormat="1" ht="24" customHeight="1">
      <c r="A9" s="115" t="s">
        <v>14</v>
      </c>
      <c r="B9" s="116">
        <v>0</v>
      </c>
      <c r="C9" s="117">
        <v>0</v>
      </c>
      <c r="D9" s="116">
        <v>0</v>
      </c>
      <c r="E9" s="117">
        <v>0</v>
      </c>
      <c r="F9" s="118">
        <f t="shared" si="0"/>
        <v>0</v>
      </c>
      <c r="G9" s="119">
        <v>0</v>
      </c>
      <c r="I9" s="108"/>
      <c r="J9" s="109"/>
    </row>
    <row r="10" spans="1:11" s="96" customFormat="1" ht="24" customHeight="1">
      <c r="A10" s="115" t="s">
        <v>15</v>
      </c>
      <c r="B10" s="120">
        <v>509348</v>
      </c>
      <c r="C10" s="121">
        <v>3.4683775023782886</v>
      </c>
      <c r="D10" s="120">
        <v>525163</v>
      </c>
      <c r="E10" s="121">
        <v>3.41</v>
      </c>
      <c r="F10" s="118">
        <f t="shared" si="0"/>
        <v>-15815</v>
      </c>
      <c r="G10" s="122">
        <f t="shared" si="1"/>
        <v>-3.011445970108328</v>
      </c>
      <c r="I10" s="108"/>
      <c r="J10" s="109"/>
      <c r="K10" s="108"/>
    </row>
    <row r="11" spans="1:11" s="96" customFormat="1" ht="24" customHeight="1">
      <c r="A11" s="115" t="s">
        <v>21</v>
      </c>
      <c r="B11" s="120">
        <v>10510</v>
      </c>
      <c r="C11" s="121">
        <v>7.1564009135706361E-2</v>
      </c>
      <c r="D11" s="120">
        <v>17850</v>
      </c>
      <c r="E11" s="121">
        <v>0.12</v>
      </c>
      <c r="F11" s="118">
        <f t="shared" si="0"/>
        <v>-7340</v>
      </c>
      <c r="G11" s="123">
        <f t="shared" si="1"/>
        <v>-41.120448179271705</v>
      </c>
      <c r="I11" s="108"/>
      <c r="J11" s="109"/>
    </row>
    <row r="12" spans="1:11" s="96" customFormat="1" ht="24" customHeight="1">
      <c r="A12" s="115" t="s">
        <v>17</v>
      </c>
      <c r="B12" s="120">
        <v>11961</v>
      </c>
      <c r="C12" s="121">
        <v>8.1444534113670086E-2</v>
      </c>
      <c r="D12" s="120">
        <v>32468</v>
      </c>
      <c r="E12" s="121">
        <v>0.21</v>
      </c>
      <c r="F12" s="118">
        <f t="shared" si="0"/>
        <v>-20507</v>
      </c>
      <c r="G12" s="123">
        <f t="shared" si="1"/>
        <v>-63.160650486632996</v>
      </c>
      <c r="I12" s="108"/>
      <c r="J12" s="109"/>
    </row>
    <row r="13" spans="1:11" s="96" customFormat="1" ht="24" customHeight="1">
      <c r="A13" s="115" t="s">
        <v>18</v>
      </c>
      <c r="B13" s="120">
        <v>507875</v>
      </c>
      <c r="C13" s="121">
        <v>3.4583539787617736</v>
      </c>
      <c r="D13" s="120">
        <v>773968</v>
      </c>
      <c r="E13" s="121">
        <v>5.04</v>
      </c>
      <c r="F13" s="118">
        <f t="shared" si="0"/>
        <v>-266093</v>
      </c>
      <c r="G13" s="122">
        <f t="shared" si="1"/>
        <v>-34.380361978789821</v>
      </c>
      <c r="I13" s="108"/>
      <c r="J13" s="109"/>
    </row>
    <row r="14" spans="1:11" s="96" customFormat="1" ht="24" customHeight="1">
      <c r="A14" s="115" t="s">
        <v>67</v>
      </c>
      <c r="B14" s="120">
        <v>262112</v>
      </c>
      <c r="C14" s="121">
        <v>1.79</v>
      </c>
      <c r="D14" s="120">
        <v>350897</v>
      </c>
      <c r="E14" s="121">
        <v>2.29</v>
      </c>
      <c r="F14" s="118">
        <f t="shared" si="0"/>
        <v>-88785</v>
      </c>
      <c r="G14" s="124">
        <f t="shared" si="1"/>
        <v>-25.302296685352111</v>
      </c>
      <c r="I14" s="108"/>
      <c r="J14" s="109"/>
    </row>
    <row r="15" spans="1:11" s="96" customFormat="1" ht="24" customHeight="1">
      <c r="A15" s="115" t="s">
        <v>68</v>
      </c>
      <c r="B15" s="120">
        <v>245763</v>
      </c>
      <c r="C15" s="121">
        <v>1.6735130669602361</v>
      </c>
      <c r="D15" s="120">
        <v>423071</v>
      </c>
      <c r="E15" s="121">
        <v>2.75</v>
      </c>
      <c r="F15" s="118">
        <f t="shared" si="0"/>
        <v>-177308</v>
      </c>
      <c r="G15" s="124">
        <f t="shared" si="1"/>
        <v>-41.909750372868857</v>
      </c>
      <c r="I15" s="108"/>
      <c r="J15" s="109"/>
    </row>
    <row r="16" spans="1:11" s="96" customFormat="1" ht="24" customHeight="1">
      <c r="A16" s="115" t="s">
        <v>16</v>
      </c>
      <c r="B16" s="116">
        <v>0</v>
      </c>
      <c r="C16" s="117">
        <v>0</v>
      </c>
      <c r="D16" s="116">
        <v>0</v>
      </c>
      <c r="E16" s="117">
        <v>0</v>
      </c>
      <c r="F16" s="118">
        <f t="shared" si="0"/>
        <v>0</v>
      </c>
      <c r="G16" s="117">
        <v>0</v>
      </c>
      <c r="I16" s="108"/>
      <c r="J16" s="109"/>
    </row>
    <row r="17" spans="1:12" s="96" customFormat="1" ht="24" customHeight="1" thickBot="1">
      <c r="A17" s="125" t="s">
        <v>17</v>
      </c>
      <c r="B17" s="126">
        <v>0</v>
      </c>
      <c r="C17" s="127">
        <v>0</v>
      </c>
      <c r="D17" s="126">
        <v>0</v>
      </c>
      <c r="E17" s="127">
        <v>0</v>
      </c>
      <c r="F17" s="128">
        <f t="shared" si="0"/>
        <v>0</v>
      </c>
      <c r="G17" s="127">
        <v>0</v>
      </c>
      <c r="I17" s="108"/>
      <c r="J17" s="109"/>
    </row>
    <row r="18" spans="1:12" s="96" customFormat="1" ht="24" customHeight="1" thickBot="1">
      <c r="A18" s="103" t="s">
        <v>69</v>
      </c>
      <c r="B18" s="104">
        <v>13603465</v>
      </c>
      <c r="C18" s="105">
        <v>92.632226670274321</v>
      </c>
      <c r="D18" s="104">
        <v>13894647</v>
      </c>
      <c r="E18" s="105">
        <v>90.38</v>
      </c>
      <c r="F18" s="106">
        <f t="shared" si="0"/>
        <v>-291182</v>
      </c>
      <c r="G18" s="107">
        <f t="shared" si="1"/>
        <v>-2.0956415805309772</v>
      </c>
      <c r="I18" s="108"/>
      <c r="J18" s="109"/>
      <c r="K18" s="108"/>
    </row>
    <row r="19" spans="1:12" s="96" customFormat="1" ht="24" customHeight="1">
      <c r="A19" s="110" t="s">
        <v>24</v>
      </c>
      <c r="B19" s="111">
        <v>13600371</v>
      </c>
      <c r="C19" s="112">
        <v>92.611158204194496</v>
      </c>
      <c r="D19" s="111">
        <v>13889681</v>
      </c>
      <c r="E19" s="112">
        <v>90.35</v>
      </c>
      <c r="F19" s="129">
        <f t="shared" si="0"/>
        <v>-289310</v>
      </c>
      <c r="G19" s="122">
        <f t="shared" si="1"/>
        <v>-2.0829132072939616</v>
      </c>
      <c r="I19" s="108"/>
      <c r="J19" s="109"/>
      <c r="K19" s="108"/>
      <c r="L19" s="130"/>
    </row>
    <row r="20" spans="1:12" s="96" customFormat="1" ht="24" customHeight="1">
      <c r="A20" s="115" t="s">
        <v>25</v>
      </c>
      <c r="B20" s="120">
        <v>1210540</v>
      </c>
      <c r="C20" s="121">
        <v>8.2431190672375845</v>
      </c>
      <c r="D20" s="120">
        <v>1341672</v>
      </c>
      <c r="E20" s="121">
        <v>8.73</v>
      </c>
      <c r="F20" s="113">
        <f t="shared" si="0"/>
        <v>-131132</v>
      </c>
      <c r="G20" s="122">
        <f t="shared" si="1"/>
        <v>-9.7737748123237278</v>
      </c>
      <c r="I20" s="108"/>
      <c r="J20" s="109"/>
    </row>
    <row r="21" spans="1:12" s="96" customFormat="1" ht="24" customHeight="1">
      <c r="A21" s="115" t="s">
        <v>26</v>
      </c>
      <c r="B21" s="120">
        <v>12084114</v>
      </c>
      <c r="C21" s="121">
        <v>82.286278575852052</v>
      </c>
      <c r="D21" s="120">
        <v>12093480</v>
      </c>
      <c r="E21" s="121">
        <v>78.66</v>
      </c>
      <c r="F21" s="118">
        <f t="shared" si="0"/>
        <v>-9366</v>
      </c>
      <c r="G21" s="122">
        <f t="shared" si="1"/>
        <v>-7.744669028269778E-2</v>
      </c>
      <c r="I21" s="108"/>
      <c r="J21" s="109"/>
    </row>
    <row r="22" spans="1:12" s="96" customFormat="1" ht="24" customHeight="1">
      <c r="A22" s="115" t="s">
        <v>27</v>
      </c>
      <c r="B22" s="120">
        <v>29971</v>
      </c>
      <c r="C22" s="121">
        <v>0.20408289031844401</v>
      </c>
      <c r="D22" s="120">
        <v>21438</v>
      </c>
      <c r="E22" s="121">
        <v>0.14000000000000001</v>
      </c>
      <c r="F22" s="118">
        <f t="shared" si="0"/>
        <v>8533</v>
      </c>
      <c r="G22" s="122">
        <f t="shared" si="1"/>
        <v>39.803153279223807</v>
      </c>
      <c r="I22" s="108"/>
      <c r="J22" s="109"/>
      <c r="L22" s="108"/>
    </row>
    <row r="23" spans="1:12" s="96" customFormat="1" ht="24" customHeight="1">
      <c r="A23" s="115" t="s">
        <v>28</v>
      </c>
      <c r="B23" s="120">
        <v>139355</v>
      </c>
      <c r="C23" s="121">
        <v>0.94893215596425706</v>
      </c>
      <c r="D23" s="120">
        <v>216736</v>
      </c>
      <c r="E23" s="121">
        <v>1.41</v>
      </c>
      <c r="F23" s="118">
        <f t="shared" si="0"/>
        <v>-77381</v>
      </c>
      <c r="G23" s="122">
        <f t="shared" si="1"/>
        <v>-35.70288276982135</v>
      </c>
      <c r="I23" s="108"/>
      <c r="J23" s="109"/>
    </row>
    <row r="24" spans="1:12" s="96" customFormat="1" ht="24" customHeight="1">
      <c r="A24" s="115" t="s">
        <v>29</v>
      </c>
      <c r="B24" s="120">
        <v>136391</v>
      </c>
      <c r="C24" s="121">
        <v>0.92874551482216638</v>
      </c>
      <c r="D24" s="120">
        <v>216355</v>
      </c>
      <c r="E24" s="121">
        <v>1.41</v>
      </c>
      <c r="F24" s="118">
        <f t="shared" si="0"/>
        <v>-79964</v>
      </c>
      <c r="G24" s="122">
        <f t="shared" si="1"/>
        <v>-36.959626539714819</v>
      </c>
      <c r="I24" s="108"/>
      <c r="J24" s="109"/>
    </row>
    <row r="25" spans="1:12" s="96" customFormat="1" ht="24" customHeight="1">
      <c r="A25" s="115" t="s">
        <v>30</v>
      </c>
      <c r="B25" s="120">
        <v>3094</v>
      </c>
      <c r="C25" s="121">
        <v>2.1068466079820682E-2</v>
      </c>
      <c r="D25" s="120">
        <v>4966</v>
      </c>
      <c r="E25" s="121">
        <v>0.03</v>
      </c>
      <c r="F25" s="118">
        <f t="shared" si="0"/>
        <v>-1872</v>
      </c>
      <c r="G25" s="122">
        <f t="shared" si="1"/>
        <v>-37.696335078534034</v>
      </c>
      <c r="I25" s="108"/>
      <c r="J25" s="109"/>
    </row>
    <row r="26" spans="1:12" s="96" customFormat="1" ht="24" customHeight="1">
      <c r="A26" s="115" t="s">
        <v>67</v>
      </c>
      <c r="B26" s="120">
        <v>1166</v>
      </c>
      <c r="C26" s="121">
        <v>7.9398291690597669E-3</v>
      </c>
      <c r="D26" s="120">
        <v>2171</v>
      </c>
      <c r="E26" s="121">
        <v>0.01</v>
      </c>
      <c r="F26" s="118">
        <f t="shared" si="0"/>
        <v>-1005</v>
      </c>
      <c r="G26" s="122">
        <f t="shared" si="1"/>
        <v>-46.292031321971443</v>
      </c>
      <c r="I26" s="108"/>
      <c r="J26" s="109"/>
    </row>
    <row r="27" spans="1:12" s="96" customFormat="1" ht="24" customHeight="1">
      <c r="A27" s="115" t="s">
        <v>68</v>
      </c>
      <c r="B27" s="120">
        <v>1928</v>
      </c>
      <c r="C27" s="121">
        <v>1.3128636910760915E-2</v>
      </c>
      <c r="D27" s="120">
        <v>2795</v>
      </c>
      <c r="E27" s="121">
        <v>0.02</v>
      </c>
      <c r="F27" s="118">
        <f t="shared" si="0"/>
        <v>-867</v>
      </c>
      <c r="G27" s="122">
        <f t="shared" si="1"/>
        <v>-31.019677996422185</v>
      </c>
      <c r="I27" s="108"/>
      <c r="J27" s="109"/>
    </row>
    <row r="28" spans="1:12" s="96" customFormat="1" ht="24" customHeight="1">
      <c r="A28" s="115" t="s">
        <v>16</v>
      </c>
      <c r="B28" s="120">
        <v>0</v>
      </c>
      <c r="C28" s="117">
        <v>0</v>
      </c>
      <c r="D28" s="120">
        <v>0</v>
      </c>
      <c r="E28" s="117">
        <v>0</v>
      </c>
      <c r="F28" s="118">
        <f t="shared" si="0"/>
        <v>0</v>
      </c>
      <c r="G28" s="117">
        <v>0</v>
      </c>
      <c r="I28" s="108"/>
      <c r="J28" s="109"/>
    </row>
    <row r="29" spans="1:12" s="96" customFormat="1" ht="24" customHeight="1" thickBot="1">
      <c r="A29" s="125" t="s">
        <v>17</v>
      </c>
      <c r="B29" s="131">
        <v>0</v>
      </c>
      <c r="C29" s="127">
        <v>0</v>
      </c>
      <c r="D29" s="131">
        <v>0</v>
      </c>
      <c r="E29" s="127">
        <v>0</v>
      </c>
      <c r="F29" s="128">
        <f t="shared" si="0"/>
        <v>0</v>
      </c>
      <c r="G29" s="127">
        <v>0</v>
      </c>
      <c r="I29" s="108"/>
      <c r="J29" s="109"/>
    </row>
    <row r="30" spans="1:12" s="96" customFormat="1" ht="24" customHeight="1" thickBot="1">
      <c r="A30" s="103" t="s">
        <v>70</v>
      </c>
      <c r="B30" s="104">
        <v>37306</v>
      </c>
      <c r="C30" s="105">
        <v>0.26</v>
      </c>
      <c r="D30" s="104">
        <v>121858</v>
      </c>
      <c r="E30" s="105">
        <v>0.79</v>
      </c>
      <c r="F30" s="106">
        <f t="shared" si="0"/>
        <v>-84552</v>
      </c>
      <c r="G30" s="107">
        <f t="shared" si="1"/>
        <v>-69.385678412578571</v>
      </c>
      <c r="I30" s="108"/>
      <c r="J30" s="109"/>
    </row>
    <row r="31" spans="1:12" s="96" customFormat="1" ht="24" customHeight="1">
      <c r="A31" s="110" t="s">
        <v>24</v>
      </c>
      <c r="B31" s="111">
        <v>2464</v>
      </c>
      <c r="C31" s="112">
        <v>1.6778506923296112E-2</v>
      </c>
      <c r="D31" s="111">
        <v>1753</v>
      </c>
      <c r="E31" s="112">
        <v>0.01</v>
      </c>
      <c r="F31" s="113">
        <f t="shared" si="0"/>
        <v>711</v>
      </c>
      <c r="G31" s="122">
        <f t="shared" si="1"/>
        <v>40.559041642897888</v>
      </c>
      <c r="I31" s="108"/>
      <c r="J31" s="109"/>
    </row>
    <row r="32" spans="1:12" s="96" customFormat="1" ht="24" customHeight="1" thickBot="1">
      <c r="A32" s="125" t="s">
        <v>18</v>
      </c>
      <c r="B32" s="132">
        <v>34842</v>
      </c>
      <c r="C32" s="133">
        <v>0.23725516973274471</v>
      </c>
      <c r="D32" s="132">
        <v>120105</v>
      </c>
      <c r="E32" s="133">
        <v>0.78</v>
      </c>
      <c r="F32" s="118">
        <f t="shared" si="0"/>
        <v>-85263</v>
      </c>
      <c r="G32" s="134">
        <f t="shared" si="1"/>
        <v>-70.990383414512308</v>
      </c>
      <c r="I32" s="108"/>
      <c r="J32" s="109"/>
    </row>
    <row r="33" spans="1:11" s="96" customFormat="1" ht="24" customHeight="1" thickBot="1">
      <c r="A33" s="103" t="s">
        <v>71</v>
      </c>
      <c r="B33" s="104">
        <v>4620</v>
      </c>
      <c r="C33" s="105">
        <v>3.1459700481180207E-2</v>
      </c>
      <c r="D33" s="104">
        <v>6513</v>
      </c>
      <c r="E33" s="105">
        <v>0.04</v>
      </c>
      <c r="F33" s="106">
        <f t="shared" si="0"/>
        <v>-1893</v>
      </c>
      <c r="G33" s="107">
        <f t="shared" si="1"/>
        <v>-29.064947029018885</v>
      </c>
      <c r="I33" s="108"/>
      <c r="J33" s="109"/>
    </row>
    <row r="34" spans="1:11" s="96" customFormat="1" ht="24" customHeight="1">
      <c r="A34" s="110" t="s">
        <v>24</v>
      </c>
      <c r="B34" s="111">
        <v>3689</v>
      </c>
      <c r="C34" s="112">
        <v>0.02</v>
      </c>
      <c r="D34" s="111">
        <v>4231</v>
      </c>
      <c r="E34" s="112">
        <v>0.03</v>
      </c>
      <c r="F34" s="118">
        <f t="shared" si="0"/>
        <v>-542</v>
      </c>
      <c r="G34" s="114">
        <f t="shared" si="1"/>
        <v>-12.81021035216261</v>
      </c>
      <c r="I34" s="108"/>
      <c r="J34" s="109"/>
    </row>
    <row r="35" spans="1:11" s="96" customFormat="1" ht="24" customHeight="1" thickBot="1">
      <c r="A35" s="125" t="s">
        <v>30</v>
      </c>
      <c r="B35" s="132">
        <v>931</v>
      </c>
      <c r="C35" s="121">
        <v>6.3396063090863141E-3</v>
      </c>
      <c r="D35" s="132">
        <v>2282</v>
      </c>
      <c r="E35" s="121">
        <v>0.01</v>
      </c>
      <c r="F35" s="118">
        <f t="shared" si="0"/>
        <v>-1351</v>
      </c>
      <c r="G35" s="134">
        <f t="shared" si="1"/>
        <v>-59.202453987730067</v>
      </c>
      <c r="I35" s="108"/>
      <c r="J35" s="109"/>
    </row>
    <row r="36" spans="1:11" s="96" customFormat="1" ht="24" customHeight="1" thickBot="1">
      <c r="A36" s="135" t="s">
        <v>72</v>
      </c>
      <c r="B36" s="104">
        <v>14685085</v>
      </c>
      <c r="C36" s="105">
        <v>99.997460071800987</v>
      </c>
      <c r="D36" s="104">
        <v>15372467</v>
      </c>
      <c r="E36" s="105">
        <v>99.99</v>
      </c>
      <c r="F36" s="106">
        <f t="shared" si="0"/>
        <v>-687382</v>
      </c>
      <c r="G36" s="107">
        <f t="shared" si="1"/>
        <v>-4.4715139086003566</v>
      </c>
      <c r="I36" s="108"/>
      <c r="J36" s="109"/>
      <c r="K36" s="108"/>
    </row>
    <row r="37" spans="1:11" s="137" customFormat="1" ht="24" customHeight="1" thickBot="1">
      <c r="A37" s="136" t="s">
        <v>35</v>
      </c>
      <c r="B37" s="104">
        <v>373</v>
      </c>
      <c r="C37" s="105">
        <v>2.5399281990216918E-3</v>
      </c>
      <c r="D37" s="104">
        <v>682</v>
      </c>
      <c r="E37" s="105">
        <v>0.01</v>
      </c>
      <c r="F37" s="106">
        <f t="shared" si="0"/>
        <v>-309</v>
      </c>
      <c r="G37" s="107">
        <f>(F37/D37)*100</f>
        <v>-45.307917888563047</v>
      </c>
      <c r="I37" s="108"/>
      <c r="J37" s="109"/>
    </row>
    <row r="38" spans="1:11" s="96" customFormat="1" ht="24" customHeight="1">
      <c r="A38" s="138" t="s">
        <v>73</v>
      </c>
      <c r="B38" s="139">
        <v>373</v>
      </c>
      <c r="C38" s="112">
        <v>2.5399281990216918E-3</v>
      </c>
      <c r="D38" s="139">
        <v>682</v>
      </c>
      <c r="E38" s="112">
        <v>0.01</v>
      </c>
      <c r="F38" s="113">
        <f t="shared" si="0"/>
        <v>-309</v>
      </c>
      <c r="G38" s="122">
        <f t="shared" si="1"/>
        <v>-45.307917888563047</v>
      </c>
      <c r="I38" s="108"/>
      <c r="J38" s="109"/>
    </row>
    <row r="39" spans="1:11" s="96" customFormat="1" ht="24" customHeight="1">
      <c r="A39" s="115" t="s">
        <v>74</v>
      </c>
      <c r="B39" s="120">
        <v>0</v>
      </c>
      <c r="C39" s="117">
        <v>0</v>
      </c>
      <c r="D39" s="120">
        <v>0</v>
      </c>
      <c r="E39" s="117">
        <v>0</v>
      </c>
      <c r="F39" s="118">
        <f t="shared" si="0"/>
        <v>0</v>
      </c>
      <c r="G39" s="119">
        <v>0</v>
      </c>
      <c r="I39" s="108"/>
      <c r="J39" s="109"/>
    </row>
    <row r="40" spans="1:11" s="96" customFormat="1" ht="24" customHeight="1">
      <c r="A40" s="138" t="s">
        <v>75</v>
      </c>
      <c r="B40" s="120">
        <v>0</v>
      </c>
      <c r="C40" s="117">
        <v>0</v>
      </c>
      <c r="D40" s="120">
        <v>0</v>
      </c>
      <c r="E40" s="117">
        <v>0</v>
      </c>
      <c r="F40" s="128">
        <f t="shared" si="0"/>
        <v>0</v>
      </c>
      <c r="G40" s="119">
        <v>0</v>
      </c>
      <c r="I40" s="108"/>
      <c r="J40" s="109"/>
    </row>
    <row r="41" spans="1:11" s="96" customFormat="1" ht="24" customHeight="1" thickBot="1">
      <c r="A41" s="125" t="s">
        <v>76</v>
      </c>
      <c r="B41" s="131">
        <v>0</v>
      </c>
      <c r="C41" s="127">
        <v>0</v>
      </c>
      <c r="D41" s="131">
        <v>0</v>
      </c>
      <c r="E41" s="127">
        <v>0</v>
      </c>
      <c r="F41" s="128">
        <f t="shared" si="0"/>
        <v>0</v>
      </c>
      <c r="G41" s="119">
        <v>0</v>
      </c>
      <c r="I41" s="108"/>
      <c r="J41" s="109"/>
    </row>
    <row r="42" spans="1:11" s="96" customFormat="1" ht="24" customHeight="1" thickBot="1">
      <c r="A42" s="103" t="s">
        <v>77</v>
      </c>
      <c r="B42" s="140">
        <v>0</v>
      </c>
      <c r="C42" s="141">
        <v>0</v>
      </c>
      <c r="D42" s="140">
        <v>0</v>
      </c>
      <c r="E42" s="141">
        <v>0</v>
      </c>
      <c r="F42" s="142">
        <f t="shared" si="0"/>
        <v>0</v>
      </c>
      <c r="G42" s="143">
        <f>C42-E42</f>
        <v>0</v>
      </c>
      <c r="I42" s="108"/>
      <c r="J42" s="109"/>
    </row>
    <row r="43" spans="1:11" s="96" customFormat="1" ht="24" customHeight="1">
      <c r="A43" s="110" t="s">
        <v>25</v>
      </c>
      <c r="B43" s="139">
        <v>0</v>
      </c>
      <c r="C43" s="144">
        <v>0</v>
      </c>
      <c r="D43" s="139">
        <v>0</v>
      </c>
      <c r="E43" s="144">
        <v>0</v>
      </c>
      <c r="F43" s="118">
        <f t="shared" si="0"/>
        <v>0</v>
      </c>
      <c r="G43" s="119">
        <v>0</v>
      </c>
      <c r="I43" s="108"/>
      <c r="J43" s="109"/>
    </row>
    <row r="44" spans="1:11" s="96" customFormat="1" ht="24" customHeight="1">
      <c r="A44" s="115" t="s">
        <v>78</v>
      </c>
      <c r="B44" s="120">
        <v>0</v>
      </c>
      <c r="C44" s="117">
        <v>0</v>
      </c>
      <c r="D44" s="120">
        <v>0</v>
      </c>
      <c r="E44" s="117">
        <v>0</v>
      </c>
      <c r="F44" s="118">
        <f t="shared" si="0"/>
        <v>0</v>
      </c>
      <c r="G44" s="119">
        <v>0</v>
      </c>
      <c r="I44" s="108"/>
      <c r="J44" s="109"/>
    </row>
    <row r="45" spans="1:11" s="96" customFormat="1" ht="24" customHeight="1" thickBot="1">
      <c r="A45" s="145" t="s">
        <v>79</v>
      </c>
      <c r="B45" s="132">
        <v>0</v>
      </c>
      <c r="C45" s="127">
        <v>0</v>
      </c>
      <c r="D45" s="132">
        <v>0</v>
      </c>
      <c r="E45" s="127">
        <v>0</v>
      </c>
      <c r="F45" s="118">
        <f t="shared" si="0"/>
        <v>0</v>
      </c>
      <c r="G45" s="119">
        <v>0</v>
      </c>
      <c r="I45" s="108"/>
      <c r="J45" s="109"/>
    </row>
    <row r="46" spans="1:11" s="96" customFormat="1" ht="24" customHeight="1" thickBot="1">
      <c r="A46" s="146" t="s">
        <v>80</v>
      </c>
      <c r="B46" s="104">
        <v>14685458</v>
      </c>
      <c r="C46" s="105">
        <v>100</v>
      </c>
      <c r="D46" s="104">
        <v>15373149</v>
      </c>
      <c r="E46" s="105">
        <v>100</v>
      </c>
      <c r="F46" s="106">
        <f t="shared" si="0"/>
        <v>-687691</v>
      </c>
      <c r="G46" s="107">
        <f>(F46/D46)*100</f>
        <v>-4.473325536622327</v>
      </c>
      <c r="I46" s="108"/>
      <c r="J46" s="109"/>
    </row>
    <row r="47" spans="1:11" s="154" customFormat="1">
      <c r="A47" s="147" t="s">
        <v>81</v>
      </c>
      <c r="B47" s="148"/>
      <c r="C47" s="148"/>
      <c r="D47" s="149"/>
      <c r="E47" s="150"/>
      <c r="F47" s="148"/>
      <c r="G47" s="151"/>
      <c r="H47" s="153"/>
      <c r="I47" s="152"/>
    </row>
    <row r="48" spans="1:11" s="154" customFormat="1" ht="15.75">
      <c r="A48" s="57" t="s">
        <v>82</v>
      </c>
      <c r="B48" s="155"/>
      <c r="C48" s="155"/>
      <c r="D48" s="156"/>
      <c r="E48" s="156"/>
      <c r="F48" s="155"/>
      <c r="G48" s="151"/>
      <c r="H48" s="153"/>
      <c r="I48" s="152"/>
    </row>
    <row r="49" spans="1:9" s="160" customFormat="1">
      <c r="A49" s="176"/>
      <c r="B49" s="176"/>
      <c r="C49" s="176"/>
      <c r="D49" s="176"/>
      <c r="E49" s="176"/>
      <c r="F49" s="176"/>
      <c r="G49" s="157"/>
      <c r="H49" s="159"/>
      <c r="I49" s="158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2023-02-01T02:15:42Z</dcterms:created>
  <dcterms:modified xsi:type="dcterms:W3CDTF">2023-02-01T02:23:57Z</dcterms:modified>
</cp:coreProperties>
</file>