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15576" windowHeight="2448"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附表3!$A$1:$F$28</definedName>
    <definedName name="_xlnm.Print_Area" localSheetId="3">附表4!$A$1:$D$19</definedName>
  </definedNames>
  <calcPr calcId="145621"/>
</workbook>
</file>

<file path=xl/calcChain.xml><?xml version="1.0" encoding="utf-8"?>
<calcChain xmlns="http://schemas.openxmlformats.org/spreadsheetml/2006/main">
  <c r="F28" i="7" l="1"/>
  <c r="D28" i="7"/>
  <c r="F10" i="21"/>
  <c r="D10" i="21"/>
  <c r="F10" i="8"/>
  <c r="D10" i="8"/>
  <c r="E10" i="21" l="1"/>
  <c r="C10" i="21"/>
  <c r="E10" i="8"/>
  <c r="C10" i="8"/>
  <c r="D15" i="15"/>
  <c r="C15" i="15"/>
  <c r="E28" i="7"/>
  <c r="C28" i="7"/>
  <c r="G10" i="21" l="1"/>
  <c r="H10" i="21" s="1"/>
  <c r="G10" i="8"/>
  <c r="H10" i="8" s="1"/>
</calcChain>
</file>

<file path=xl/sharedStrings.xml><?xml version="1.0" encoding="utf-8"?>
<sst xmlns="http://schemas.openxmlformats.org/spreadsheetml/2006/main" count="102" uniqueCount="85">
  <si>
    <t>國家類別及地區別</t>
  </si>
  <si>
    <t>比較增減</t>
  </si>
  <si>
    <t>金額</t>
  </si>
  <si>
    <t>國家類別</t>
  </si>
  <si>
    <t>工業國家</t>
  </si>
  <si>
    <t>境外中心</t>
  </si>
  <si>
    <t>開發中國家</t>
  </si>
  <si>
    <t>國際組織</t>
  </si>
  <si>
    <t>(International Institutions)</t>
  </si>
  <si>
    <t>其他</t>
  </si>
  <si>
    <t>(Unallocated)</t>
  </si>
  <si>
    <t>歐洲地區</t>
  </si>
  <si>
    <t>(Europe)</t>
  </si>
  <si>
    <t>美洲及加勒比海地區</t>
  </si>
  <si>
    <t>(America and Caribbean area)</t>
  </si>
  <si>
    <t>非洲及中東地區</t>
  </si>
  <si>
    <t>(Africa and Middle East)</t>
  </si>
  <si>
    <t>亞洲及太平洋地區</t>
  </si>
  <si>
    <t>(Asia and Pacific)</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</si>
  <si>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</si>
  <si>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</si>
  <si>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</si>
  <si>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</si>
  <si>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</si>
  <si>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</si>
  <si>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</si>
  <si>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</si>
  <si>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部門別</t>
    <phoneticPr fontId="1" type="noConversion"/>
  </si>
  <si>
    <t>104.12.31</t>
    <phoneticPr fontId="1" type="noConversion"/>
  </si>
  <si>
    <t>變動率</t>
    <phoneticPr fontId="1" type="noConversion"/>
  </si>
  <si>
    <r>
      <t>單位：千美元、</t>
    </r>
    <r>
      <rPr>
        <sz val="14"/>
        <rFont val="Times New Roman"/>
        <family val="1"/>
      </rPr>
      <t>%</t>
    </r>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</si>
  <si>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</si>
  <si>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</si>
  <si>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</si>
  <si>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</si>
  <si>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</si>
  <si>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</si>
  <si>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</si>
  <si>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t>單位:千美元、</t>
    </r>
    <r>
      <rPr>
        <sz val="14"/>
        <rFont val="Times New Roman"/>
        <family val="1"/>
      </rPr>
      <t>%</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</si>
  <si>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</si>
  <si>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</si>
  <si>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</si>
  <si>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r>
      <rPr>
        <sz val="14"/>
        <rFont val="標楷體"/>
        <family val="4"/>
        <charset val="136"/>
      </rPr>
      <t>債</t>
    </r>
    <r>
      <rPr>
        <sz val="14"/>
        <rFont val="Times New Roman"/>
        <family val="1"/>
      </rPr>
      <t xml:space="preserve"> </t>
    </r>
    <r>
      <rPr>
        <sz val="14"/>
        <rFont val="標楷體"/>
        <family val="4"/>
        <charset val="136"/>
      </rPr>
      <t>務</t>
    </r>
    <r>
      <rPr>
        <sz val="14"/>
        <rFont val="Times New Roman"/>
        <family val="1"/>
      </rPr>
      <t xml:space="preserve"> </t>
    </r>
    <r>
      <rPr>
        <sz val="14"/>
        <rFont val="標楷體"/>
        <family val="4"/>
        <charset val="136"/>
      </rPr>
      <t>國</t>
    </r>
    <r>
      <rPr>
        <sz val="14"/>
        <rFont val="Times New Roman"/>
        <family val="1"/>
      </rPr>
      <t xml:space="preserve"> </t>
    </r>
    <r>
      <rPr>
        <sz val="14"/>
        <rFont val="標楷體"/>
        <family val="4"/>
        <charset val="136"/>
      </rPr>
      <t>名</t>
    </r>
    <r>
      <rPr>
        <sz val="14"/>
        <rFont val="Times New Roman"/>
        <family val="1"/>
      </rPr>
      <t xml:space="preserve"> </t>
    </r>
    <r>
      <rPr>
        <sz val="14"/>
        <rFont val="標楷體"/>
        <family val="4"/>
        <charset val="136"/>
      </rPr>
      <t>稱</t>
    </r>
    <phoneticPr fontId="1" type="noConversion"/>
  </si>
  <si>
    <r>
      <rPr>
        <sz val="14"/>
        <rFont val="標楷體"/>
        <family val="4"/>
        <charset val="136"/>
      </rPr>
      <t>美國</t>
    </r>
    <r>
      <rPr>
        <sz val="14"/>
        <rFont val="Times New Roman"/>
        <family val="1"/>
      </rPr>
      <t>(UNITED STATES)</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</si>
  <si>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</si>
  <si>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香港</t>
    </r>
    <r>
      <rPr>
        <sz val="14"/>
        <rFont val="Times New Roman"/>
        <family val="1"/>
      </rPr>
      <t>(HONG KONG SAR)</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</si>
  <si>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</si>
  <si>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</si>
  <si>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</si>
  <si>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開曼群島</t>
    </r>
    <r>
      <rPr>
        <sz val="14"/>
        <rFont val="Times New Roman"/>
        <family val="1"/>
      </rPr>
      <t>(CAYMAN ISLANDS)</t>
    </r>
    <phoneticPr fontId="1" type="noConversion"/>
  </si>
  <si>
    <r>
      <rPr>
        <sz val="14"/>
        <rFont val="標楷體"/>
        <family val="4"/>
        <charset val="136"/>
      </rPr>
      <t>新加坡</t>
    </r>
    <r>
      <rPr>
        <sz val="14"/>
        <rFont val="Times New Roman"/>
        <family val="1"/>
      </rPr>
      <t>(SINGAPORE)</t>
    </r>
    <phoneticPr fontId="1" type="noConversion"/>
  </si>
  <si>
    <r>
      <rPr>
        <sz val="14"/>
        <rFont val="標楷體"/>
        <family val="4"/>
        <charset val="136"/>
      </rPr>
      <t>澳大利亞</t>
    </r>
    <r>
      <rPr>
        <sz val="14"/>
        <rFont val="Times New Roman"/>
        <family val="1"/>
      </rPr>
      <t>(AUSTRALIA)</t>
    </r>
    <phoneticPr fontId="1" type="noConversion"/>
  </si>
  <si>
    <r>
      <rPr>
        <sz val="14"/>
        <rFont val="標楷體"/>
        <family val="4"/>
        <charset val="136"/>
      </rPr>
      <t>合</t>
    </r>
    <r>
      <rPr>
        <sz val="14"/>
        <rFont val="Times New Roman"/>
        <family val="1"/>
      </rPr>
      <t xml:space="preserve">             </t>
    </r>
    <r>
      <rPr>
        <sz val="14"/>
        <rFont val="標楷體"/>
        <family val="4"/>
        <charset val="136"/>
      </rPr>
      <t>計</t>
    </r>
    <phoneticPr fontId="1" type="noConversion"/>
  </si>
  <si>
    <r>
      <rPr>
        <sz val="14"/>
        <rFont val="標楷體"/>
        <family val="4"/>
        <charset val="136"/>
      </rPr>
      <t>英屬西印度群島</t>
    </r>
    <r>
      <rPr>
        <sz val="14"/>
        <rFont val="Times New Roman"/>
        <family val="1"/>
      </rPr>
      <t>(WEST INDIES UK)</t>
    </r>
    <phoneticPr fontId="1" type="noConversion"/>
  </si>
  <si>
    <t>3</t>
  </si>
  <si>
    <t>4</t>
  </si>
  <si>
    <t>5</t>
  </si>
  <si>
    <t>6</t>
  </si>
  <si>
    <t>7</t>
  </si>
  <si>
    <t>8</t>
  </si>
  <si>
    <t>9</t>
  </si>
  <si>
    <t>10</t>
  </si>
  <si>
    <t>1</t>
    <phoneticPr fontId="1" type="noConversion"/>
  </si>
  <si>
    <t>2</t>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</si>
  <si>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</si>
  <si>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</si>
  <si>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</si>
  <si>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</si>
  <si>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銀行</t>
    </r>
    <phoneticPr fontId="1" type="noConversion"/>
  </si>
  <si>
    <t>部門別</t>
    <phoneticPr fontId="1" type="noConversion"/>
  </si>
  <si>
    <t>104.12.31</t>
    <phoneticPr fontId="1" type="noConversion"/>
  </si>
  <si>
    <t>變動率</t>
    <phoneticPr fontId="1" type="noConversion"/>
  </si>
  <si>
    <t>合      計</t>
    <phoneticPr fontId="1" type="noConversion"/>
  </si>
  <si>
    <t>105.3.31</t>
    <phoneticPr fontId="1" type="noConversion"/>
  </si>
  <si>
    <r>
      <t>基準日：</t>
    </r>
    <r>
      <rPr>
        <sz val="14"/>
        <rFont val="Times New Roman"/>
        <family val="1"/>
      </rPr>
      <t>105.3.31</t>
    </r>
    <phoneticPr fontId="1" type="noConversion"/>
  </si>
  <si>
    <r>
      <rPr>
        <sz val="14"/>
        <rFont val="標楷體"/>
        <family val="4"/>
        <charset val="136"/>
      </rPr>
      <t>基準日</t>
    </r>
    <r>
      <rPr>
        <sz val="14"/>
        <rFont val="Times New Roman"/>
        <family val="1"/>
      </rPr>
      <t xml:space="preserve"> : 105.3.31</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</si>
  <si>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</si>
  <si>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</si>
  <si>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</si>
  <si>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2"/>
        <rFont val="標楷體"/>
        <family val="4"/>
        <charset val="136"/>
      </rPr>
      <t>註：</t>
    </r>
    <r>
      <rPr>
        <sz val="12"/>
        <rFont val="Times New Roman"/>
        <family val="1"/>
      </rPr>
      <t>1.</t>
    </r>
    <r>
      <rPr>
        <sz val="12"/>
        <rFont val="標楷體"/>
        <family val="4"/>
        <charset val="136"/>
      </rPr>
      <t>「最終風險淨額」係指將外國債權依最終債務人及保證人國別重新歸類後之國家別債權金額。</t>
    </r>
    <phoneticPr fontId="1" type="noConversion"/>
  </si>
  <si>
    <r>
      <t xml:space="preserve">        2. </t>
    </r>
    <r>
      <rPr>
        <sz val="12"/>
        <rFont val="標楷體"/>
        <family val="4"/>
        <charset val="136"/>
      </rPr>
      <t>本表包括本國銀行自有資產及信託資產之外國債權最終風險。</t>
    </r>
    <phoneticPr fontId="1" type="noConversion"/>
  </si>
  <si>
    <r>
      <rPr>
        <sz val="12"/>
        <rFont val="標楷體"/>
        <family val="4"/>
        <charset val="136"/>
      </rPr>
      <t>　　</t>
    </r>
    <r>
      <rPr>
        <sz val="12"/>
        <rFont val="Times New Roman"/>
        <family val="1"/>
      </rPr>
      <t xml:space="preserve">2.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</si>
  <si>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3. </t>
    </r>
    <r>
      <rPr>
        <sz val="12"/>
        <rFont val="標楷體"/>
        <family val="4"/>
        <charset val="136"/>
      </rPr>
      <t>美國包括美屬薩摩亞、關島、波多黎各、北馬里亞納群島及美屬維爾京群島；英屬西印度群島包括英屬安圭拉、</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</si>
  <si>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英屬維爾京群島、聖克里斯多福、安地卡及巴布達、蒙瑟拉特島。</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</si>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</sst>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98">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Alignment="1">
      <alignment vertical="center"/>
    </xf>
    <xf numFmtId="0" fontId="9" fillId="0" borderId="0" xfId="0" applyFont="1">
      <alignment vertical="center"/>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6" fontId="7" fillId="0" borderId="7"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2" fillId="0" borderId="4" xfId="0" applyFont="1" applyBorder="1" applyAlignment="1">
      <alignment horizontal="center" vertical="center" wrapText="1"/>
    </xf>
    <xf numFmtId="177" fontId="7" fillId="0" borderId="8"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177" fontId="7" fillId="0" borderId="2" xfId="0" applyNumberFormat="1" applyFont="1" applyFill="1" applyBorder="1" applyAlignment="1">
      <alignment horizontal="right" vertical="center" wrapText="1"/>
    </xf>
    <xf numFmtId="0" fontId="5" fillId="0" borderId="0" xfId="0" applyFont="1" applyBorder="1" applyAlignment="1">
      <alignmen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8" fillId="0" borderId="9" xfId="0" applyFont="1" applyBorder="1" applyAlignment="1">
      <alignment horizontal="center"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176"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8" fillId="0" borderId="7" xfId="0" applyFont="1" applyBorder="1" applyAlignment="1">
      <alignment horizontal="left" vertical="center"/>
    </xf>
    <xf numFmtId="0" fontId="2" fillId="0" borderId="7" xfId="0" applyFont="1" applyBorder="1" applyAlignment="1">
      <alignment vertical="center"/>
    </xf>
    <xf numFmtId="0" fontId="8" fillId="0" borderId="7" xfId="0" applyFont="1" applyBorder="1" applyAlignment="1">
      <alignment vertical="center"/>
    </xf>
    <xf numFmtId="0" fontId="2" fillId="0" borderId="14" xfId="0" applyFont="1" applyBorder="1" applyAlignment="1">
      <alignment vertical="center"/>
    </xf>
    <xf numFmtId="0" fontId="8" fillId="0" borderId="14" xfId="0" applyFont="1" applyBorder="1" applyAlignment="1">
      <alignment vertical="center"/>
    </xf>
    <xf numFmtId="0" fontId="8" fillId="0" borderId="13"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0" fontId="8" fillId="0" borderId="8" xfId="0" applyFont="1" applyBorder="1" applyAlignment="1">
      <alignment vertical="center"/>
    </xf>
    <xf numFmtId="177" fontId="7" fillId="0" borderId="1" xfId="0" applyNumberFormat="1" applyFont="1" applyBorder="1" applyAlignment="1">
      <alignment horizontal="right" vertical="center"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7" fillId="0" borderId="1" xfId="0" applyFont="1" applyBorder="1" applyAlignment="1">
      <alignment horizontal="center" vertical="center" wrapText="1"/>
    </xf>
    <xf numFmtId="0" fontId="0" fillId="0" borderId="0" xfId="0" applyAlignment="1">
      <alignment vertical="center"/>
    </xf>
    <xf numFmtId="0" fontId="6" fillId="0" borderId="0" xfId="0" applyFont="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xf numFmtId="0" fontId="7" fillId="0" borderId="0" xfId="0" applyFont="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47" t="s">
        <v>64</v>
      </c>
      <c r="B1" s="47"/>
      <c r="C1" s="47"/>
      <c r="D1" s="47"/>
      <c r="E1" s="47"/>
      <c r="F1" s="47"/>
      <c r="G1" s="47"/>
      <c r="H1" s="47"/>
      <c r="I1" s="4"/>
    </row>
    <row r="2" spans="1:9" ht="24" customHeight="1">
      <c r="A2" s="48"/>
      <c r="B2" s="48"/>
      <c r="C2" s="48"/>
      <c r="D2" s="48"/>
      <c r="E2" s="48"/>
      <c r="F2" s="48"/>
      <c r="G2" s="48"/>
      <c r="H2" s="48"/>
      <c r="I2" s="5"/>
    </row>
    <row r="3" spans="1:9" ht="24" customHeight="1">
      <c r="A3" s="46" t="s">
        <v>23</v>
      </c>
      <c r="B3" s="46"/>
      <c r="C3" s="46"/>
      <c r="D3" s="46"/>
      <c r="E3" s="46"/>
      <c r="F3" s="46"/>
      <c r="G3" s="46"/>
      <c r="H3" s="46"/>
      <c r="I3" s="6"/>
    </row>
    <row r="4" spans="1:9" ht="27" customHeight="1">
      <c r="A4" s="49" t="s">
        <v>69</v>
      </c>
      <c r="B4" s="50"/>
      <c r="C4" s="53" t="s">
        <v>73</v>
      </c>
      <c r="D4" s="54"/>
      <c r="E4" s="53" t="s">
        <v>70</v>
      </c>
      <c r="F4" s="54"/>
      <c r="G4" s="55" t="s">
        <v>1</v>
      </c>
      <c r="H4" s="56"/>
      <c r="I4" s="7"/>
    </row>
    <row r="5" spans="1:9" ht="27" customHeight="1">
      <c r="A5" s="51"/>
      <c r="B5" s="52"/>
      <c r="C5" s="37" t="s">
        <v>2</v>
      </c>
      <c r="D5" s="36" t="s">
        <v>22</v>
      </c>
      <c r="E5" s="37" t="s">
        <v>2</v>
      </c>
      <c r="F5" s="19" t="s">
        <v>22</v>
      </c>
      <c r="G5" s="41" t="s">
        <v>2</v>
      </c>
      <c r="H5" s="15" t="s">
        <v>71</v>
      </c>
    </row>
    <row r="6" spans="1:9" ht="42" customHeight="1">
      <c r="A6" s="58" t="s">
        <v>68</v>
      </c>
      <c r="B6" s="59"/>
      <c r="C6" s="43">
        <v>112187888</v>
      </c>
      <c r="D6" s="21">
        <v>31.55</v>
      </c>
      <c r="E6" s="43">
        <v>101957610</v>
      </c>
      <c r="F6" s="21">
        <v>29.59</v>
      </c>
      <c r="G6" s="32">
        <v>10230278</v>
      </c>
      <c r="H6" s="39">
        <v>10.029999999999999</v>
      </c>
    </row>
    <row r="7" spans="1:9" ht="42" customHeight="1">
      <c r="A7" s="60" t="s">
        <v>24</v>
      </c>
      <c r="B7" s="61"/>
      <c r="C7" s="20">
        <v>26885669</v>
      </c>
      <c r="D7" s="21">
        <v>7.56</v>
      </c>
      <c r="E7" s="20">
        <v>28462767</v>
      </c>
      <c r="F7" s="21">
        <v>8.26</v>
      </c>
      <c r="G7" s="20">
        <v>-1577098</v>
      </c>
      <c r="H7" s="40">
        <v>-5.54</v>
      </c>
    </row>
    <row r="8" spans="1:9" ht="42" customHeight="1">
      <c r="A8" s="60" t="s">
        <v>25</v>
      </c>
      <c r="B8" s="61"/>
      <c r="C8" s="20">
        <v>216530463</v>
      </c>
      <c r="D8" s="21">
        <v>60.88</v>
      </c>
      <c r="E8" s="20">
        <v>214156162</v>
      </c>
      <c r="F8" s="21">
        <v>62.14</v>
      </c>
      <c r="G8" s="20">
        <v>2374301</v>
      </c>
      <c r="H8" s="40">
        <v>1.1100000000000001</v>
      </c>
    </row>
    <row r="9" spans="1:9" ht="42" customHeight="1">
      <c r="A9" s="62" t="s">
        <v>26</v>
      </c>
      <c r="B9" s="63"/>
      <c r="C9" s="38">
        <v>25645</v>
      </c>
      <c r="D9" s="21">
        <v>0.01</v>
      </c>
      <c r="E9" s="42">
        <v>24255</v>
      </c>
      <c r="F9" s="21">
        <v>0.01</v>
      </c>
      <c r="G9" s="20">
        <v>1390</v>
      </c>
      <c r="H9" s="23">
        <v>5.73</v>
      </c>
    </row>
    <row r="10" spans="1:9" ht="42" customHeight="1">
      <c r="A10" s="55" t="s">
        <v>72</v>
      </c>
      <c r="B10" s="56"/>
      <c r="C10" s="34">
        <f>SUM(C6:C9)</f>
        <v>355629665</v>
      </c>
      <c r="D10" s="35">
        <f>SUM(D6:D9)</f>
        <v>100.00000000000001</v>
      </c>
      <c r="E10" s="44">
        <f>SUM(E6:E9)</f>
        <v>344600794</v>
      </c>
      <c r="F10" s="35">
        <f>SUM(F6:F9)</f>
        <v>100.00000000000001</v>
      </c>
      <c r="G10" s="34">
        <f t="shared" ref="G10" si="0">C10-E10</f>
        <v>11028871</v>
      </c>
      <c r="H10" s="9">
        <f t="shared" ref="H10" si="1">IF(E10=0,"_",ROUND(G10/E10*100,2))</f>
        <v>3.2</v>
      </c>
    </row>
    <row r="11" spans="1:9" s="12" customFormat="1" ht="18" customHeight="1">
      <c r="A11" s="64" t="s">
        <v>76</v>
      </c>
      <c r="B11" s="64"/>
      <c r="C11" s="64"/>
      <c r="D11" s="64"/>
      <c r="E11" s="64"/>
      <c r="F11" s="64"/>
      <c r="G11" s="64"/>
      <c r="H11" s="64"/>
      <c r="I11" s="11"/>
    </row>
    <row r="12" spans="1:9">
      <c r="A12" s="57" t="s">
        <v>77</v>
      </c>
      <c r="B12" s="57"/>
      <c r="C12" s="57"/>
      <c r="D12" s="57"/>
      <c r="E12" s="57"/>
      <c r="F12" s="57"/>
      <c r="G12" s="57"/>
      <c r="H12" s="57"/>
    </row>
    <row r="13" spans="1:9">
      <c r="A13" s="57" t="s">
        <v>78</v>
      </c>
      <c r="B13" s="57"/>
      <c r="C13" s="57"/>
      <c r="D13" s="57"/>
      <c r="E13" s="57"/>
      <c r="F13" s="57"/>
      <c r="G13" s="57"/>
      <c r="H13" s="57"/>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Normal="100"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47" t="s">
        <v>65</v>
      </c>
      <c r="B1" s="47"/>
      <c r="C1" s="47"/>
      <c r="D1" s="47"/>
      <c r="E1" s="47"/>
      <c r="F1" s="47"/>
      <c r="G1" s="47"/>
      <c r="H1" s="47"/>
    </row>
    <row r="2" spans="1:9" ht="24" customHeight="1">
      <c r="A2" s="65"/>
      <c r="B2" s="65"/>
      <c r="C2" s="65"/>
      <c r="D2" s="65"/>
      <c r="E2" s="65"/>
      <c r="F2" s="65"/>
      <c r="G2" s="65"/>
      <c r="H2" s="65"/>
    </row>
    <row r="3" spans="1:9" ht="24" customHeight="1">
      <c r="G3" s="2"/>
      <c r="H3" s="2" t="s">
        <v>30</v>
      </c>
    </row>
    <row r="4" spans="1:9" ht="27" customHeight="1">
      <c r="A4" s="49" t="s">
        <v>27</v>
      </c>
      <c r="B4" s="50"/>
      <c r="C4" s="53" t="s">
        <v>73</v>
      </c>
      <c r="D4" s="54"/>
      <c r="E4" s="53" t="s">
        <v>28</v>
      </c>
      <c r="F4" s="54"/>
      <c r="G4" s="55" t="s">
        <v>1</v>
      </c>
      <c r="H4" s="56"/>
    </row>
    <row r="5" spans="1:9" ht="27" customHeight="1">
      <c r="A5" s="51"/>
      <c r="B5" s="52"/>
      <c r="C5" s="16" t="s">
        <v>2</v>
      </c>
      <c r="D5" s="18" t="s">
        <v>22</v>
      </c>
      <c r="E5" s="16" t="s">
        <v>2</v>
      </c>
      <c r="F5" s="19" t="s">
        <v>22</v>
      </c>
      <c r="G5" s="17" t="s">
        <v>2</v>
      </c>
      <c r="H5" s="15" t="s">
        <v>29</v>
      </c>
    </row>
    <row r="6" spans="1:9" ht="42" customHeight="1">
      <c r="A6" s="58" t="s">
        <v>19</v>
      </c>
      <c r="B6" s="59"/>
      <c r="C6" s="20">
        <v>113440227</v>
      </c>
      <c r="D6" s="21">
        <v>33.96</v>
      </c>
      <c r="E6" s="20">
        <v>101663775</v>
      </c>
      <c r="F6" s="21">
        <v>31.64</v>
      </c>
      <c r="G6" s="32">
        <v>11776452</v>
      </c>
      <c r="H6" s="33">
        <v>11.58</v>
      </c>
    </row>
    <row r="7" spans="1:9" ht="42" customHeight="1">
      <c r="A7" s="60" t="s">
        <v>20</v>
      </c>
      <c r="B7" s="61"/>
      <c r="C7" s="20">
        <v>27764134</v>
      </c>
      <c r="D7" s="21">
        <v>8.31</v>
      </c>
      <c r="E7" s="20">
        <v>29265378</v>
      </c>
      <c r="F7" s="21">
        <v>9.11</v>
      </c>
      <c r="G7" s="20">
        <v>-1501244</v>
      </c>
      <c r="H7" s="31">
        <v>-5.13</v>
      </c>
    </row>
    <row r="8" spans="1:9" ht="42" customHeight="1">
      <c r="A8" s="60" t="s">
        <v>21</v>
      </c>
      <c r="B8" s="61"/>
      <c r="C8" s="20">
        <v>192801803</v>
      </c>
      <c r="D8" s="21">
        <v>57.73</v>
      </c>
      <c r="E8" s="20">
        <v>190396929</v>
      </c>
      <c r="F8" s="21">
        <v>59.25</v>
      </c>
      <c r="G8" s="20">
        <v>2404874</v>
      </c>
      <c r="H8" s="31">
        <v>1.26</v>
      </c>
    </row>
    <row r="9" spans="1:9" ht="42" customHeight="1">
      <c r="A9" s="62" t="s">
        <v>9</v>
      </c>
      <c r="B9" s="63"/>
      <c r="C9" s="22">
        <v>0</v>
      </c>
      <c r="D9" s="21">
        <v>0</v>
      </c>
      <c r="E9" s="42">
        <v>0</v>
      </c>
      <c r="F9" s="21">
        <v>0</v>
      </c>
      <c r="G9" s="20">
        <v>0</v>
      </c>
      <c r="H9" s="23" t="s">
        <v>31</v>
      </c>
    </row>
    <row r="10" spans="1:9" ht="42" customHeight="1">
      <c r="A10" s="55" t="s">
        <v>72</v>
      </c>
      <c r="B10" s="56"/>
      <c r="C10" s="34">
        <f>SUM(C6:C9)</f>
        <v>334006164</v>
      </c>
      <c r="D10" s="35">
        <f>SUM(D6:D9)</f>
        <v>100</v>
      </c>
      <c r="E10" s="34">
        <f>SUM(E6:E9)</f>
        <v>321326082</v>
      </c>
      <c r="F10" s="35">
        <f>SUM(F6:F9)</f>
        <v>100</v>
      </c>
      <c r="G10" s="34">
        <f t="shared" ref="G10" si="0">C10-E10</f>
        <v>12680082</v>
      </c>
      <c r="H10" s="9">
        <f t="shared" ref="H10" si="1">IF(E10=0,"_",ROUND(G10/E10 * 100,2))</f>
        <v>3.95</v>
      </c>
    </row>
    <row r="11" spans="1:9" s="12" customFormat="1" ht="18" customHeight="1">
      <c r="A11" s="64" t="s">
        <v>84</v>
      </c>
      <c r="B11" s="64"/>
      <c r="C11" s="64"/>
      <c r="D11" s="64"/>
      <c r="E11" s="64"/>
      <c r="F11" s="64"/>
      <c r="G11" s="64"/>
      <c r="H11" s="64"/>
      <c r="I11" s="24"/>
    </row>
    <row r="12" spans="1:9" s="12" customFormat="1" ht="18" customHeight="1">
      <c r="A12" s="57" t="s">
        <v>80</v>
      </c>
      <c r="B12" s="57"/>
      <c r="C12" s="57"/>
      <c r="D12" s="57"/>
      <c r="E12" s="57"/>
      <c r="F12" s="57"/>
      <c r="G12" s="57"/>
      <c r="H12" s="57"/>
      <c r="I12" s="14"/>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29"/>
  <sheetViews>
    <sheetView zoomScaleNormal="100" workbookViewId="0">
      <selection activeCell="A4" sqref="A4:B5"/>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6" ht="39" customHeight="1">
      <c r="A1" s="47" t="s">
        <v>66</v>
      </c>
      <c r="B1" s="47"/>
      <c r="C1" s="47"/>
      <c r="D1" s="47"/>
      <c r="E1" s="47"/>
      <c r="F1" s="47"/>
    </row>
    <row r="2" spans="1:6" ht="24" customHeight="1">
      <c r="A2" s="65" t="s">
        <v>74</v>
      </c>
      <c r="B2" s="65"/>
      <c r="C2" s="65"/>
      <c r="D2" s="65"/>
      <c r="E2" s="65"/>
      <c r="F2" s="65"/>
    </row>
    <row r="3" spans="1:6" ht="24" customHeight="1">
      <c r="E3" s="46" t="s">
        <v>38</v>
      </c>
      <c r="F3" s="88"/>
    </row>
    <row r="4" spans="1:6" ht="21" customHeight="1">
      <c r="A4" s="49" t="s">
        <v>0</v>
      </c>
      <c r="B4" s="89"/>
      <c r="C4" s="55" t="s">
        <v>32</v>
      </c>
      <c r="D4" s="71"/>
      <c r="E4" s="55" t="s">
        <v>33</v>
      </c>
      <c r="F4" s="71"/>
    </row>
    <row r="5" spans="1:6" ht="21" customHeight="1">
      <c r="A5" s="51"/>
      <c r="B5" s="90"/>
      <c r="C5" s="19" t="s">
        <v>34</v>
      </c>
      <c r="D5" s="13" t="s">
        <v>35</v>
      </c>
      <c r="E5" s="19" t="s">
        <v>34</v>
      </c>
      <c r="F5" s="13" t="s">
        <v>35</v>
      </c>
    </row>
    <row r="6" spans="1:6" ht="15" customHeight="1">
      <c r="A6" s="66" t="s">
        <v>3</v>
      </c>
      <c r="B6" s="75" t="s">
        <v>4</v>
      </c>
      <c r="C6" s="73">
        <v>187511855</v>
      </c>
      <c r="D6" s="69">
        <v>52.72</v>
      </c>
      <c r="E6" s="73">
        <v>181716698</v>
      </c>
      <c r="F6" s="69">
        <v>54.4</v>
      </c>
    </row>
    <row r="7" spans="1:6" ht="15" customHeight="1">
      <c r="A7" s="86"/>
      <c r="B7" s="76"/>
      <c r="C7" s="82"/>
      <c r="D7" s="70"/>
      <c r="E7" s="82"/>
      <c r="F7" s="70"/>
    </row>
    <row r="8" spans="1:6" ht="15" customHeight="1">
      <c r="A8" s="86"/>
      <c r="B8" s="77" t="s">
        <v>5</v>
      </c>
      <c r="C8" s="73">
        <v>85488446</v>
      </c>
      <c r="D8" s="70">
        <v>24.04</v>
      </c>
      <c r="E8" s="73">
        <v>50993363</v>
      </c>
      <c r="F8" s="70">
        <v>15.27</v>
      </c>
    </row>
    <row r="9" spans="1:6" ht="15" customHeight="1">
      <c r="A9" s="86"/>
      <c r="B9" s="78"/>
      <c r="C9" s="82"/>
      <c r="D9" s="70"/>
      <c r="E9" s="82"/>
      <c r="F9" s="70"/>
    </row>
    <row r="10" spans="1:6" ht="15" customHeight="1">
      <c r="A10" s="86"/>
      <c r="B10" s="77" t="s">
        <v>6</v>
      </c>
      <c r="C10" s="73">
        <v>81822353</v>
      </c>
      <c r="D10" s="70">
        <v>23.01</v>
      </c>
      <c r="E10" s="73">
        <v>100372888</v>
      </c>
      <c r="F10" s="70">
        <v>30.05</v>
      </c>
    </row>
    <row r="11" spans="1:6" ht="15" customHeight="1">
      <c r="A11" s="86"/>
      <c r="B11" s="78"/>
      <c r="C11" s="82"/>
      <c r="D11" s="70"/>
      <c r="E11" s="82"/>
      <c r="F11" s="70"/>
    </row>
    <row r="12" spans="1:6" ht="15" customHeight="1">
      <c r="A12" s="86"/>
      <c r="B12" s="77" t="s">
        <v>7</v>
      </c>
      <c r="C12" s="73">
        <v>806391</v>
      </c>
      <c r="D12" s="70">
        <v>0.23</v>
      </c>
      <c r="E12" s="73">
        <v>922595</v>
      </c>
      <c r="F12" s="70">
        <v>0.28000000000000003</v>
      </c>
    </row>
    <row r="13" spans="1:6" ht="15" customHeight="1">
      <c r="A13" s="86"/>
      <c r="B13" s="78"/>
      <c r="C13" s="82"/>
      <c r="D13" s="70"/>
      <c r="E13" s="82"/>
      <c r="F13" s="70"/>
    </row>
    <row r="14" spans="1:6" ht="15" customHeight="1">
      <c r="A14" s="86"/>
      <c r="B14" s="77" t="s">
        <v>9</v>
      </c>
      <c r="C14" s="73">
        <v>620</v>
      </c>
      <c r="D14" s="70">
        <v>0</v>
      </c>
      <c r="E14" s="73">
        <v>620</v>
      </c>
      <c r="F14" s="70">
        <v>0</v>
      </c>
    </row>
    <row r="15" spans="1:6" ht="15" customHeight="1">
      <c r="A15" s="87"/>
      <c r="B15" s="84" t="s">
        <v>10</v>
      </c>
      <c r="C15" s="85"/>
      <c r="D15" s="74"/>
      <c r="E15" s="85"/>
      <c r="F15" s="74"/>
    </row>
    <row r="16" spans="1:6" ht="15" customHeight="1">
      <c r="A16" s="66" t="s">
        <v>36</v>
      </c>
      <c r="B16" s="83" t="s">
        <v>11</v>
      </c>
      <c r="C16" s="82">
        <v>79086048</v>
      </c>
      <c r="D16" s="69">
        <v>22.24</v>
      </c>
      <c r="E16" s="82">
        <v>76800726</v>
      </c>
      <c r="F16" s="69">
        <v>22.99</v>
      </c>
    </row>
    <row r="17" spans="1:10" ht="15" customHeight="1">
      <c r="A17" s="67"/>
      <c r="B17" s="80" t="s">
        <v>12</v>
      </c>
      <c r="C17" s="72"/>
      <c r="D17" s="70"/>
      <c r="E17" s="72"/>
      <c r="F17" s="70"/>
    </row>
    <row r="18" spans="1:10" ht="15" customHeight="1">
      <c r="A18" s="67"/>
      <c r="B18" s="79" t="s">
        <v>17</v>
      </c>
      <c r="C18" s="72">
        <v>166596733</v>
      </c>
      <c r="D18" s="70">
        <v>46.84</v>
      </c>
      <c r="E18" s="72">
        <v>164744841</v>
      </c>
      <c r="F18" s="70">
        <v>49.33</v>
      </c>
    </row>
    <row r="19" spans="1:10" ht="15" customHeight="1">
      <c r="A19" s="67"/>
      <c r="B19" s="80" t="s">
        <v>18</v>
      </c>
      <c r="C19" s="72"/>
      <c r="D19" s="70"/>
      <c r="E19" s="72"/>
      <c r="F19" s="70"/>
    </row>
    <row r="20" spans="1:10" ht="15" customHeight="1">
      <c r="A20" s="67"/>
      <c r="B20" s="79" t="s">
        <v>13</v>
      </c>
      <c r="C20" s="72">
        <v>101938248</v>
      </c>
      <c r="D20" s="70">
        <v>28.66</v>
      </c>
      <c r="E20" s="72">
        <v>88457520</v>
      </c>
      <c r="F20" s="70">
        <v>26.48</v>
      </c>
    </row>
    <row r="21" spans="1:10" ht="15" customHeight="1">
      <c r="A21" s="67"/>
      <c r="B21" s="80" t="s">
        <v>14</v>
      </c>
      <c r="C21" s="72"/>
      <c r="D21" s="70"/>
      <c r="E21" s="72"/>
      <c r="F21" s="70"/>
    </row>
    <row r="22" spans="1:10" ht="15" customHeight="1">
      <c r="A22" s="67"/>
      <c r="B22" s="79" t="s">
        <v>15</v>
      </c>
      <c r="C22" s="72">
        <v>7201625</v>
      </c>
      <c r="D22" s="70">
        <v>2.0299999999999998</v>
      </c>
      <c r="E22" s="72">
        <v>3079862</v>
      </c>
      <c r="F22" s="70">
        <v>0.92</v>
      </c>
    </row>
    <row r="23" spans="1:10" ht="15" customHeight="1">
      <c r="A23" s="67"/>
      <c r="B23" s="80" t="s">
        <v>16</v>
      </c>
      <c r="C23" s="72"/>
      <c r="D23" s="70"/>
      <c r="E23" s="72"/>
      <c r="F23" s="70"/>
    </row>
    <row r="24" spans="1:10" ht="15" customHeight="1">
      <c r="A24" s="67"/>
      <c r="B24" s="79" t="s">
        <v>7</v>
      </c>
      <c r="C24" s="72">
        <v>806391</v>
      </c>
      <c r="D24" s="70">
        <v>0.23</v>
      </c>
      <c r="E24" s="72">
        <v>922595</v>
      </c>
      <c r="F24" s="70">
        <v>0.28000000000000003</v>
      </c>
    </row>
    <row r="25" spans="1:10" ht="15" customHeight="1">
      <c r="A25" s="67"/>
      <c r="B25" s="80" t="s">
        <v>8</v>
      </c>
      <c r="C25" s="72"/>
      <c r="D25" s="70"/>
      <c r="E25" s="72"/>
      <c r="F25" s="70"/>
    </row>
    <row r="26" spans="1:10" ht="15" customHeight="1">
      <c r="A26" s="67"/>
      <c r="B26" s="79" t="s">
        <v>9</v>
      </c>
      <c r="C26" s="72">
        <v>620</v>
      </c>
      <c r="D26" s="70">
        <v>0</v>
      </c>
      <c r="E26" s="72">
        <v>620</v>
      </c>
      <c r="F26" s="70">
        <v>0</v>
      </c>
    </row>
    <row r="27" spans="1:10" ht="15" customHeight="1">
      <c r="A27" s="68"/>
      <c r="B27" s="81" t="s">
        <v>10</v>
      </c>
      <c r="C27" s="73"/>
      <c r="D27" s="74"/>
      <c r="E27" s="73"/>
      <c r="F27" s="70"/>
    </row>
    <row r="28" spans="1:10" ht="30" customHeight="1">
      <c r="A28" s="55" t="s">
        <v>37</v>
      </c>
      <c r="B28" s="71"/>
      <c r="C28" s="8">
        <f>SUM(C16:C27)</f>
        <v>355629665</v>
      </c>
      <c r="D28" s="9">
        <f>SUM(D16:D27)</f>
        <v>100</v>
      </c>
      <c r="E28" s="8">
        <f>SUM(E16:E27)</f>
        <v>334006164</v>
      </c>
      <c r="F28" s="9">
        <f>SUM(F16:F27)</f>
        <v>100</v>
      </c>
    </row>
    <row r="29" spans="1:10">
      <c r="J29" s="45"/>
    </row>
  </sheetData>
  <mergeCells count="64">
    <mergeCell ref="E6:E7"/>
    <mergeCell ref="A1:F1"/>
    <mergeCell ref="A2:F2"/>
    <mergeCell ref="A6:A15"/>
    <mergeCell ref="C6:C7"/>
    <mergeCell ref="D6:D7"/>
    <mergeCell ref="C10:C11"/>
    <mergeCell ref="D10:D11"/>
    <mergeCell ref="C14:C15"/>
    <mergeCell ref="D14:D15"/>
    <mergeCell ref="C8:C9"/>
    <mergeCell ref="E3:F3"/>
    <mergeCell ref="A4:B5"/>
    <mergeCell ref="C4:D4"/>
    <mergeCell ref="E4:F4"/>
    <mergeCell ref="F8:F9"/>
    <mergeCell ref="E8:E9"/>
    <mergeCell ref="F22:F23"/>
    <mergeCell ref="D16:D17"/>
    <mergeCell ref="D18:D19"/>
    <mergeCell ref="E22:E23"/>
    <mergeCell ref="F20:F21"/>
    <mergeCell ref="E20:E21"/>
    <mergeCell ref="F18:F19"/>
    <mergeCell ref="E10:E11"/>
    <mergeCell ref="E18:E19"/>
    <mergeCell ref="F16:F17"/>
    <mergeCell ref="E16:E17"/>
    <mergeCell ref="D8:D9"/>
    <mergeCell ref="F12:F13"/>
    <mergeCell ref="E12:E13"/>
    <mergeCell ref="E24:E25"/>
    <mergeCell ref="F24:F25"/>
    <mergeCell ref="F14:F15"/>
    <mergeCell ref="E14:E15"/>
    <mergeCell ref="D22:D23"/>
    <mergeCell ref="D20:D21"/>
    <mergeCell ref="C12:C13"/>
    <mergeCell ref="C22:C23"/>
    <mergeCell ref="B24:B25"/>
    <mergeCell ref="B16:B17"/>
    <mergeCell ref="B18:B19"/>
    <mergeCell ref="B20:B21"/>
    <mergeCell ref="C24:C25"/>
    <mergeCell ref="B12:B13"/>
    <mergeCell ref="B14:B15"/>
    <mergeCell ref="C16:C17"/>
    <mergeCell ref="C18:C19"/>
    <mergeCell ref="A16:A27"/>
    <mergeCell ref="F6:F7"/>
    <mergeCell ref="D12:D13"/>
    <mergeCell ref="F10:F11"/>
    <mergeCell ref="A28:B28"/>
    <mergeCell ref="C26:C27"/>
    <mergeCell ref="D26:D27"/>
    <mergeCell ref="E26:E27"/>
    <mergeCell ref="F26:F27"/>
    <mergeCell ref="B6:B7"/>
    <mergeCell ref="B8:B9"/>
    <mergeCell ref="B10:B11"/>
    <mergeCell ref="B22:B23"/>
    <mergeCell ref="D24:D25"/>
    <mergeCell ref="C20:C21"/>
    <mergeCell ref="B26:B27"/>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4"/>
  <sheetViews>
    <sheetView zoomScaleNormal="100" workbookViewId="0">
      <selection activeCell="A4" sqref="A4:B5"/>
    </sheetView>
  </sheetViews>
  <sheetFormatPr defaultColWidth="9" defaultRowHeight="16.2"/>
  <cols>
    <col min="1" max="1" width="8.6640625" style="3" customWidth="1"/>
    <col min="2" max="2" width="48.6640625" style="3" customWidth="1"/>
    <col min="3" max="4" width="28.6640625" style="3" customWidth="1"/>
    <col min="5" max="16384" width="9" style="3"/>
  </cols>
  <sheetData>
    <row r="1" spans="1:8" s="12" customFormat="1" ht="39" customHeight="1">
      <c r="A1" s="94" t="s">
        <v>67</v>
      </c>
      <c r="B1" s="94"/>
      <c r="C1" s="94"/>
      <c r="D1" s="94"/>
      <c r="E1" s="94"/>
      <c r="F1" s="94"/>
      <c r="G1" s="94"/>
      <c r="H1" s="94"/>
    </row>
    <row r="2" spans="1:8" s="27" customFormat="1" ht="24" customHeight="1">
      <c r="A2" s="97" t="s">
        <v>75</v>
      </c>
      <c r="B2" s="97"/>
      <c r="C2" s="97"/>
      <c r="D2" s="97"/>
    </row>
    <row r="3" spans="1:8" s="27" customFormat="1" ht="24" customHeight="1">
      <c r="D3" s="28" t="s">
        <v>41</v>
      </c>
    </row>
    <row r="4" spans="1:8" s="30" customFormat="1" ht="27.9" customHeight="1">
      <c r="A4" s="92" t="s">
        <v>42</v>
      </c>
      <c r="B4" s="92"/>
      <c r="C4" s="29" t="s">
        <v>39</v>
      </c>
      <c r="D4" s="29" t="s">
        <v>40</v>
      </c>
    </row>
    <row r="5" spans="1:8" s="30" customFormat="1" ht="27.9" customHeight="1">
      <c r="A5" s="25" t="s">
        <v>62</v>
      </c>
      <c r="B5" s="26" t="s">
        <v>43</v>
      </c>
      <c r="C5" s="10">
        <v>64594185</v>
      </c>
      <c r="D5" s="10">
        <v>61921448</v>
      </c>
    </row>
    <row r="6" spans="1:8" s="27" customFormat="1" ht="27.9" customHeight="1">
      <c r="A6" s="25" t="s">
        <v>63</v>
      </c>
      <c r="B6" s="26" t="s">
        <v>44</v>
      </c>
      <c r="C6" s="10">
        <v>43247316</v>
      </c>
      <c r="D6" s="10">
        <v>62125149</v>
      </c>
    </row>
    <row r="7" spans="1:8" s="27" customFormat="1" ht="27.9" customHeight="1">
      <c r="A7" s="25" t="s">
        <v>54</v>
      </c>
      <c r="B7" s="26" t="s">
        <v>45</v>
      </c>
      <c r="C7" s="10">
        <v>34812401</v>
      </c>
      <c r="D7" s="10">
        <v>20671786</v>
      </c>
    </row>
    <row r="8" spans="1:8" s="27" customFormat="1" ht="27.9" customHeight="1">
      <c r="A8" s="25" t="s">
        <v>55</v>
      </c>
      <c r="B8" s="26" t="s">
        <v>46</v>
      </c>
      <c r="C8" s="10">
        <v>34035016</v>
      </c>
      <c r="D8" s="10">
        <v>31877116</v>
      </c>
    </row>
    <row r="9" spans="1:8" s="27" customFormat="1" ht="27.9" customHeight="1">
      <c r="A9" s="25" t="s">
        <v>56</v>
      </c>
      <c r="B9" s="26" t="s">
        <v>47</v>
      </c>
      <c r="C9" s="10">
        <v>31751140</v>
      </c>
      <c r="D9" s="10">
        <v>32724318</v>
      </c>
    </row>
    <row r="10" spans="1:8" s="27" customFormat="1" ht="27.9" customHeight="1">
      <c r="A10" s="25" t="s">
        <v>57</v>
      </c>
      <c r="B10" s="26" t="s">
        <v>48</v>
      </c>
      <c r="C10" s="10">
        <v>17839166</v>
      </c>
      <c r="D10" s="10">
        <v>11088273</v>
      </c>
      <c r="G10"/>
    </row>
    <row r="11" spans="1:8" s="27" customFormat="1" ht="27.9" customHeight="1">
      <c r="A11" s="25" t="s">
        <v>58</v>
      </c>
      <c r="B11" s="26" t="s">
        <v>53</v>
      </c>
      <c r="C11" s="10">
        <v>14042344</v>
      </c>
      <c r="D11" s="10">
        <v>7808922</v>
      </c>
    </row>
    <row r="12" spans="1:8" s="27" customFormat="1" ht="27.9" customHeight="1">
      <c r="A12" s="25" t="s">
        <v>59</v>
      </c>
      <c r="B12" s="26" t="s">
        <v>50</v>
      </c>
      <c r="C12" s="10">
        <v>11818629</v>
      </c>
      <c r="D12" s="10">
        <v>6171154</v>
      </c>
    </row>
    <row r="13" spans="1:8" s="27" customFormat="1" ht="27.9" customHeight="1">
      <c r="A13" s="25" t="s">
        <v>60</v>
      </c>
      <c r="B13" s="26" t="s">
        <v>49</v>
      </c>
      <c r="C13" s="10">
        <v>11674487</v>
      </c>
      <c r="D13" s="10">
        <v>8978085</v>
      </c>
    </row>
    <row r="14" spans="1:8" s="27" customFormat="1" ht="27.9" customHeight="1">
      <c r="A14" s="25" t="s">
        <v>61</v>
      </c>
      <c r="B14" s="26" t="s">
        <v>51</v>
      </c>
      <c r="C14" s="10">
        <v>11151724</v>
      </c>
      <c r="D14" s="10">
        <v>9100535</v>
      </c>
    </row>
    <row r="15" spans="1:8" s="27" customFormat="1" ht="27.9" customHeight="1">
      <c r="A15" s="92" t="s">
        <v>52</v>
      </c>
      <c r="B15" s="92"/>
      <c r="C15" s="10">
        <f>SUM(C5:C14)</f>
        <v>274966408</v>
      </c>
      <c r="D15" s="10">
        <f>SUM(D5:D14)</f>
        <v>252466786</v>
      </c>
    </row>
    <row r="16" spans="1:8" s="27" customFormat="1" ht="18" customHeight="1">
      <c r="A16" s="95" t="s">
        <v>79</v>
      </c>
      <c r="B16" s="96"/>
      <c r="C16" s="96"/>
      <c r="D16" s="96"/>
    </row>
    <row r="17" spans="1:4" s="27" customFormat="1" ht="18" customHeight="1">
      <c r="A17" s="57" t="s">
        <v>81</v>
      </c>
      <c r="B17" s="93"/>
      <c r="C17" s="93"/>
      <c r="D17" s="93"/>
    </row>
    <row r="18" spans="1:4" s="27" customFormat="1" ht="18" customHeight="1">
      <c r="A18" s="57" t="s">
        <v>82</v>
      </c>
      <c r="B18" s="93"/>
      <c r="C18" s="93"/>
      <c r="D18" s="93"/>
    </row>
    <row r="19" spans="1:4" s="27" customFormat="1" ht="18" customHeight="1">
      <c r="A19" s="57" t="s">
        <v>83</v>
      </c>
      <c r="B19" s="93"/>
      <c r="C19" s="93"/>
      <c r="D19" s="93"/>
    </row>
    <row r="20" spans="1:4">
      <c r="B20" s="91"/>
      <c r="C20" s="91"/>
    </row>
    <row r="21" spans="1:4" ht="19.95" customHeight="1">
      <c r="B21" s="91"/>
      <c r="C21" s="91"/>
    </row>
    <row r="22" spans="1:4" ht="19.95" customHeight="1"/>
    <row r="23" spans="1:4" ht="19.95" customHeight="1"/>
    <row r="24" spans="1:4" ht="19.95" customHeight="1"/>
    <row r="25" spans="1:4" ht="19.95" customHeight="1"/>
    <row r="26" spans="1:4" ht="19.95" customHeight="1"/>
    <row r="27" spans="1:4" ht="19.95" customHeight="1"/>
    <row r="28" spans="1:4" ht="19.95" customHeight="1"/>
    <row r="29" spans="1:4" ht="19.95" customHeight="1"/>
    <row r="30" spans="1:4" ht="19.95" customHeight="1"/>
    <row r="31" spans="1:4" ht="19.95" customHeight="1"/>
    <row r="32" spans="1:4"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25.2" customHeight="1"/>
    <row r="44" ht="93.6" customHeight="1"/>
  </sheetData>
  <mergeCells count="11">
    <mergeCell ref="E1:H1"/>
    <mergeCell ref="A16:D16"/>
    <mergeCell ref="A17:D17"/>
    <mergeCell ref="A18:D18"/>
    <mergeCell ref="A1:D1"/>
    <mergeCell ref="A2:D2"/>
    <mergeCell ref="B21:C21"/>
    <mergeCell ref="B20:C20"/>
    <mergeCell ref="A15:B15"/>
    <mergeCell ref="A4:B4"/>
    <mergeCell ref="A19:D19"/>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2016-06-17T02:55:33Z</cp:lastPrinted>
  <dcterms:created xsi:type="dcterms:W3CDTF">2005-01-04T07:49:27Z</dcterms:created>
  <dcterms:modified xsi:type="dcterms:W3CDTF">2016-06-17T02:55:36Z</dcterms:modified>
</cp:coreProperties>
</file>