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bc14793\Desktop\衍生性商品交易量統計\1111130\編輯\"/>
    </mc:Choice>
  </mc:AlternateContent>
  <bookViews>
    <workbookView xWindow="0" yWindow="0" windowWidth="28800" windowHeight="12255"/>
  </bookViews>
  <sheets>
    <sheet name="附表1" sheetId="1" r:id="rId1"/>
    <sheet name="附表2" sheetId="2" r:id="rId2"/>
  </sheets>
  <definedNames>
    <definedName name="_xlnm.Print_Area" localSheetId="0">附表1!$A$1:$E$64</definedName>
    <definedName name="_xlnm.Print_Area" localSheetId="1">附表2!$A$1:$G$50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6" i="2" l="1"/>
  <c r="G46" i="2" s="1"/>
  <c r="F45" i="2"/>
  <c r="F44" i="2"/>
  <c r="F43" i="2"/>
  <c r="G42" i="2"/>
  <c r="F42" i="2"/>
  <c r="F41" i="2"/>
  <c r="F40" i="2"/>
  <c r="F39" i="2"/>
  <c r="F38" i="2"/>
  <c r="G38" i="2" s="1"/>
  <c r="F37" i="2"/>
  <c r="G37" i="2" s="1"/>
  <c r="F36" i="2"/>
  <c r="G36" i="2" s="1"/>
  <c r="F35" i="2"/>
  <c r="G35" i="2" s="1"/>
  <c r="F34" i="2"/>
  <c r="G34" i="2" s="1"/>
  <c r="F33" i="2"/>
  <c r="G33" i="2" s="1"/>
  <c r="F32" i="2"/>
  <c r="G32" i="2" s="1"/>
  <c r="F31" i="2"/>
  <c r="G31" i="2" s="1"/>
  <c r="F30" i="2"/>
  <c r="G30" i="2" s="1"/>
  <c r="F29" i="2"/>
  <c r="F28" i="2"/>
  <c r="F27" i="2"/>
  <c r="G27" i="2" s="1"/>
  <c r="F26" i="2"/>
  <c r="G26" i="2" s="1"/>
  <c r="F25" i="2"/>
  <c r="G25" i="2" s="1"/>
  <c r="F24" i="2"/>
  <c r="G24" i="2" s="1"/>
  <c r="F23" i="2"/>
  <c r="G23" i="2" s="1"/>
  <c r="F22" i="2"/>
  <c r="G22" i="2" s="1"/>
  <c r="F21" i="2"/>
  <c r="G21" i="2" s="1"/>
  <c r="F20" i="2"/>
  <c r="G20" i="2" s="1"/>
  <c r="F19" i="2"/>
  <c r="G19" i="2" s="1"/>
  <c r="F18" i="2"/>
  <c r="G18" i="2" s="1"/>
  <c r="F17" i="2"/>
  <c r="F16" i="2"/>
  <c r="F15" i="2"/>
  <c r="G15" i="2" s="1"/>
  <c r="F14" i="2"/>
  <c r="G14" i="2" s="1"/>
  <c r="F13" i="2"/>
  <c r="G13" i="2" s="1"/>
  <c r="F12" i="2"/>
  <c r="G12" i="2" s="1"/>
  <c r="F11" i="2"/>
  <c r="G11" i="2" s="1"/>
  <c r="F10" i="2"/>
  <c r="G10" i="2" s="1"/>
  <c r="F9" i="2"/>
  <c r="F8" i="2"/>
  <c r="G8" i="2" s="1"/>
  <c r="F7" i="2"/>
  <c r="G7" i="2" s="1"/>
  <c r="E58" i="1"/>
  <c r="E62" i="1" s="1"/>
  <c r="E63" i="1" s="1"/>
  <c r="D58" i="1"/>
  <c r="D62" i="1" s="1"/>
  <c r="D63" i="1" s="1"/>
  <c r="C58" i="1"/>
  <c r="C62" i="1" s="1"/>
  <c r="C63" i="1" s="1"/>
  <c r="C59" i="1" l="1"/>
  <c r="D59" i="1"/>
</calcChain>
</file>

<file path=xl/sharedStrings.xml><?xml version="1.0" encoding="utf-8"?>
<sst xmlns="http://schemas.openxmlformats.org/spreadsheetml/2006/main" count="123" uniqueCount="84">
  <si>
    <r>
      <rPr>
        <b/>
        <sz val="22"/>
        <rFont val="標楷體"/>
        <family val="4"/>
        <charset val="136"/>
      </rPr>
      <t>附表</t>
    </r>
    <r>
      <rPr>
        <b/>
        <sz val="22"/>
        <rFont val="Times New Roman"/>
        <family val="1"/>
      </rPr>
      <t xml:space="preserve">1  </t>
    </r>
    <r>
      <rPr>
        <b/>
        <sz val="22"/>
        <rFont val="標楷體"/>
        <family val="4"/>
        <charset val="136"/>
      </rPr>
      <t>銀行衍生性金融商品交易量彙總表</t>
    </r>
    <phoneticPr fontId="5" type="noConversion"/>
  </si>
  <si>
    <t>比重 use  table-1</t>
    <phoneticPr fontId="5" type="noConversion"/>
  </si>
  <si>
    <t>商  品  種  類  別</t>
    <phoneticPr fontId="5" type="noConversion"/>
  </si>
  <si>
    <t>涉及新臺幣交易</t>
    <phoneticPr fontId="5" type="noConversion"/>
  </si>
  <si>
    <r>
      <rPr>
        <sz val="13"/>
        <rFont val="標楷體"/>
        <family val="4"/>
        <charset val="136"/>
      </rPr>
      <t>單位：新臺幣百萬元；</t>
    </r>
    <r>
      <rPr>
        <sz val="13"/>
        <rFont val="Times New Roman"/>
        <family val="1"/>
      </rPr>
      <t>%</t>
    </r>
    <phoneticPr fontId="5" type="noConversion"/>
  </si>
  <si>
    <r>
      <rPr>
        <b/>
        <sz val="16"/>
        <rFont val="標楷體"/>
        <family val="4"/>
        <charset val="136"/>
      </rPr>
      <t>商</t>
    </r>
    <r>
      <rPr>
        <b/>
        <sz val="16"/>
        <rFont val="Times New Roman"/>
        <family val="1"/>
      </rPr>
      <t xml:space="preserve">  </t>
    </r>
    <r>
      <rPr>
        <b/>
        <sz val="16"/>
        <rFont val="標楷體"/>
        <family val="4"/>
        <charset val="136"/>
      </rPr>
      <t>品</t>
    </r>
    <r>
      <rPr>
        <b/>
        <sz val="16"/>
        <rFont val="Times New Roman"/>
        <family val="1"/>
      </rPr>
      <t xml:space="preserve">  </t>
    </r>
    <r>
      <rPr>
        <b/>
        <sz val="16"/>
        <rFont val="標楷體"/>
        <family val="4"/>
        <charset val="136"/>
      </rPr>
      <t>種</t>
    </r>
    <r>
      <rPr>
        <b/>
        <sz val="16"/>
        <rFont val="Times New Roman"/>
        <family val="1"/>
      </rPr>
      <t xml:space="preserve">  </t>
    </r>
    <r>
      <rPr>
        <b/>
        <sz val="16"/>
        <rFont val="標楷體"/>
        <family val="4"/>
        <charset val="136"/>
      </rPr>
      <t>類</t>
    </r>
    <phoneticPr fontId="5" type="noConversion"/>
  </si>
  <si>
    <r>
      <rPr>
        <sz val="14"/>
        <rFont val="標楷體"/>
        <family val="4"/>
        <charset val="136"/>
      </rPr>
      <t>本國銀行及外國與大陸地區銀行在台分行</t>
    </r>
    <phoneticPr fontId="5" type="noConversion"/>
  </si>
  <si>
    <t>本國銀行海外分支機構</t>
  </si>
  <si>
    <r>
      <rPr>
        <sz val="12"/>
        <rFont val="標楷體"/>
        <family val="4"/>
        <charset val="136"/>
      </rPr>
      <t>涉及新臺幣交易</t>
    </r>
    <phoneticPr fontId="5" type="noConversion"/>
  </si>
  <si>
    <r>
      <rPr>
        <sz val="12"/>
        <rFont val="標楷體"/>
        <family val="4"/>
        <charset val="136"/>
      </rPr>
      <t>純外幣交易</t>
    </r>
  </si>
  <si>
    <r>
      <rPr>
        <sz val="12"/>
        <rFont val="標楷體"/>
        <family val="4"/>
        <charset val="136"/>
      </rPr>
      <t>合</t>
    </r>
    <r>
      <rPr>
        <sz val="12"/>
        <rFont val="Times New Roman"/>
        <family val="1"/>
      </rPr>
      <t xml:space="preserve">  </t>
    </r>
    <r>
      <rPr>
        <sz val="12"/>
        <rFont val="標楷體"/>
        <family val="4"/>
        <charset val="136"/>
      </rPr>
      <t>計</t>
    </r>
  </si>
  <si>
    <r>
      <rPr>
        <sz val="12"/>
        <rFont val="標楷體"/>
        <family val="4"/>
        <charset val="136"/>
      </rPr>
      <t>比重</t>
    </r>
    <phoneticPr fontId="5" type="noConversion"/>
  </si>
  <si>
    <r>
      <rPr>
        <b/>
        <sz val="13"/>
        <rFont val="標楷體"/>
        <family val="4"/>
        <charset val="136"/>
      </rPr>
      <t>一、利率有關契約</t>
    </r>
    <r>
      <rPr>
        <sz val="10"/>
        <rFont val="Times New Roman"/>
        <family val="1"/>
      </rPr>
      <t>(Interest Rate Contracts)</t>
    </r>
    <phoneticPr fontId="5" type="noConversion"/>
  </si>
  <si>
    <r>
      <t xml:space="preserve">  (</t>
    </r>
    <r>
      <rPr>
        <sz val="12"/>
        <rFont val="標楷體"/>
        <family val="4"/>
        <charset val="136"/>
      </rPr>
      <t>一</t>
    </r>
    <r>
      <rPr>
        <sz val="12"/>
        <rFont val="Times New Roman"/>
        <family val="1"/>
      </rPr>
      <t>)</t>
    </r>
    <r>
      <rPr>
        <sz val="12"/>
        <rFont val="標楷體"/>
        <family val="4"/>
        <charset val="136"/>
      </rPr>
      <t>店頭市場</t>
    </r>
    <r>
      <rPr>
        <sz val="12"/>
        <rFont val="Times New Roman"/>
        <family val="1"/>
      </rPr>
      <t>(OTC)</t>
    </r>
    <phoneticPr fontId="5" type="noConversion"/>
  </si>
  <si>
    <r>
      <t xml:space="preserve">    1.</t>
    </r>
    <r>
      <rPr>
        <sz val="12"/>
        <rFont val="標楷體"/>
        <family val="4"/>
        <charset val="136"/>
      </rPr>
      <t>遠期利率協議</t>
    </r>
    <r>
      <rPr>
        <sz val="12"/>
        <rFont val="Times New Roman"/>
        <family val="1"/>
      </rPr>
      <t>(FRA)</t>
    </r>
  </si>
  <si>
    <r>
      <t xml:space="preserve">    2.</t>
    </r>
    <r>
      <rPr>
        <sz val="12"/>
        <rFont val="標楷體"/>
        <family val="4"/>
        <charset val="136"/>
      </rPr>
      <t>換利</t>
    </r>
    <r>
      <rPr>
        <sz val="12"/>
        <rFont val="Times New Roman"/>
        <family val="1"/>
      </rPr>
      <t>(IRS)</t>
    </r>
  </si>
  <si>
    <r>
      <t xml:space="preserve">    3.</t>
    </r>
    <r>
      <rPr>
        <sz val="12"/>
        <rFont val="標楷體"/>
        <family val="4"/>
        <charset val="136"/>
      </rPr>
      <t>買入選擇權</t>
    </r>
    <r>
      <rPr>
        <sz val="12"/>
        <rFont val="Times New Roman"/>
        <family val="1"/>
      </rPr>
      <t>(Bought Options)</t>
    </r>
  </si>
  <si>
    <r>
      <t xml:space="preserve">    4.</t>
    </r>
    <r>
      <rPr>
        <sz val="12"/>
        <rFont val="標楷體"/>
        <family val="4"/>
        <charset val="136"/>
      </rPr>
      <t>賣出選擇權</t>
    </r>
    <r>
      <rPr>
        <sz val="12"/>
        <rFont val="Times New Roman"/>
        <family val="1"/>
      </rPr>
      <t>(Sold Options)</t>
    </r>
  </si>
  <si>
    <r>
      <t xml:space="preserve">  (</t>
    </r>
    <r>
      <rPr>
        <sz val="12"/>
        <rFont val="標楷體"/>
        <family val="4"/>
        <charset val="136"/>
      </rPr>
      <t>二</t>
    </r>
    <r>
      <rPr>
        <sz val="12"/>
        <rFont val="Times New Roman"/>
        <family val="1"/>
      </rPr>
      <t>)</t>
    </r>
    <r>
      <rPr>
        <sz val="12"/>
        <rFont val="標楷體"/>
        <family val="4"/>
        <charset val="136"/>
      </rPr>
      <t>交易所</t>
    </r>
    <r>
      <rPr>
        <sz val="12"/>
        <rFont val="Times New Roman"/>
        <family val="1"/>
      </rPr>
      <t>(Exchange-traded Contracts)</t>
    </r>
    <phoneticPr fontId="5" type="noConversion"/>
  </si>
  <si>
    <r>
      <t xml:space="preserve">    1.</t>
    </r>
    <r>
      <rPr>
        <sz val="12"/>
        <rFont val="標楷體"/>
        <family val="4"/>
        <charset val="136"/>
      </rPr>
      <t>期貨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長部位</t>
    </r>
    <r>
      <rPr>
        <sz val="10"/>
        <rFont val="Times New Roman"/>
        <family val="1"/>
      </rPr>
      <t>(Futures - Long Positions)</t>
    </r>
    <phoneticPr fontId="5" type="noConversion"/>
  </si>
  <si>
    <r>
      <t xml:space="preserve">    2.</t>
    </r>
    <r>
      <rPr>
        <sz val="12"/>
        <rFont val="標楷體"/>
        <family val="4"/>
        <charset val="136"/>
      </rPr>
      <t>期貨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短部位</t>
    </r>
    <r>
      <rPr>
        <sz val="10"/>
        <rFont val="Times New Roman"/>
        <family val="1"/>
      </rPr>
      <t>(Futures - Short Positions)</t>
    </r>
    <phoneticPr fontId="5" type="noConversion"/>
  </si>
  <si>
    <r>
      <t xml:space="preserve">    3.</t>
    </r>
    <r>
      <rPr>
        <sz val="12"/>
        <rFont val="標楷體"/>
        <family val="4"/>
        <charset val="136"/>
      </rPr>
      <t>買入選擇權</t>
    </r>
    <r>
      <rPr>
        <sz val="12"/>
        <rFont val="Times New Roman"/>
        <family val="1"/>
      </rPr>
      <t>(Bought Options)</t>
    </r>
    <phoneticPr fontId="5" type="noConversion"/>
  </si>
  <si>
    <r>
      <t xml:space="preserve">    4.</t>
    </r>
    <r>
      <rPr>
        <sz val="12"/>
        <rFont val="標楷體"/>
        <family val="4"/>
        <charset val="136"/>
      </rPr>
      <t>賣出選擇權</t>
    </r>
    <r>
      <rPr>
        <sz val="12"/>
        <rFont val="Times New Roman"/>
        <family val="1"/>
      </rPr>
      <t>(Sold Options)</t>
    </r>
    <phoneticPr fontId="5" type="noConversion"/>
  </si>
  <si>
    <r>
      <rPr>
        <b/>
        <sz val="12"/>
        <rFont val="標楷體"/>
        <family val="4"/>
        <charset val="136"/>
      </rPr>
      <t>二、匯率有關契約</t>
    </r>
    <r>
      <rPr>
        <sz val="10"/>
        <rFont val="Times New Roman"/>
        <family val="1"/>
      </rPr>
      <t>(Foreign Exchange Transactions)</t>
    </r>
    <phoneticPr fontId="5" type="noConversion"/>
  </si>
  <si>
    <r>
      <t xml:space="preserve">  (</t>
    </r>
    <r>
      <rPr>
        <sz val="12"/>
        <rFont val="標楷體"/>
        <family val="4"/>
        <charset val="136"/>
      </rPr>
      <t>一</t>
    </r>
    <r>
      <rPr>
        <sz val="12"/>
        <rFont val="Times New Roman"/>
        <family val="1"/>
      </rPr>
      <t>)</t>
    </r>
    <r>
      <rPr>
        <sz val="12"/>
        <rFont val="標楷體"/>
        <family val="4"/>
        <charset val="136"/>
      </rPr>
      <t>店頭市場</t>
    </r>
    <r>
      <rPr>
        <sz val="12"/>
        <rFont val="Times New Roman"/>
        <family val="1"/>
      </rPr>
      <t>(OTC)</t>
    </r>
  </si>
  <si>
    <r>
      <t xml:space="preserve">    1.</t>
    </r>
    <r>
      <rPr>
        <sz val="12"/>
        <rFont val="標楷體"/>
        <family val="4"/>
        <charset val="136"/>
      </rPr>
      <t>遠期契約</t>
    </r>
    <r>
      <rPr>
        <sz val="12"/>
        <rFont val="Times New Roman"/>
        <family val="1"/>
      </rPr>
      <t>(Outright Forwards)</t>
    </r>
    <phoneticPr fontId="5" type="noConversion"/>
  </si>
  <si>
    <r>
      <t xml:space="preserve">    2.</t>
    </r>
    <r>
      <rPr>
        <sz val="12"/>
        <rFont val="標楷體"/>
        <family val="4"/>
        <charset val="136"/>
      </rPr>
      <t>換匯</t>
    </r>
    <r>
      <rPr>
        <sz val="12"/>
        <rFont val="Times New Roman"/>
        <family val="1"/>
      </rPr>
      <t>(Fx Swaps)</t>
    </r>
  </si>
  <si>
    <r>
      <t xml:space="preserve">    3.</t>
    </r>
    <r>
      <rPr>
        <sz val="12"/>
        <rFont val="標楷體"/>
        <family val="4"/>
        <charset val="136"/>
      </rPr>
      <t>換匯換利</t>
    </r>
    <r>
      <rPr>
        <sz val="12"/>
        <rFont val="Times New Roman"/>
        <family val="1"/>
      </rPr>
      <t>(Currency Swaps)</t>
    </r>
  </si>
  <si>
    <r>
      <t xml:space="preserve">    4.</t>
    </r>
    <r>
      <rPr>
        <sz val="12"/>
        <rFont val="標楷體"/>
        <family val="4"/>
        <charset val="136"/>
      </rPr>
      <t>買入選擇權</t>
    </r>
    <r>
      <rPr>
        <sz val="12"/>
        <rFont val="Times New Roman"/>
        <family val="1"/>
      </rPr>
      <t>(Bought Options)</t>
    </r>
  </si>
  <si>
    <r>
      <t xml:space="preserve">    5.</t>
    </r>
    <r>
      <rPr>
        <sz val="12"/>
        <rFont val="標楷體"/>
        <family val="4"/>
        <charset val="136"/>
      </rPr>
      <t>賣出選擇權</t>
    </r>
    <r>
      <rPr>
        <sz val="12"/>
        <rFont val="Times New Roman"/>
        <family val="1"/>
      </rPr>
      <t>(Sold Options)</t>
    </r>
  </si>
  <si>
    <r>
      <t xml:space="preserve">  (</t>
    </r>
    <r>
      <rPr>
        <sz val="12"/>
        <rFont val="標楷體"/>
        <family val="4"/>
        <charset val="136"/>
      </rPr>
      <t>二</t>
    </r>
    <r>
      <rPr>
        <sz val="12"/>
        <rFont val="Times New Roman"/>
        <family val="1"/>
      </rPr>
      <t>)</t>
    </r>
    <r>
      <rPr>
        <sz val="12"/>
        <rFont val="標楷體"/>
        <family val="4"/>
        <charset val="136"/>
      </rPr>
      <t>交易所</t>
    </r>
    <r>
      <rPr>
        <sz val="12"/>
        <rFont val="Times New Roman"/>
        <family val="1"/>
      </rPr>
      <t>(Exchange-traded Contracts)</t>
    </r>
  </si>
  <si>
    <r>
      <t xml:space="preserve">    2.</t>
    </r>
    <r>
      <rPr>
        <sz val="12"/>
        <rFont val="標楷體"/>
        <family val="4"/>
        <charset val="136"/>
      </rPr>
      <t>期貨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短部位</t>
    </r>
    <r>
      <rPr>
        <sz val="9"/>
        <rFont val="Times New Roman"/>
        <family val="1"/>
      </rPr>
      <t>(</t>
    </r>
    <r>
      <rPr>
        <sz val="10"/>
        <rFont val="Times New Roman"/>
        <family val="1"/>
      </rPr>
      <t>Futures - Short Positions)</t>
    </r>
    <phoneticPr fontId="5" type="noConversion"/>
  </si>
  <si>
    <r>
      <rPr>
        <b/>
        <sz val="12"/>
        <rFont val="標楷體"/>
        <family val="4"/>
        <charset val="136"/>
      </rPr>
      <t>三、權益證券有關契約</t>
    </r>
    <r>
      <rPr>
        <sz val="10"/>
        <rFont val="Times New Roman"/>
        <family val="1"/>
      </rPr>
      <t>(Equity-linked Contracts)</t>
    </r>
    <phoneticPr fontId="5" type="noConversion"/>
  </si>
  <si>
    <r>
      <rPr>
        <b/>
        <sz val="12"/>
        <rFont val="標楷體"/>
        <family val="4"/>
        <charset val="136"/>
      </rPr>
      <t>四、商品有關契約</t>
    </r>
    <r>
      <rPr>
        <sz val="12"/>
        <rFont val="Times New Roman"/>
        <family val="1"/>
      </rPr>
      <t>(Commodity Contracts)</t>
    </r>
    <phoneticPr fontId="5" type="noConversion"/>
  </si>
  <si>
    <r>
      <rPr>
        <b/>
        <sz val="14"/>
        <rFont val="標楷體"/>
        <family val="4"/>
        <charset val="136"/>
      </rPr>
      <t>小</t>
    </r>
    <r>
      <rPr>
        <b/>
        <sz val="14"/>
        <rFont val="Times New Roman"/>
        <family val="1"/>
      </rPr>
      <t xml:space="preserve">     </t>
    </r>
    <r>
      <rPr>
        <b/>
        <sz val="14"/>
        <rFont val="標楷體"/>
        <family val="4"/>
        <charset val="136"/>
      </rPr>
      <t>計</t>
    </r>
    <r>
      <rPr>
        <b/>
        <sz val="14"/>
        <rFont val="Times New Roman"/>
        <family val="1"/>
      </rPr>
      <t>(</t>
    </r>
    <r>
      <rPr>
        <b/>
        <sz val="14"/>
        <rFont val="標楷體"/>
        <family val="4"/>
        <charset val="136"/>
      </rPr>
      <t>一至四</t>
    </r>
    <r>
      <rPr>
        <b/>
        <sz val="14"/>
        <rFont val="Times New Roman"/>
        <family val="1"/>
      </rPr>
      <t>)</t>
    </r>
    <phoneticPr fontId="5" type="noConversion"/>
  </si>
  <si>
    <r>
      <rPr>
        <b/>
        <sz val="12"/>
        <rFont val="標楷體"/>
        <family val="4"/>
        <charset val="136"/>
      </rPr>
      <t>五、信用有關契約</t>
    </r>
    <r>
      <rPr>
        <b/>
        <sz val="12"/>
        <rFont val="Times New Roman"/>
        <family val="1"/>
      </rPr>
      <t>(Credit Contracts)</t>
    </r>
  </si>
  <si>
    <r>
      <t xml:space="preserve">       1.</t>
    </r>
    <r>
      <rPr>
        <sz val="12"/>
        <rFont val="標楷體"/>
        <family val="4"/>
        <charset val="136"/>
      </rPr>
      <t>信用違約交換</t>
    </r>
    <r>
      <rPr>
        <sz val="12"/>
        <rFont val="Times New Roman"/>
        <family val="1"/>
      </rPr>
      <t>(Credit Default Swap)</t>
    </r>
    <phoneticPr fontId="5" type="noConversion"/>
  </si>
  <si>
    <r>
      <t xml:space="preserve">     2.</t>
    </r>
    <r>
      <rPr>
        <sz val="12"/>
        <rFont val="標楷體"/>
        <family val="4"/>
        <charset val="136"/>
      </rPr>
      <t>買入信用違約選擇權</t>
    </r>
    <r>
      <rPr>
        <sz val="10"/>
        <rFont val="Times New Roman"/>
        <family val="1"/>
      </rPr>
      <t>(Bought Credit Default Options)</t>
    </r>
    <phoneticPr fontId="5" type="noConversion"/>
  </si>
  <si>
    <r>
      <t xml:space="preserve">       3.</t>
    </r>
    <r>
      <rPr>
        <sz val="12"/>
        <rFont val="標楷體"/>
        <family val="4"/>
        <charset val="136"/>
      </rPr>
      <t>賣出信用違約選擇權</t>
    </r>
    <r>
      <rPr>
        <sz val="10"/>
        <rFont val="Times New Roman"/>
        <family val="1"/>
      </rPr>
      <t>(Sold Credit Default Options)</t>
    </r>
    <phoneticPr fontId="5" type="noConversion"/>
  </si>
  <si>
    <r>
      <t xml:space="preserve">        4.</t>
    </r>
    <r>
      <rPr>
        <sz val="12"/>
        <rFont val="標楷體"/>
        <family val="4"/>
        <charset val="136"/>
      </rPr>
      <t>其他</t>
    </r>
    <r>
      <rPr>
        <sz val="12"/>
        <rFont val="Times New Roman"/>
        <family val="1"/>
      </rPr>
      <t>(Other)</t>
    </r>
    <phoneticPr fontId="5" type="noConversion"/>
  </si>
  <si>
    <r>
      <rPr>
        <b/>
        <sz val="12"/>
        <rFont val="標楷體"/>
        <family val="4"/>
        <charset val="136"/>
      </rPr>
      <t>六、其他有關契約</t>
    </r>
    <r>
      <rPr>
        <b/>
        <sz val="12"/>
        <rFont val="Times New Roman"/>
        <family val="1"/>
      </rPr>
      <t>(Other Contracts)</t>
    </r>
    <phoneticPr fontId="5" type="noConversion"/>
  </si>
  <si>
    <r>
      <t xml:space="preserve">        1.</t>
    </r>
    <r>
      <rPr>
        <sz val="12"/>
        <rFont val="標楷體"/>
        <family val="4"/>
        <charset val="136"/>
      </rPr>
      <t>遠期契約</t>
    </r>
    <r>
      <rPr>
        <sz val="12"/>
        <rFont val="Times New Roman"/>
        <family val="1"/>
      </rPr>
      <t>(Outright Forwards)</t>
    </r>
    <phoneticPr fontId="5" type="noConversion"/>
  </si>
  <si>
    <r>
      <t xml:space="preserve">        2.</t>
    </r>
    <r>
      <rPr>
        <sz val="12"/>
        <rFont val="標楷體"/>
        <family val="4"/>
        <charset val="136"/>
      </rPr>
      <t>交換</t>
    </r>
    <r>
      <rPr>
        <sz val="12"/>
        <rFont val="Times New Roman"/>
        <family val="1"/>
      </rPr>
      <t>(Swaps)</t>
    </r>
    <phoneticPr fontId="5" type="noConversion"/>
  </si>
  <si>
    <r>
      <t xml:space="preserve">        3.</t>
    </r>
    <r>
      <rPr>
        <sz val="12"/>
        <rFont val="標楷體"/>
        <family val="4"/>
        <charset val="136"/>
      </rPr>
      <t>選擇權</t>
    </r>
    <r>
      <rPr>
        <sz val="12"/>
        <rFont val="Times New Roman"/>
        <family val="1"/>
      </rPr>
      <t>(Options)</t>
    </r>
    <phoneticPr fontId="5" type="noConversion"/>
  </si>
  <si>
    <r>
      <rPr>
        <b/>
        <sz val="14"/>
        <rFont val="標楷體"/>
        <family val="4"/>
        <charset val="136"/>
      </rPr>
      <t>總</t>
    </r>
    <r>
      <rPr>
        <b/>
        <sz val="14"/>
        <rFont val="Times New Roman"/>
        <family val="1"/>
      </rPr>
      <t xml:space="preserve">        </t>
    </r>
    <r>
      <rPr>
        <b/>
        <sz val="14"/>
        <rFont val="標楷體"/>
        <family val="4"/>
        <charset val="136"/>
      </rPr>
      <t>計</t>
    </r>
  </si>
  <si>
    <r>
      <rPr>
        <sz val="12"/>
        <rFont val="標楷體"/>
        <family val="4"/>
        <charset val="136"/>
      </rPr>
      <t>註：包括國內總分支機構及國際金融業務分行資料，不含海外分行及子行；本表已剔除銀行間交易重複計算部分。</t>
    </r>
    <phoneticPr fontId="5" type="noConversion"/>
  </si>
  <si>
    <r>
      <rPr>
        <b/>
        <u/>
        <sz val="20"/>
        <rFont val="標楷體"/>
        <family val="4"/>
        <charset val="136"/>
      </rPr>
      <t>交</t>
    </r>
    <r>
      <rPr>
        <b/>
        <u/>
        <sz val="20"/>
        <rFont val="Times New Roman"/>
        <family val="1"/>
      </rPr>
      <t xml:space="preserve">  </t>
    </r>
    <r>
      <rPr>
        <b/>
        <u/>
        <sz val="20"/>
        <rFont val="標楷體"/>
        <family val="4"/>
        <charset val="136"/>
      </rPr>
      <t>易</t>
    </r>
    <r>
      <rPr>
        <b/>
        <u/>
        <sz val="20"/>
        <rFont val="Times New Roman"/>
        <family val="1"/>
      </rPr>
      <t xml:space="preserve">  </t>
    </r>
    <r>
      <rPr>
        <b/>
        <u/>
        <sz val="20"/>
        <rFont val="標楷體"/>
        <family val="4"/>
        <charset val="136"/>
      </rPr>
      <t>幣</t>
    </r>
    <r>
      <rPr>
        <b/>
        <u/>
        <sz val="20"/>
        <rFont val="Times New Roman"/>
        <family val="1"/>
      </rPr>
      <t xml:space="preserve">  </t>
    </r>
    <r>
      <rPr>
        <b/>
        <u/>
        <sz val="20"/>
        <rFont val="標楷體"/>
        <family val="4"/>
        <charset val="136"/>
      </rPr>
      <t>別</t>
    </r>
    <r>
      <rPr>
        <b/>
        <u/>
        <sz val="20"/>
        <rFont val="Times New Roman"/>
        <family val="1"/>
      </rPr>
      <t xml:space="preserve">  </t>
    </r>
    <r>
      <rPr>
        <b/>
        <u/>
        <sz val="20"/>
        <rFont val="標楷體"/>
        <family val="4"/>
        <charset val="136"/>
      </rPr>
      <t>比</t>
    </r>
    <r>
      <rPr>
        <b/>
        <u/>
        <sz val="20"/>
        <rFont val="Times New Roman"/>
        <family val="1"/>
      </rPr>
      <t xml:space="preserve">  </t>
    </r>
    <r>
      <rPr>
        <b/>
        <u/>
        <sz val="20"/>
        <rFont val="標楷體"/>
        <family val="4"/>
        <charset val="136"/>
      </rPr>
      <t>較</t>
    </r>
    <r>
      <rPr>
        <b/>
        <u/>
        <sz val="20"/>
        <rFont val="Times New Roman"/>
        <family val="1"/>
      </rPr>
      <t xml:space="preserve">  </t>
    </r>
    <phoneticPr fontId="5" type="noConversion"/>
  </si>
  <si>
    <r>
      <rPr>
        <b/>
        <sz val="18"/>
        <rFont val="標楷體"/>
        <family val="4"/>
        <charset val="136"/>
      </rPr>
      <t>交</t>
    </r>
    <r>
      <rPr>
        <b/>
        <sz val="18"/>
        <rFont val="Times New Roman"/>
        <family val="1"/>
      </rPr>
      <t xml:space="preserve">  </t>
    </r>
    <r>
      <rPr>
        <b/>
        <sz val="18"/>
        <rFont val="標楷體"/>
        <family val="4"/>
        <charset val="136"/>
      </rPr>
      <t>易</t>
    </r>
    <r>
      <rPr>
        <b/>
        <sz val="18"/>
        <rFont val="Times New Roman"/>
        <family val="1"/>
      </rPr>
      <t xml:space="preserve">  </t>
    </r>
    <r>
      <rPr>
        <b/>
        <sz val="18"/>
        <rFont val="標楷體"/>
        <family val="4"/>
        <charset val="136"/>
      </rPr>
      <t>幣</t>
    </r>
    <r>
      <rPr>
        <b/>
        <sz val="18"/>
        <rFont val="Times New Roman"/>
        <family val="1"/>
      </rPr>
      <t xml:space="preserve">  </t>
    </r>
    <r>
      <rPr>
        <b/>
        <sz val="18"/>
        <rFont val="標楷體"/>
        <family val="4"/>
        <charset val="136"/>
      </rPr>
      <t>別</t>
    </r>
    <phoneticPr fontId="5" type="noConversion"/>
  </si>
  <si>
    <r>
      <rPr>
        <sz val="14"/>
        <rFont val="標楷體"/>
        <family val="4"/>
        <charset val="136"/>
      </rPr>
      <t>涉及新臺幣交易</t>
    </r>
    <phoneticPr fontId="5" type="noConversion"/>
  </si>
  <si>
    <r>
      <rPr>
        <sz val="14"/>
        <rFont val="標楷體"/>
        <family val="4"/>
        <charset val="136"/>
      </rPr>
      <t>純外幣交易</t>
    </r>
    <phoneticPr fontId="5" type="noConversion"/>
  </si>
  <si>
    <r>
      <rPr>
        <sz val="14"/>
        <rFont val="標楷體"/>
        <family val="4"/>
        <charset val="136"/>
      </rPr>
      <t>合</t>
    </r>
    <r>
      <rPr>
        <sz val="14"/>
        <rFont val="Times New Roman"/>
        <family val="1"/>
      </rPr>
      <t xml:space="preserve">  </t>
    </r>
    <r>
      <rPr>
        <sz val="14"/>
        <rFont val="標楷體"/>
        <family val="4"/>
        <charset val="136"/>
      </rPr>
      <t>計</t>
    </r>
  </si>
  <si>
    <r>
      <t>111</t>
    </r>
    <r>
      <rPr>
        <b/>
        <sz val="18"/>
        <rFont val="標楷體"/>
        <family val="4"/>
        <charset val="136"/>
      </rPr>
      <t>年</t>
    </r>
    <r>
      <rPr>
        <b/>
        <sz val="18"/>
        <rFont val="Times New Roman"/>
        <family val="1"/>
      </rPr>
      <t>10</t>
    </r>
    <r>
      <rPr>
        <b/>
        <sz val="18"/>
        <rFont val="標楷體"/>
        <family val="4"/>
        <charset val="136"/>
      </rPr>
      <t>月</t>
    </r>
    <phoneticPr fontId="5" type="noConversion"/>
  </si>
  <si>
    <t>金  額</t>
    <phoneticPr fontId="4" type="noConversion"/>
  </si>
  <si>
    <t>比  重</t>
    <phoneticPr fontId="4" type="noConversion"/>
  </si>
  <si>
    <r>
      <t>111</t>
    </r>
    <r>
      <rPr>
        <b/>
        <sz val="18"/>
        <rFont val="標楷體"/>
        <family val="4"/>
        <charset val="136"/>
      </rPr>
      <t>年</t>
    </r>
    <r>
      <rPr>
        <b/>
        <sz val="18"/>
        <rFont val="Times New Roman"/>
        <family val="1"/>
      </rPr>
      <t>9</t>
    </r>
    <r>
      <rPr>
        <b/>
        <sz val="18"/>
        <rFont val="標楷體"/>
        <family val="4"/>
        <charset val="136"/>
      </rPr>
      <t>月</t>
    </r>
    <phoneticPr fontId="5" type="noConversion"/>
  </si>
  <si>
    <r>
      <rPr>
        <b/>
        <sz val="18"/>
        <rFont val="標楷體"/>
        <family val="4"/>
        <charset val="136"/>
      </rPr>
      <t>比較增減</t>
    </r>
    <phoneticPr fontId="5" type="noConversion"/>
  </si>
  <si>
    <t>差  額</t>
    <phoneticPr fontId="4" type="noConversion"/>
  </si>
  <si>
    <t>變動率</t>
    <phoneticPr fontId="4" type="noConversion"/>
  </si>
  <si>
    <r>
      <rPr>
        <b/>
        <sz val="22"/>
        <rFont val="標楷體"/>
        <family val="4"/>
        <charset val="136"/>
      </rPr>
      <t>附表</t>
    </r>
    <r>
      <rPr>
        <b/>
        <sz val="22"/>
        <rFont val="Times New Roman"/>
        <family val="1"/>
      </rPr>
      <t xml:space="preserve">2 </t>
    </r>
    <r>
      <rPr>
        <b/>
        <sz val="22"/>
        <rFont val="標楷體"/>
        <family val="4"/>
        <charset val="136"/>
      </rPr>
      <t>銀行衍生性金融商品交易量比較表</t>
    </r>
    <phoneticPr fontId="5" type="noConversion"/>
  </si>
  <si>
    <r>
      <rPr>
        <sz val="16"/>
        <rFont val="標楷體"/>
        <family val="4"/>
        <charset val="136"/>
      </rPr>
      <t>商</t>
    </r>
    <r>
      <rPr>
        <sz val="16"/>
        <rFont val="Times New Roman"/>
        <family val="1"/>
      </rPr>
      <t xml:space="preserve">  </t>
    </r>
    <r>
      <rPr>
        <sz val="16"/>
        <rFont val="標楷體"/>
        <family val="4"/>
        <charset val="136"/>
      </rPr>
      <t>品</t>
    </r>
    <r>
      <rPr>
        <sz val="16"/>
        <rFont val="Times New Roman"/>
        <family val="1"/>
      </rPr>
      <t xml:space="preserve">  </t>
    </r>
    <r>
      <rPr>
        <sz val="16"/>
        <rFont val="標楷體"/>
        <family val="4"/>
        <charset val="136"/>
      </rPr>
      <t>種</t>
    </r>
    <r>
      <rPr>
        <sz val="16"/>
        <rFont val="Times New Roman"/>
        <family val="1"/>
      </rPr>
      <t xml:space="preserve">  </t>
    </r>
    <r>
      <rPr>
        <sz val="16"/>
        <rFont val="標楷體"/>
        <family val="4"/>
        <charset val="136"/>
      </rPr>
      <t>類</t>
    </r>
  </si>
  <si>
    <r>
      <t>111</t>
    </r>
    <r>
      <rPr>
        <sz val="14"/>
        <rFont val="標楷體"/>
        <family val="4"/>
        <charset val="136"/>
      </rPr>
      <t>年</t>
    </r>
    <r>
      <rPr>
        <sz val="14"/>
        <rFont val="Times New Roman"/>
        <family val="1"/>
      </rPr>
      <t>10</t>
    </r>
    <r>
      <rPr>
        <sz val="14"/>
        <rFont val="標楷體"/>
        <family val="4"/>
        <charset val="136"/>
      </rPr>
      <t>月</t>
    </r>
    <phoneticPr fontId="5" type="noConversion"/>
  </si>
  <si>
    <r>
      <t>111</t>
    </r>
    <r>
      <rPr>
        <sz val="14"/>
        <rFont val="標楷體"/>
        <family val="4"/>
        <charset val="136"/>
      </rPr>
      <t>年</t>
    </r>
    <r>
      <rPr>
        <sz val="14"/>
        <rFont val="Times New Roman"/>
        <family val="1"/>
      </rPr>
      <t>9</t>
    </r>
    <r>
      <rPr>
        <sz val="14"/>
        <rFont val="標楷體"/>
        <family val="4"/>
        <charset val="136"/>
      </rPr>
      <t>月</t>
    </r>
    <phoneticPr fontId="5" type="noConversion"/>
  </si>
  <si>
    <t>比較增減</t>
  </si>
  <si>
    <r>
      <rPr>
        <sz val="12"/>
        <rFont val="標楷體"/>
        <family val="4"/>
        <charset val="136"/>
      </rPr>
      <t>合計</t>
    </r>
    <phoneticPr fontId="5" type="noConversion"/>
  </si>
  <si>
    <t>差  額</t>
  </si>
  <si>
    <r>
      <rPr>
        <sz val="12"/>
        <rFont val="標楷體"/>
        <family val="4"/>
        <charset val="136"/>
      </rPr>
      <t>變動率</t>
    </r>
    <phoneticPr fontId="5" type="noConversion"/>
  </si>
  <si>
    <r>
      <rPr>
        <b/>
        <sz val="12"/>
        <rFont val="標楷體"/>
        <family val="4"/>
        <charset val="136"/>
      </rPr>
      <t>一、利率有關契約</t>
    </r>
    <r>
      <rPr>
        <sz val="12"/>
        <rFont val="Times New Roman"/>
        <family val="1"/>
      </rPr>
      <t>(Interest Rate Contracts)</t>
    </r>
    <phoneticPr fontId="5" type="noConversion"/>
  </si>
  <si>
    <r>
      <t xml:space="preserve">    1.</t>
    </r>
    <r>
      <rPr>
        <sz val="12"/>
        <rFont val="標楷體"/>
        <family val="4"/>
        <charset val="136"/>
      </rPr>
      <t>期貨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長部位</t>
    </r>
    <r>
      <rPr>
        <sz val="12"/>
        <rFont val="Times New Roman"/>
        <family val="1"/>
      </rPr>
      <t>(Futures - Long Positions)</t>
    </r>
    <phoneticPr fontId="32" type="noConversion"/>
  </si>
  <si>
    <r>
      <t xml:space="preserve">    2.</t>
    </r>
    <r>
      <rPr>
        <sz val="12"/>
        <rFont val="標楷體"/>
        <family val="4"/>
        <charset val="136"/>
      </rPr>
      <t>期貨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短部位</t>
    </r>
    <r>
      <rPr>
        <sz val="12"/>
        <rFont val="Times New Roman"/>
        <family val="1"/>
      </rPr>
      <t>(Futures -  Short Positions)</t>
    </r>
    <phoneticPr fontId="32" type="noConversion"/>
  </si>
  <si>
    <r>
      <rPr>
        <b/>
        <sz val="12"/>
        <rFont val="標楷體"/>
        <family val="4"/>
        <charset val="136"/>
      </rPr>
      <t>二、匯率有關契約</t>
    </r>
    <r>
      <rPr>
        <sz val="12"/>
        <rFont val="Times New Roman"/>
        <family val="1"/>
      </rPr>
      <t>(Foreign Exchange Transactions)</t>
    </r>
    <phoneticPr fontId="32" type="noConversion"/>
  </si>
  <si>
    <r>
      <rPr>
        <b/>
        <sz val="12"/>
        <rFont val="標楷體"/>
        <family val="4"/>
        <charset val="136"/>
      </rPr>
      <t>三、權益證券有關契約</t>
    </r>
    <r>
      <rPr>
        <sz val="12"/>
        <rFont val="Times New Roman"/>
        <family val="1"/>
      </rPr>
      <t>(Equity-linked Contracts)</t>
    </r>
    <phoneticPr fontId="32" type="noConversion"/>
  </si>
  <si>
    <r>
      <rPr>
        <b/>
        <sz val="12"/>
        <rFont val="標楷體"/>
        <family val="4"/>
        <charset val="136"/>
      </rPr>
      <t>四、商品有關契約</t>
    </r>
    <r>
      <rPr>
        <sz val="12"/>
        <rFont val="Times New Roman"/>
        <family val="1"/>
      </rPr>
      <t>(Commodity Contracts)</t>
    </r>
  </si>
  <si>
    <r>
      <rPr>
        <b/>
        <sz val="12"/>
        <rFont val="標楷體"/>
        <family val="4"/>
        <charset val="136"/>
      </rPr>
      <t>小</t>
    </r>
    <r>
      <rPr>
        <b/>
        <sz val="12"/>
        <rFont val="Times New Roman"/>
        <family val="1"/>
      </rPr>
      <t xml:space="preserve">     </t>
    </r>
    <r>
      <rPr>
        <b/>
        <sz val="12"/>
        <rFont val="標楷體"/>
        <family val="4"/>
        <charset val="136"/>
      </rPr>
      <t>計</t>
    </r>
    <r>
      <rPr>
        <b/>
        <sz val="12"/>
        <rFont val="Times New Roman"/>
        <family val="1"/>
      </rPr>
      <t>(</t>
    </r>
    <r>
      <rPr>
        <b/>
        <sz val="12"/>
        <rFont val="標楷體"/>
        <family val="4"/>
        <charset val="136"/>
      </rPr>
      <t>一至四</t>
    </r>
    <r>
      <rPr>
        <b/>
        <sz val="12"/>
        <rFont val="Times New Roman"/>
        <family val="1"/>
      </rPr>
      <t>)</t>
    </r>
    <phoneticPr fontId="5" type="noConversion"/>
  </si>
  <si>
    <r>
      <t xml:space="preserve">    1.</t>
    </r>
    <r>
      <rPr>
        <sz val="12"/>
        <rFont val="標楷體"/>
        <family val="4"/>
        <charset val="136"/>
      </rPr>
      <t>信用違約交換</t>
    </r>
    <r>
      <rPr>
        <sz val="12"/>
        <rFont val="Times New Roman"/>
        <family val="1"/>
      </rPr>
      <t>(Credit Default Swap)</t>
    </r>
    <phoneticPr fontId="5" type="noConversion"/>
  </si>
  <si>
    <r>
      <t xml:space="preserve">    2.</t>
    </r>
    <r>
      <rPr>
        <sz val="12"/>
        <rFont val="標楷體"/>
        <family val="4"/>
        <charset val="136"/>
      </rPr>
      <t>買入信用違約選擇權</t>
    </r>
    <r>
      <rPr>
        <sz val="10"/>
        <rFont val="Times New Roman"/>
        <family val="1"/>
      </rPr>
      <t>(Bought Credit Default Options)</t>
    </r>
    <phoneticPr fontId="5" type="noConversion"/>
  </si>
  <si>
    <r>
      <t xml:space="preserve">    3.</t>
    </r>
    <r>
      <rPr>
        <sz val="12"/>
        <rFont val="標楷體"/>
        <family val="4"/>
        <charset val="136"/>
      </rPr>
      <t>賣出信用違約選擇權</t>
    </r>
    <r>
      <rPr>
        <sz val="10"/>
        <rFont val="Times New Roman"/>
        <family val="1"/>
      </rPr>
      <t>(Sold Credit Default Options)</t>
    </r>
    <phoneticPr fontId="5" type="noConversion"/>
  </si>
  <si>
    <r>
      <t xml:space="preserve">    4.</t>
    </r>
    <r>
      <rPr>
        <sz val="12"/>
        <rFont val="標楷體"/>
        <family val="4"/>
        <charset val="136"/>
      </rPr>
      <t>其他</t>
    </r>
    <r>
      <rPr>
        <sz val="12"/>
        <rFont val="Times New Roman"/>
        <family val="1"/>
      </rPr>
      <t>(Other)</t>
    </r>
    <phoneticPr fontId="5" type="noConversion"/>
  </si>
  <si>
    <r>
      <rPr>
        <b/>
        <sz val="12"/>
        <rFont val="標楷體"/>
        <family val="4"/>
        <charset val="136"/>
      </rPr>
      <t>六、其他有關契約</t>
    </r>
    <r>
      <rPr>
        <b/>
        <sz val="12"/>
        <rFont val="Times New Roman"/>
        <family val="1"/>
      </rPr>
      <t>(Other Contracts)</t>
    </r>
  </si>
  <si>
    <r>
      <t xml:space="preserve">    2.</t>
    </r>
    <r>
      <rPr>
        <sz val="12"/>
        <rFont val="標楷體"/>
        <family val="4"/>
        <charset val="136"/>
      </rPr>
      <t>交換</t>
    </r>
    <r>
      <rPr>
        <sz val="12"/>
        <rFont val="Times New Roman"/>
        <family val="1"/>
      </rPr>
      <t>(Swaps)</t>
    </r>
    <phoneticPr fontId="5" type="noConversion"/>
  </si>
  <si>
    <r>
      <t xml:space="preserve">    3.</t>
    </r>
    <r>
      <rPr>
        <sz val="12"/>
        <rFont val="標楷體"/>
        <family val="4"/>
        <charset val="136"/>
      </rPr>
      <t>選擇權</t>
    </r>
    <r>
      <rPr>
        <sz val="12"/>
        <rFont val="Times New Roman"/>
        <family val="1"/>
      </rPr>
      <t>(Options)</t>
    </r>
    <phoneticPr fontId="5" type="noConversion"/>
  </si>
  <si>
    <r>
      <rPr>
        <b/>
        <sz val="14"/>
        <rFont val="標楷體"/>
        <family val="4"/>
        <charset val="136"/>
      </rPr>
      <t>總</t>
    </r>
    <r>
      <rPr>
        <b/>
        <sz val="14"/>
        <rFont val="Times New Roman"/>
        <family val="1"/>
      </rPr>
      <t xml:space="preserve">        </t>
    </r>
    <r>
      <rPr>
        <b/>
        <sz val="14"/>
        <rFont val="標楷體"/>
        <family val="4"/>
        <charset val="136"/>
      </rPr>
      <t>計</t>
    </r>
    <phoneticPr fontId="5" type="noConversion"/>
  </si>
  <si>
    <r>
      <rPr>
        <sz val="12"/>
        <rFont val="標楷體"/>
        <family val="4"/>
        <charset val="136"/>
      </rPr>
      <t>註：</t>
    </r>
    <r>
      <rPr>
        <sz val="12"/>
        <rFont val="標楷體"/>
        <family val="4"/>
        <charset val="136"/>
      </rPr>
      <t>包括國內總分支機構及國際金融業務分行資料，不含海外分行及子行；本表已剔除銀行間交易重複計算部分。</t>
    </r>
    <phoneticPr fontId="5" type="noConversion"/>
  </si>
  <si>
    <t xml:space="preserve">      </t>
    <phoneticPr fontId="4" type="noConversion"/>
  </si>
  <si>
    <r>
      <t>111</t>
    </r>
    <r>
      <rPr>
        <sz val="14"/>
        <rFont val="標楷體"/>
        <family val="4"/>
        <charset val="136"/>
      </rPr>
      <t>年</t>
    </r>
    <r>
      <rPr>
        <sz val="14"/>
        <rFont val="Times New Roman"/>
        <family val="1"/>
      </rPr>
      <t>10</t>
    </r>
    <r>
      <rPr>
        <sz val="14"/>
        <rFont val="標楷體"/>
        <family val="4"/>
        <charset val="136"/>
      </rPr>
      <t>月</t>
    </r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</si>
</sst>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1" formatCode="_-* #,##0_-;\-* #,##0_-;_-* &quot;-&quot;_-;_-@_-"/>
    <numFmt numFmtId="176" formatCode="_(* #,##0_);_(* \(#,##0\);_(* &quot;-&quot;_);_(@_)"/>
    <numFmt numFmtId="177" formatCode="0.00_);\(0.00\)"/>
    <numFmt numFmtId="178" formatCode="_(* #,##0_);_(* \(#,##0\);_(* \-_);_(@_)"/>
    <numFmt numFmtId="179" formatCode="0.00_ "/>
    <numFmt numFmtId="180" formatCode="#,##0_ "/>
    <numFmt numFmtId="181" formatCode="0.00_);[Red]\(0.00\)"/>
    <numFmt numFmtId="182" formatCode="_(* #,##0_);_(* \-#,##0_);_(* &quot;-&quot;_);_(@_)"/>
    <numFmt numFmtId="183" formatCode="#,##0.00_ "/>
  </numFmts>
  <fonts count="35">
    <font>
      <sz val="12"/>
      <name val="Heiti TC"/>
      <family val="2"/>
    </font>
    <font>
      <sz val="12"/>
      <name val="Heiti TC"/>
      <family val="2"/>
    </font>
    <font>
      <b/>
      <sz val="22"/>
      <name val="Times New Roman"/>
      <family val="1"/>
    </font>
    <font>
      <b/>
      <sz val="22"/>
      <name val="標楷體"/>
      <family val="4"/>
      <charset val="136"/>
    </font>
    <font>
      <sz val="9"/>
      <name val="細明體"/>
      <family val="3"/>
      <charset val="136"/>
    </font>
    <font>
      <sz val="9"/>
      <name val="新細明體"/>
      <family val="1"/>
      <charset val="136"/>
    </font>
    <font>
      <sz val="12"/>
      <color rgb="FFFF0000"/>
      <name val="標楷體"/>
      <family val="4"/>
      <charset val="136"/>
    </font>
    <font>
      <sz val="12"/>
      <name val="標楷體"/>
      <family val="4"/>
      <charset val="136"/>
    </font>
    <font>
      <b/>
      <u/>
      <sz val="20"/>
      <name val="標楷體"/>
      <family val="4"/>
      <charset val="136"/>
    </font>
    <font>
      <sz val="12"/>
      <name val="Times New Roman"/>
      <family val="1"/>
    </font>
    <font>
      <sz val="14"/>
      <color rgb="FFFF0000"/>
      <name val="標楷體"/>
      <family val="4"/>
      <charset val="136"/>
    </font>
    <font>
      <sz val="13"/>
      <name val="Times New Roman"/>
      <family val="1"/>
    </font>
    <font>
      <sz val="13"/>
      <name val="標楷體"/>
      <family val="4"/>
      <charset val="136"/>
    </font>
    <font>
      <b/>
      <sz val="16"/>
      <name val="Times New Roman"/>
      <family val="1"/>
    </font>
    <font>
      <b/>
      <sz val="16"/>
      <name val="標楷體"/>
      <family val="4"/>
      <charset val="136"/>
    </font>
    <font>
      <sz val="14"/>
      <name val="Times New Roman"/>
      <family val="1"/>
    </font>
    <font>
      <sz val="14"/>
      <name val="標楷體"/>
      <family val="4"/>
      <charset val="136"/>
    </font>
    <font>
      <b/>
      <sz val="13"/>
      <name val="Times New Roman"/>
      <family val="1"/>
    </font>
    <font>
      <b/>
      <sz val="13"/>
      <name val="標楷體"/>
      <family val="4"/>
      <charset val="136"/>
    </font>
    <font>
      <sz val="10"/>
      <name val="Times New Roman"/>
      <family val="1"/>
    </font>
    <font>
      <b/>
      <sz val="14"/>
      <name val="Times New Roman"/>
      <family val="1"/>
    </font>
    <font>
      <b/>
      <sz val="14"/>
      <name val="標楷體"/>
      <family val="4"/>
      <charset val="136"/>
    </font>
    <font>
      <b/>
      <sz val="12"/>
      <name val="Times New Roman"/>
      <family val="1"/>
    </font>
    <font>
      <b/>
      <sz val="12"/>
      <name val="標楷體"/>
      <family val="4"/>
      <charset val="136"/>
    </font>
    <font>
      <sz val="9"/>
      <name val="Times New Roman"/>
      <family val="1"/>
    </font>
    <font>
      <b/>
      <u/>
      <sz val="20"/>
      <name val="Times New Roman"/>
      <family val="1"/>
    </font>
    <font>
      <b/>
      <sz val="18"/>
      <name val="Times New Roman"/>
      <family val="1"/>
    </font>
    <font>
      <b/>
      <sz val="18"/>
      <name val="標楷體"/>
      <family val="4"/>
      <charset val="136"/>
    </font>
    <font>
      <sz val="18"/>
      <name val="標楷體"/>
      <family val="4"/>
      <charset val="136"/>
    </font>
    <font>
      <sz val="16"/>
      <name val="Times New Roman"/>
      <family val="1"/>
    </font>
    <font>
      <sz val="18"/>
      <name val="Times New Roman"/>
      <family val="1"/>
    </font>
    <font>
      <sz val="16"/>
      <name val="標楷體"/>
      <family val="4"/>
      <charset val="136"/>
    </font>
    <font>
      <sz val="9"/>
      <name val="Heiti TC"/>
      <family val="2"/>
    </font>
    <font>
      <sz val="12"/>
      <color rgb="FFFF0000"/>
      <name val="Times New Roman"/>
      <family val="1"/>
    </font>
    <font>
      <sz val="12"/>
      <color rgb="FFFF0000"/>
      <name val="新細明體"/>
      <family val="1"/>
      <charset val="136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rgb="FFFF0000"/>
      </bottom>
      <diagonal/>
    </border>
  </borders>
  <cellStyleXfs count="4">
    <xf numFmtId="0" fontId="0" fillId="0" borderId="0"/>
    <xf numFmtId="9" fontId="1" fillId="0" borderId="0" applyBorder="0" applyAlignment="0" applyProtection="0"/>
    <xf numFmtId="0" fontId="9" fillId="0" borderId="0"/>
    <xf numFmtId="0" fontId="34" fillId="0" borderId="38" applyAlignment="0" applyProtection="0"/>
  </cellStyleXfs>
  <cellXfs count="177">
    <xf numFmtId="0" fontId="0" fillId="0" borderId="0" xfId="0"/>
    <xf numFmtId="49" fontId="6" fillId="0" borderId="1" xfId="1" applyNumberFormat="1" applyFont="1" applyFill="1" applyBorder="1" applyAlignment="1" applyProtection="1">
      <alignment horizontal="center" vertical="center"/>
      <protection hidden="1"/>
    </xf>
    <xf numFmtId="0" fontId="7" fillId="0" borderId="0" xfId="0" applyFont="1" applyFill="1"/>
    <xf numFmtId="49" fontId="6" fillId="0" borderId="2" xfId="2" applyNumberFormat="1" applyFont="1" applyFill="1" applyBorder="1" applyAlignment="1" applyProtection="1">
      <alignment horizontal="center" vertical="center" shrinkToFit="1"/>
      <protection hidden="1"/>
    </xf>
    <xf numFmtId="176" fontId="7" fillId="0" borderId="0" xfId="0" applyNumberFormat="1" applyFont="1" applyFill="1" applyAlignment="1">
      <alignment horizontal="centerContinuous"/>
    </xf>
    <xf numFmtId="0" fontId="9" fillId="0" borderId="0" xfId="0" applyFont="1" applyFill="1" applyAlignment="1">
      <alignment horizontal="left" vertical="center"/>
    </xf>
    <xf numFmtId="176" fontId="9" fillId="0" borderId="0" xfId="0" applyNumberFormat="1" applyFont="1" applyFill="1"/>
    <xf numFmtId="176" fontId="7" fillId="0" borderId="0" xfId="0" applyNumberFormat="1" applyFont="1" applyFill="1"/>
    <xf numFmtId="0" fontId="13" fillId="0" borderId="4" xfId="0" applyFont="1" applyFill="1" applyBorder="1" applyAlignment="1">
      <alignment horizontal="center" vertical="center" shrinkToFit="1"/>
    </xf>
    <xf numFmtId="49" fontId="15" fillId="0" borderId="5" xfId="2" applyNumberFormat="1" applyFont="1" applyFill="1" applyBorder="1" applyAlignment="1" applyProtection="1">
      <alignment horizontal="centerContinuous" vertical="center" wrapText="1"/>
      <protection hidden="1"/>
    </xf>
    <xf numFmtId="176" fontId="9" fillId="0" borderId="5" xfId="0" applyNumberFormat="1" applyFont="1" applyFill="1" applyBorder="1" applyAlignment="1">
      <alignment horizontal="centerContinuous" vertical="center" wrapText="1"/>
    </xf>
    <xf numFmtId="176" fontId="9" fillId="0" borderId="6" xfId="0" applyNumberFormat="1" applyFont="1" applyFill="1" applyBorder="1" applyAlignment="1">
      <alignment horizontal="centerContinuous" vertical="center" wrapText="1"/>
    </xf>
    <xf numFmtId="10" fontId="9" fillId="0" borderId="7" xfId="1" applyNumberFormat="1" applyFont="1" applyFill="1" applyBorder="1" applyAlignment="1">
      <alignment horizontal="centerContinuous" vertical="center" wrapText="1"/>
    </xf>
    <xf numFmtId="49" fontId="16" fillId="0" borderId="4" xfId="0" applyNumberFormat="1" applyFont="1" applyFill="1" applyBorder="1" applyAlignment="1" applyProtection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9" fillId="0" borderId="8" xfId="0" applyFont="1" applyFill="1" applyBorder="1" applyAlignment="1">
      <alignment shrinkToFit="1"/>
    </xf>
    <xf numFmtId="49" fontId="9" fillId="0" borderId="2" xfId="2" applyNumberFormat="1" applyFont="1" applyFill="1" applyBorder="1" applyAlignment="1" applyProtection="1">
      <alignment horizontal="center" vertical="center" shrinkToFit="1"/>
      <protection hidden="1"/>
    </xf>
    <xf numFmtId="49" fontId="9" fillId="0" borderId="2" xfId="2" applyNumberFormat="1" applyFont="1" applyFill="1" applyBorder="1" applyAlignment="1" applyProtection="1">
      <alignment horizontal="center" vertical="center"/>
      <protection hidden="1"/>
    </xf>
    <xf numFmtId="49" fontId="9" fillId="0" borderId="1" xfId="1" applyNumberFormat="1" applyFont="1" applyFill="1" applyBorder="1" applyAlignment="1" applyProtection="1">
      <alignment horizontal="center" vertical="center"/>
      <protection hidden="1"/>
    </xf>
    <xf numFmtId="176" fontId="7" fillId="0" borderId="8" xfId="0" applyNumberFormat="1" applyFont="1" applyFill="1" applyBorder="1" applyAlignment="1" applyProtection="1">
      <alignment horizontal="center" vertical="center" wrapText="1"/>
    </xf>
    <xf numFmtId="0" fontId="17" fillId="0" borderId="9" xfId="2" applyFont="1" applyFill="1" applyBorder="1" applyAlignment="1" applyProtection="1">
      <alignment horizontal="left" vertical="center"/>
      <protection hidden="1"/>
    </xf>
    <xf numFmtId="176" fontId="20" fillId="0" borderId="10" xfId="0" applyNumberFormat="1" applyFont="1" applyFill="1" applyBorder="1" applyAlignment="1" applyProtection="1">
      <alignment horizontal="right" vertical="center"/>
      <protection locked="0"/>
    </xf>
    <xf numFmtId="176" fontId="20" fillId="0" borderId="11" xfId="0" applyNumberFormat="1" applyFont="1" applyFill="1" applyBorder="1" applyAlignment="1" applyProtection="1">
      <alignment horizontal="right" vertical="center"/>
      <protection locked="0"/>
    </xf>
    <xf numFmtId="176" fontId="20" fillId="0" borderId="12" xfId="0" applyNumberFormat="1" applyFont="1" applyFill="1" applyBorder="1" applyAlignment="1" applyProtection="1">
      <alignment horizontal="right" vertical="center"/>
      <protection locked="0"/>
    </xf>
    <xf numFmtId="177" fontId="20" fillId="0" borderId="13" xfId="1" applyNumberFormat="1" applyFont="1" applyFill="1" applyBorder="1" applyAlignment="1" applyProtection="1">
      <alignment horizontal="right" vertical="center"/>
      <protection locked="0"/>
    </xf>
    <xf numFmtId="178" fontId="21" fillId="0" borderId="9" xfId="0" applyNumberFormat="1" applyFont="1" applyFill="1" applyBorder="1" applyAlignment="1">
      <alignment horizontal="right" vertical="center"/>
    </xf>
    <xf numFmtId="176" fontId="16" fillId="0" borderId="0" xfId="0" applyNumberFormat="1" applyFont="1" applyFill="1" applyAlignment="1">
      <alignment horizontal="center" vertical="center" wrapText="1"/>
    </xf>
    <xf numFmtId="176" fontId="7" fillId="0" borderId="0" xfId="0" applyNumberFormat="1" applyFont="1" applyFill="1" applyAlignment="1">
      <alignment horizontal="center" vertical="center" wrapText="1"/>
    </xf>
    <xf numFmtId="0" fontId="9" fillId="0" borderId="14" xfId="2" applyFont="1" applyFill="1" applyBorder="1" applyAlignment="1" applyProtection="1">
      <alignment horizontal="left" vertical="center"/>
      <protection hidden="1"/>
    </xf>
    <xf numFmtId="176" fontId="15" fillId="0" borderId="15" xfId="0" applyNumberFormat="1" applyFont="1" applyFill="1" applyBorder="1" applyAlignment="1" applyProtection="1">
      <alignment horizontal="right" vertical="center"/>
      <protection locked="0"/>
    </xf>
    <xf numFmtId="177" fontId="15" fillId="0" borderId="16" xfId="1" applyNumberFormat="1" applyFont="1" applyFill="1" applyBorder="1" applyAlignment="1" applyProtection="1">
      <alignment horizontal="right" vertical="center"/>
      <protection locked="0"/>
    </xf>
    <xf numFmtId="178" fontId="16" fillId="0" borderId="14" xfId="0" applyNumberFormat="1" applyFont="1" applyFill="1" applyBorder="1" applyAlignment="1">
      <alignment horizontal="right" vertical="center"/>
    </xf>
    <xf numFmtId="177" fontId="15" fillId="0" borderId="17" xfId="1" applyNumberFormat="1" applyFont="1" applyFill="1" applyBorder="1" applyAlignment="1" applyProtection="1">
      <alignment horizontal="right" vertical="center"/>
      <protection locked="0"/>
    </xf>
    <xf numFmtId="176" fontId="10" fillId="0" borderId="0" xfId="0" applyNumberFormat="1" applyFont="1" applyFill="1" applyAlignment="1">
      <alignment horizontal="center" vertical="center" wrapText="1"/>
    </xf>
    <xf numFmtId="0" fontId="9" fillId="0" borderId="18" xfId="2" applyFont="1" applyFill="1" applyBorder="1" applyAlignment="1" applyProtection="1">
      <alignment horizontal="left" vertical="center"/>
      <protection hidden="1"/>
    </xf>
    <xf numFmtId="176" fontId="15" fillId="0" borderId="19" xfId="0" applyNumberFormat="1" applyFont="1" applyFill="1" applyBorder="1" applyAlignment="1" applyProtection="1">
      <alignment horizontal="right" vertical="center"/>
      <protection locked="0"/>
    </xf>
    <xf numFmtId="0" fontId="22" fillId="0" borderId="9" xfId="2" applyFont="1" applyFill="1" applyBorder="1" applyAlignment="1" applyProtection="1">
      <alignment horizontal="left" vertical="center"/>
      <protection hidden="1"/>
    </xf>
    <xf numFmtId="0" fontId="9" fillId="0" borderId="20" xfId="2" applyFont="1" applyFill="1" applyBorder="1" applyAlignment="1" applyProtection="1">
      <alignment horizontal="left" vertical="center"/>
      <protection hidden="1"/>
    </xf>
    <xf numFmtId="178" fontId="16" fillId="0" borderId="18" xfId="0" applyNumberFormat="1" applyFont="1" applyFill="1" applyBorder="1" applyAlignment="1">
      <alignment horizontal="right" vertical="center"/>
    </xf>
    <xf numFmtId="0" fontId="9" fillId="0" borderId="20" xfId="2" applyFont="1" applyFill="1" applyBorder="1" applyAlignment="1" applyProtection="1">
      <alignment horizontal="left" vertical="center" shrinkToFit="1"/>
      <protection hidden="1"/>
    </xf>
    <xf numFmtId="176" fontId="16" fillId="0" borderId="9" xfId="0" applyNumberFormat="1" applyFont="1" applyFill="1" applyBorder="1" applyAlignment="1" applyProtection="1">
      <alignment horizontal="right" vertical="center"/>
      <protection locked="0"/>
    </xf>
    <xf numFmtId="178" fontId="16" fillId="0" borderId="20" xfId="0" applyNumberFormat="1" applyFont="1" applyFill="1" applyBorder="1" applyAlignment="1">
      <alignment horizontal="right" vertical="center"/>
    </xf>
    <xf numFmtId="0" fontId="20" fillId="0" borderId="9" xfId="2" applyFont="1" applyFill="1" applyBorder="1" applyAlignment="1" applyProtection="1">
      <alignment horizontal="center" vertical="center" shrinkToFit="1"/>
      <protection hidden="1"/>
    </xf>
    <xf numFmtId="0" fontId="22" fillId="0" borderId="9" xfId="2" applyFont="1" applyFill="1" applyBorder="1" applyAlignment="1" applyProtection="1">
      <alignment horizontal="left" vertical="center" shrinkToFit="1"/>
      <protection hidden="1"/>
    </xf>
    <xf numFmtId="178" fontId="21" fillId="0" borderId="8" xfId="0" applyNumberFormat="1" applyFont="1" applyFill="1" applyBorder="1" applyAlignment="1">
      <alignment horizontal="right" vertical="center"/>
    </xf>
    <xf numFmtId="0" fontId="9" fillId="0" borderId="21" xfId="2" applyFont="1" applyFill="1" applyBorder="1" applyAlignment="1" applyProtection="1">
      <alignment horizontal="left" vertical="center" shrinkToFit="1"/>
      <protection hidden="1"/>
    </xf>
    <xf numFmtId="178" fontId="16" fillId="0" borderId="22" xfId="0" applyNumberFormat="1" applyFont="1" applyFill="1" applyBorder="1" applyAlignment="1">
      <alignment horizontal="right" vertical="center"/>
    </xf>
    <xf numFmtId="41" fontId="15" fillId="0" borderId="17" xfId="1" applyNumberFormat="1" applyFont="1" applyFill="1" applyBorder="1" applyAlignment="1" applyProtection="1">
      <alignment horizontal="right" vertical="center"/>
      <protection locked="0"/>
    </xf>
    <xf numFmtId="176" fontId="15" fillId="0" borderId="12" xfId="0" applyNumberFormat="1" applyFont="1" applyFill="1" applyBorder="1" applyAlignment="1" applyProtection="1">
      <alignment horizontal="right" vertical="center"/>
      <protection locked="0"/>
    </xf>
    <xf numFmtId="41" fontId="20" fillId="0" borderId="13" xfId="1" applyNumberFormat="1" applyFont="1" applyFill="1" applyBorder="1" applyAlignment="1" applyProtection="1">
      <alignment horizontal="right" vertical="center"/>
      <protection locked="0"/>
    </xf>
    <xf numFmtId="178" fontId="16" fillId="0" borderId="9" xfId="0" applyNumberFormat="1" applyFont="1" applyFill="1" applyBorder="1" applyAlignment="1">
      <alignment horizontal="right" vertical="center"/>
    </xf>
    <xf numFmtId="0" fontId="9" fillId="0" borderId="14" xfId="2" applyFont="1" applyFill="1" applyBorder="1" applyAlignment="1" applyProtection="1">
      <alignment horizontal="left" vertical="center" shrinkToFit="1"/>
      <protection hidden="1"/>
    </xf>
    <xf numFmtId="176" fontId="15" fillId="0" borderId="23" xfId="0" applyNumberFormat="1" applyFont="1" applyFill="1" applyBorder="1" applyAlignment="1" applyProtection="1">
      <alignment horizontal="right" vertical="center"/>
      <protection locked="0"/>
    </xf>
    <xf numFmtId="0" fontId="9" fillId="0" borderId="24" xfId="2" applyFont="1" applyFill="1" applyBorder="1" applyAlignment="1" applyProtection="1">
      <alignment horizontal="left" vertical="center" shrinkToFit="1"/>
      <protection hidden="1"/>
    </xf>
    <xf numFmtId="176" fontId="15" fillId="0" borderId="25" xfId="0" applyNumberFormat="1" applyFont="1" applyFill="1" applyBorder="1" applyAlignment="1" applyProtection="1">
      <alignment horizontal="right" vertical="center"/>
      <protection locked="0"/>
    </xf>
    <xf numFmtId="176" fontId="9" fillId="0" borderId="0" xfId="2" applyNumberFormat="1" applyFont="1" applyFill="1" applyProtection="1">
      <protection hidden="1"/>
    </xf>
    <xf numFmtId="10" fontId="9" fillId="0" borderId="0" xfId="1" applyNumberFormat="1" applyFont="1" applyFill="1" applyAlignment="1" applyProtection="1">
      <protection hidden="1"/>
    </xf>
    <xf numFmtId="0" fontId="9" fillId="0" borderId="0" xfId="0" applyFont="1" applyFill="1" applyAlignment="1">
      <alignment vertical="center"/>
    </xf>
    <xf numFmtId="0" fontId="9" fillId="0" borderId="0" xfId="0" applyFont="1" applyFill="1"/>
    <xf numFmtId="0" fontId="25" fillId="0" borderId="0" xfId="0" applyFont="1" applyFill="1" applyAlignment="1">
      <alignment vertical="center"/>
    </xf>
    <xf numFmtId="49" fontId="15" fillId="0" borderId="27" xfId="2" applyNumberFormat="1" applyFont="1" applyFill="1" applyBorder="1" applyAlignment="1" applyProtection="1">
      <alignment horizontal="center" vertical="center" shrinkToFit="1"/>
      <protection hidden="1"/>
    </xf>
    <xf numFmtId="49" fontId="15" fillId="0" borderId="5" xfId="2" applyNumberFormat="1" applyFont="1" applyFill="1" applyBorder="1" applyAlignment="1" applyProtection="1">
      <alignment horizontal="center" vertical="center"/>
      <protection hidden="1"/>
    </xf>
    <xf numFmtId="49" fontId="15" fillId="0" borderId="16" xfId="2" applyNumberFormat="1" applyFont="1" applyFill="1" applyBorder="1" applyAlignment="1" applyProtection="1">
      <alignment horizontal="center" vertical="center"/>
      <protection hidden="1"/>
    </xf>
    <xf numFmtId="176" fontId="28" fillId="0" borderId="15" xfId="0" applyNumberFormat="1" applyFont="1" applyFill="1" applyBorder="1" applyAlignment="1">
      <alignment horizontal="center" vertical="center"/>
    </xf>
    <xf numFmtId="176" fontId="29" fillId="0" borderId="23" xfId="0" applyNumberFormat="1" applyFont="1" applyFill="1" applyBorder="1" applyProtection="1"/>
    <xf numFmtId="176" fontId="29" fillId="0" borderId="17" xfId="0" applyNumberFormat="1" applyFont="1" applyFill="1" applyBorder="1" applyProtection="1"/>
    <xf numFmtId="179" fontId="29" fillId="0" borderId="23" xfId="0" applyNumberFormat="1" applyFont="1" applyFill="1" applyBorder="1" applyProtection="1"/>
    <xf numFmtId="179" fontId="29" fillId="0" borderId="17" xfId="0" applyNumberFormat="1" applyFont="1" applyFill="1" applyBorder="1" applyProtection="1"/>
    <xf numFmtId="176" fontId="28" fillId="0" borderId="19" xfId="0" applyNumberFormat="1" applyFont="1" applyFill="1" applyBorder="1" applyAlignment="1">
      <alignment horizontal="center" vertical="center"/>
    </xf>
    <xf numFmtId="2" fontId="7" fillId="0" borderId="0" xfId="0" applyNumberFormat="1" applyFont="1" applyFill="1"/>
    <xf numFmtId="0" fontId="28" fillId="0" borderId="23" xfId="0" applyFont="1" applyFill="1" applyBorder="1" applyAlignment="1" applyProtection="1">
      <alignment horizontal="center" vertical="center"/>
    </xf>
    <xf numFmtId="180" fontId="29" fillId="0" borderId="23" xfId="0" applyNumberFormat="1" applyFont="1" applyFill="1" applyBorder="1" applyProtection="1"/>
    <xf numFmtId="180" fontId="29" fillId="0" borderId="17" xfId="0" applyNumberFormat="1" applyFont="1" applyFill="1" applyBorder="1" applyProtection="1"/>
    <xf numFmtId="0" fontId="28" fillId="0" borderId="25" xfId="0" applyFont="1" applyFill="1" applyBorder="1" applyAlignment="1" applyProtection="1">
      <alignment horizontal="center" vertical="center"/>
    </xf>
    <xf numFmtId="179" fontId="29" fillId="0" borderId="25" xfId="0" applyNumberFormat="1" applyFont="1" applyFill="1" applyBorder="1" applyProtection="1"/>
    <xf numFmtId="179" fontId="29" fillId="0" borderId="1" xfId="0" applyNumberFormat="1" applyFont="1" applyFill="1" applyBorder="1" applyProtection="1"/>
    <xf numFmtId="0" fontId="7" fillId="0" borderId="0" xfId="0" applyFont="1" applyFill="1" applyBorder="1"/>
    <xf numFmtId="0" fontId="7" fillId="0" borderId="0" xfId="0" applyFont="1" applyFill="1" applyBorder="1" applyAlignment="1">
      <alignment vertical="center"/>
    </xf>
    <xf numFmtId="0" fontId="14" fillId="0" borderId="0" xfId="0" applyFont="1" applyFill="1" applyBorder="1" applyAlignment="1" applyProtection="1">
      <alignment horizontal="left" vertical="center"/>
    </xf>
    <xf numFmtId="180" fontId="16" fillId="0" borderId="0" xfId="0" applyNumberFormat="1" applyFont="1" applyFill="1" applyBorder="1" applyProtection="1"/>
    <xf numFmtId="10" fontId="16" fillId="0" borderId="0" xfId="1" applyNumberFormat="1" applyFont="1" applyFill="1" applyBorder="1" applyProtection="1"/>
    <xf numFmtId="0" fontId="7" fillId="0" borderId="0" xfId="0" applyFont="1" applyFill="1" applyAlignment="1">
      <alignment horizontal="left" vertical="center"/>
    </xf>
    <xf numFmtId="10" fontId="7" fillId="0" borderId="0" xfId="1" applyNumberFormat="1" applyFont="1" applyFill="1"/>
    <xf numFmtId="0" fontId="7" fillId="0" borderId="0" xfId="0" applyFont="1" applyProtection="1"/>
    <xf numFmtId="0" fontId="7" fillId="0" borderId="0" xfId="0" applyFont="1" applyAlignment="1" applyProtection="1">
      <alignment horizontal="centerContinuous" vertical="center"/>
    </xf>
    <xf numFmtId="176" fontId="7" fillId="0" borderId="0" xfId="0" applyNumberFormat="1" applyFont="1" applyAlignment="1" applyProtection="1">
      <alignment horizontal="centerContinuous"/>
    </xf>
    <xf numFmtId="176" fontId="6" fillId="0" borderId="0" xfId="0" applyNumberFormat="1" applyFont="1" applyAlignment="1" applyProtection="1">
      <alignment horizontal="centerContinuous"/>
    </xf>
    <xf numFmtId="181" fontId="6" fillId="0" borderId="0" xfId="1" applyNumberFormat="1" applyFont="1" applyAlignment="1" applyProtection="1">
      <alignment horizontal="centerContinuous"/>
    </xf>
    <xf numFmtId="182" fontId="7" fillId="0" borderId="0" xfId="0" applyNumberFormat="1" applyFont="1" applyProtection="1"/>
    <xf numFmtId="0" fontId="7" fillId="0" borderId="0" xfId="0" applyFont="1" applyAlignment="1" applyProtection="1">
      <alignment horizontal="left" vertical="center"/>
    </xf>
    <xf numFmtId="176" fontId="7" fillId="0" borderId="0" xfId="0" applyNumberFormat="1" applyFont="1" applyProtection="1"/>
    <xf numFmtId="176" fontId="6" fillId="0" borderId="0" xfId="0" applyNumberFormat="1" applyFont="1" applyProtection="1"/>
    <xf numFmtId="181" fontId="6" fillId="0" borderId="0" xfId="0" applyNumberFormat="1" applyFont="1" applyProtection="1"/>
    <xf numFmtId="0" fontId="29" fillId="0" borderId="4" xfId="0" applyFont="1" applyBorder="1" applyAlignment="1" applyProtection="1">
      <alignment horizontal="center" vertical="center" shrinkToFit="1"/>
    </xf>
    <xf numFmtId="182" fontId="16" fillId="0" borderId="26" xfId="0" applyNumberFormat="1" applyFont="1" applyBorder="1" applyAlignment="1" applyProtection="1">
      <alignment horizontal="centerContinuous" vertical="center" wrapText="1"/>
    </xf>
    <xf numFmtId="0" fontId="7" fillId="0" borderId="16" xfId="0" applyFont="1" applyBorder="1" applyAlignment="1" applyProtection="1">
      <alignment horizontal="centerContinuous" vertical="center" wrapText="1"/>
    </xf>
    <xf numFmtId="0" fontId="7" fillId="0" borderId="0" xfId="0" applyFont="1" applyAlignment="1" applyProtection="1">
      <alignment horizontal="center" vertical="center" wrapText="1"/>
    </xf>
    <xf numFmtId="0" fontId="9" fillId="0" borderId="21" xfId="0" applyFont="1" applyBorder="1" applyAlignment="1" applyProtection="1">
      <alignment shrinkToFit="1"/>
    </xf>
    <xf numFmtId="49" fontId="9" fillId="0" borderId="28" xfId="2" applyNumberFormat="1" applyFont="1" applyFill="1" applyBorder="1" applyAlignment="1" applyProtection="1">
      <alignment horizontal="center" vertical="center"/>
      <protection hidden="1"/>
    </xf>
    <xf numFmtId="49" fontId="9" fillId="0" borderId="32" xfId="2" applyNumberFormat="1" applyFont="1" applyBorder="1" applyAlignment="1" applyProtection="1">
      <alignment horizontal="center" vertical="center"/>
      <protection hidden="1"/>
    </xf>
    <xf numFmtId="181" fontId="9" fillId="0" borderId="32" xfId="2" applyNumberFormat="1" applyFont="1" applyBorder="1" applyAlignment="1" applyProtection="1">
      <alignment horizontal="center" vertical="center"/>
      <protection hidden="1"/>
    </xf>
    <xf numFmtId="182" fontId="7" fillId="0" borderId="28" xfId="2" applyNumberFormat="1" applyFont="1" applyBorder="1" applyAlignment="1" applyProtection="1">
      <alignment horizontal="center" vertical="center"/>
      <protection hidden="1"/>
    </xf>
    <xf numFmtId="49" fontId="9" fillId="0" borderId="32" xfId="1" applyNumberFormat="1" applyFont="1" applyBorder="1" applyAlignment="1" applyProtection="1">
      <alignment horizontal="center" vertical="center"/>
      <protection hidden="1"/>
    </xf>
    <xf numFmtId="0" fontId="22" fillId="0" borderId="9" xfId="2" applyFont="1" applyBorder="1" applyAlignment="1" applyProtection="1">
      <alignment horizontal="left" vertical="center"/>
      <protection hidden="1"/>
    </xf>
    <xf numFmtId="176" fontId="22" fillId="0" borderId="10" xfId="0" applyNumberFormat="1" applyFont="1" applyBorder="1" applyAlignment="1" applyProtection="1">
      <alignment horizontal="right" vertical="center"/>
      <protection locked="0"/>
    </xf>
    <xf numFmtId="177" fontId="22" fillId="0" borderId="13" xfId="1" applyNumberFormat="1" applyFont="1" applyBorder="1" applyAlignment="1" applyProtection="1">
      <alignment horizontal="right" vertical="center"/>
      <protection locked="0"/>
    </xf>
    <xf numFmtId="182" fontId="22" fillId="0" borderId="10" xfId="0" applyNumberFormat="1" applyFont="1" applyBorder="1" applyAlignment="1" applyProtection="1">
      <alignment horizontal="right" vertical="center"/>
    </xf>
    <xf numFmtId="179" fontId="22" fillId="0" borderId="13" xfId="1" applyNumberFormat="1" applyFont="1" applyBorder="1" applyAlignment="1" applyProtection="1">
      <alignment horizontal="right" vertical="center"/>
      <protection locked="0"/>
    </xf>
    <xf numFmtId="176" fontId="7" fillId="0" borderId="0" xfId="0" applyNumberFormat="1" applyFont="1" applyAlignment="1" applyProtection="1">
      <alignment horizontal="center" vertical="center" wrapText="1"/>
    </xf>
    <xf numFmtId="0" fontId="7" fillId="0" borderId="0" xfId="0" applyNumberFormat="1" applyFont="1" applyAlignment="1" applyProtection="1">
      <alignment horizontal="center" vertical="center" wrapText="1"/>
    </xf>
    <xf numFmtId="0" fontId="9" fillId="0" borderId="20" xfId="2" applyFont="1" applyBorder="1" applyAlignment="1" applyProtection="1">
      <alignment horizontal="left" vertical="center"/>
      <protection hidden="1"/>
    </xf>
    <xf numFmtId="176" fontId="9" fillId="0" borderId="31" xfId="0" applyNumberFormat="1" applyFont="1" applyBorder="1" applyAlignment="1" applyProtection="1">
      <alignment horizontal="right" vertical="center"/>
      <protection locked="0"/>
    </xf>
    <xf numFmtId="177" fontId="9" fillId="0" borderId="33" xfId="1" applyNumberFormat="1" applyFont="1" applyBorder="1" applyAlignment="1" applyProtection="1">
      <alignment horizontal="right" vertical="center"/>
      <protection locked="0"/>
    </xf>
    <xf numFmtId="182" fontId="9" fillId="0" borderId="29" xfId="0" applyNumberFormat="1" applyFont="1" applyBorder="1" applyAlignment="1" applyProtection="1">
      <alignment horizontal="right" vertical="center"/>
    </xf>
    <xf numFmtId="179" fontId="9" fillId="0" borderId="33" xfId="1" applyNumberFormat="1" applyFont="1" applyBorder="1" applyAlignment="1" applyProtection="1">
      <alignment horizontal="right" vertical="center"/>
      <protection locked="0"/>
    </xf>
    <xf numFmtId="0" fontId="9" fillId="0" borderId="14" xfId="2" applyFont="1" applyBorder="1" applyAlignment="1" applyProtection="1">
      <alignment horizontal="left" vertical="center"/>
      <protection hidden="1"/>
    </xf>
    <xf numFmtId="176" fontId="9" fillId="0" borderId="34" xfId="0" applyNumberFormat="1" applyFont="1" applyBorder="1" applyAlignment="1" applyProtection="1">
      <alignment horizontal="right" vertical="center"/>
      <protection locked="0"/>
    </xf>
    <xf numFmtId="41" fontId="9" fillId="0" borderId="17" xfId="1" applyNumberFormat="1" applyFont="1" applyBorder="1" applyAlignment="1" applyProtection="1">
      <alignment horizontal="right" vertical="center"/>
      <protection locked="0"/>
    </xf>
    <xf numFmtId="182" fontId="9" fillId="0" borderId="35" xfId="0" applyNumberFormat="1" applyFont="1" applyBorder="1" applyAlignment="1" applyProtection="1">
      <alignment horizontal="right" vertical="center"/>
    </xf>
    <xf numFmtId="182" fontId="9" fillId="0" borderId="17" xfId="0" applyNumberFormat="1" applyFont="1" applyBorder="1" applyAlignment="1" applyProtection="1">
      <alignment horizontal="right" vertical="center"/>
    </xf>
    <xf numFmtId="176" fontId="9" fillId="0" borderId="35" xfId="0" applyNumberFormat="1" applyFont="1" applyBorder="1" applyAlignment="1" applyProtection="1">
      <alignment horizontal="right" vertical="center"/>
      <protection locked="0"/>
    </xf>
    <xf numFmtId="177" fontId="9" fillId="0" borderId="17" xfId="1" applyNumberFormat="1" applyFont="1" applyBorder="1" applyAlignment="1" applyProtection="1">
      <alignment horizontal="right" vertical="center"/>
      <protection locked="0"/>
    </xf>
    <xf numFmtId="179" fontId="9" fillId="0" borderId="17" xfId="1" applyNumberFormat="1" applyFont="1" applyBorder="1" applyAlignment="1" applyProtection="1">
      <alignment horizontal="right" vertical="center"/>
      <protection locked="0"/>
    </xf>
    <xf numFmtId="183" fontId="9" fillId="0" borderId="17" xfId="1" applyNumberFormat="1" applyFont="1" applyBorder="1" applyAlignment="1" applyProtection="1">
      <alignment horizontal="right" vertical="center"/>
      <protection locked="0"/>
    </xf>
    <xf numFmtId="179" fontId="9" fillId="0" borderId="17" xfId="1" applyNumberFormat="1" applyFont="1" applyFill="1" applyBorder="1" applyAlignment="1" applyProtection="1">
      <alignment horizontal="right" vertical="center"/>
      <protection locked="0"/>
    </xf>
    <xf numFmtId="0" fontId="9" fillId="0" borderId="18" xfId="2" applyFont="1" applyBorder="1" applyAlignment="1" applyProtection="1">
      <alignment horizontal="left" vertical="center"/>
      <protection hidden="1"/>
    </xf>
    <xf numFmtId="176" fontId="9" fillId="0" borderId="36" xfId="0" applyNumberFormat="1" applyFont="1" applyBorder="1" applyAlignment="1" applyProtection="1">
      <alignment horizontal="right" vertical="center"/>
      <protection locked="0"/>
    </xf>
    <xf numFmtId="41" fontId="9" fillId="0" borderId="32" xfId="1" applyNumberFormat="1" applyFont="1" applyBorder="1" applyAlignment="1" applyProtection="1">
      <alignment horizontal="right" vertical="center"/>
      <protection locked="0"/>
    </xf>
    <xf numFmtId="182" fontId="9" fillId="0" borderId="28" xfId="0" applyNumberFormat="1" applyFont="1" applyBorder="1" applyAlignment="1" applyProtection="1">
      <alignment horizontal="right" vertical="center"/>
    </xf>
    <xf numFmtId="182" fontId="9" fillId="0" borderId="31" xfId="0" applyNumberFormat="1" applyFont="1" applyBorder="1" applyAlignment="1" applyProtection="1">
      <alignment horizontal="right" vertical="center"/>
    </xf>
    <xf numFmtId="182" fontId="7" fillId="0" borderId="0" xfId="0" applyNumberFormat="1" applyFont="1" applyAlignment="1" applyProtection="1">
      <alignment horizontal="center" vertical="center" wrapText="1"/>
    </xf>
    <xf numFmtId="176" fontId="9" fillId="0" borderId="28" xfId="0" applyNumberFormat="1" applyFont="1" applyBorder="1" applyAlignment="1" applyProtection="1">
      <alignment horizontal="right" vertical="center"/>
      <protection locked="0"/>
    </xf>
    <xf numFmtId="176" fontId="9" fillId="0" borderId="37" xfId="0" applyNumberFormat="1" applyFont="1" applyBorder="1" applyAlignment="1" applyProtection="1">
      <alignment horizontal="right" vertical="center"/>
      <protection locked="0"/>
    </xf>
    <xf numFmtId="177" fontId="9" fillId="0" borderId="32" xfId="1" applyNumberFormat="1" applyFont="1" applyBorder="1" applyAlignment="1" applyProtection="1">
      <alignment horizontal="right" vertical="center"/>
      <protection locked="0"/>
    </xf>
    <xf numFmtId="179" fontId="9" fillId="0" borderId="32" xfId="1" applyNumberFormat="1" applyFont="1" applyBorder="1" applyAlignment="1" applyProtection="1">
      <alignment horizontal="right" vertical="center"/>
      <protection locked="0"/>
    </xf>
    <xf numFmtId="0" fontId="22" fillId="0" borderId="9" xfId="2" applyFont="1" applyBorder="1" applyAlignment="1" applyProtection="1">
      <alignment horizontal="center" vertical="center"/>
      <protection hidden="1"/>
    </xf>
    <xf numFmtId="0" fontId="22" fillId="0" borderId="9" xfId="2" applyFont="1" applyBorder="1" applyAlignment="1" applyProtection="1">
      <alignment horizontal="left" vertical="center" shrinkToFit="1"/>
      <protection hidden="1"/>
    </xf>
    <xf numFmtId="0" fontId="23" fillId="0" borderId="0" xfId="0" applyFont="1" applyAlignment="1" applyProtection="1">
      <alignment horizontal="center" vertical="center" wrapText="1"/>
    </xf>
    <xf numFmtId="0" fontId="9" fillId="0" borderId="21" xfId="2" applyFont="1" applyBorder="1" applyAlignment="1" applyProtection="1">
      <alignment horizontal="left" vertical="center"/>
      <protection hidden="1"/>
    </xf>
    <xf numFmtId="176" fontId="9" fillId="0" borderId="29" xfId="0" applyNumberFormat="1" applyFont="1" applyBorder="1" applyAlignment="1" applyProtection="1">
      <alignment horizontal="right" vertical="center"/>
      <protection locked="0"/>
    </xf>
    <xf numFmtId="176" fontId="9" fillId="0" borderId="10" xfId="0" applyNumberFormat="1" applyFont="1" applyBorder="1" applyAlignment="1" applyProtection="1">
      <alignment horizontal="right" vertical="center"/>
      <protection locked="0"/>
    </xf>
    <xf numFmtId="41" fontId="9" fillId="0" borderId="13" xfId="1" applyNumberFormat="1" applyFont="1" applyBorder="1" applyAlignment="1" applyProtection="1">
      <alignment horizontal="right" vertical="center"/>
      <protection locked="0"/>
    </xf>
    <xf numFmtId="182" fontId="9" fillId="0" borderId="10" xfId="0" applyNumberFormat="1" applyFont="1" applyBorder="1" applyAlignment="1" applyProtection="1">
      <alignment horizontal="right" vertical="center"/>
    </xf>
    <xf numFmtId="182" fontId="9" fillId="0" borderId="13" xfId="0" applyNumberFormat="1" applyFont="1" applyBorder="1" applyAlignment="1" applyProtection="1">
      <alignment horizontal="right" vertical="center"/>
    </xf>
    <xf numFmtId="41" fontId="9" fillId="0" borderId="33" xfId="1" applyNumberFormat="1" applyFont="1" applyBorder="1" applyAlignment="1" applyProtection="1">
      <alignment horizontal="right" vertical="center"/>
      <protection locked="0"/>
    </xf>
    <xf numFmtId="0" fontId="9" fillId="0" borderId="24" xfId="2" applyFont="1" applyBorder="1" applyAlignment="1" applyProtection="1">
      <alignment horizontal="left" vertical="center"/>
      <protection hidden="1"/>
    </xf>
    <xf numFmtId="0" fontId="20" fillId="0" borderId="9" xfId="2" applyFont="1" applyBorder="1" applyAlignment="1" applyProtection="1">
      <alignment horizontal="center" vertical="center"/>
      <protection hidden="1"/>
    </xf>
    <xf numFmtId="0" fontId="7" fillId="0" borderId="0" xfId="0" applyFont="1" applyAlignment="1">
      <alignment horizontal="left" vertical="center"/>
    </xf>
    <xf numFmtId="176" fontId="9" fillId="0" borderId="0" xfId="2" applyNumberFormat="1" applyFont="1" applyProtection="1">
      <protection hidden="1"/>
    </xf>
    <xf numFmtId="176" fontId="33" fillId="0" borderId="0" xfId="2" applyNumberFormat="1" applyFont="1" applyProtection="1">
      <protection hidden="1"/>
    </xf>
    <xf numFmtId="10" fontId="33" fillId="0" borderId="0" xfId="1" applyNumberFormat="1" applyFont="1" applyAlignment="1" applyProtection="1">
      <protection hidden="1"/>
    </xf>
    <xf numFmtId="0" fontId="9" fillId="0" borderId="0" xfId="2" applyFont="1" applyAlignment="1" applyProtection="1">
      <alignment horizontal="center" vertical="center" wrapText="1"/>
      <protection hidden="1"/>
    </xf>
    <xf numFmtId="0" fontId="9" fillId="0" borderId="0" xfId="2" applyFont="1" applyProtection="1">
      <protection hidden="1"/>
    </xf>
    <xf numFmtId="0" fontId="9" fillId="0" borderId="0" xfId="2" applyFont="1" applyAlignment="1" applyProtection="1">
      <alignment horizontal="left"/>
      <protection hidden="1"/>
    </xf>
    <xf numFmtId="0" fontId="9" fillId="0" borderId="0" xfId="2" applyFont="1"/>
    <xf numFmtId="0" fontId="9" fillId="0" borderId="0" xfId="0" applyFont="1" applyAlignment="1">
      <alignment vertical="center"/>
    </xf>
    <xf numFmtId="0" fontId="33" fillId="0" borderId="0" xfId="0" applyFont="1" applyAlignment="1">
      <alignment vertical="center"/>
    </xf>
    <xf numFmtId="0" fontId="7" fillId="0" borderId="0" xfId="2" applyFont="1" applyAlignment="1" applyProtection="1">
      <alignment horizontal="center" vertical="center" wrapText="1"/>
      <protection hidden="1"/>
    </xf>
    <xf numFmtId="0" fontId="7" fillId="0" borderId="0" xfId="2" applyFont="1" applyProtection="1">
      <protection hidden="1"/>
    </xf>
    <xf numFmtId="0" fontId="7" fillId="0" borderId="0" xfId="2" applyFont="1" applyAlignment="1" applyProtection="1">
      <alignment horizontal="left"/>
      <protection hidden="1"/>
    </xf>
    <xf numFmtId="0" fontId="7" fillId="0" borderId="0" xfId="2" applyFont="1"/>
    <xf numFmtId="181" fontId="6" fillId="0" borderId="0" xfId="1" applyNumberFormat="1" applyFont="1" applyProtection="1"/>
    <xf numFmtId="0" fontId="26" fillId="0" borderId="26" xfId="0" applyFont="1" applyFill="1" applyBorder="1" applyAlignment="1" applyProtection="1">
      <alignment horizontal="center" vertical="center"/>
    </xf>
    <xf numFmtId="0" fontId="26" fillId="0" borderId="27" xfId="0" applyFont="1" applyFill="1" applyBorder="1" applyAlignment="1" applyProtection="1">
      <alignment horizontal="center" vertical="center"/>
    </xf>
    <xf numFmtId="0" fontId="26" fillId="0" borderId="28" xfId="0" applyFont="1" applyFill="1" applyBorder="1" applyAlignment="1" applyProtection="1">
      <alignment horizontal="center" vertical="center"/>
    </xf>
    <xf numFmtId="0" fontId="26" fillId="0" borderId="29" xfId="0" applyFont="1" applyFill="1" applyBorder="1" applyAlignment="1" applyProtection="1">
      <alignment horizontal="center" vertical="center"/>
    </xf>
    <xf numFmtId="0" fontId="30" fillId="0" borderId="30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3" fontId="11" fillId="0" borderId="3" xfId="2" applyNumberFormat="1" applyFont="1" applyFill="1" applyBorder="1" applyAlignment="1" applyProtection="1">
      <alignment horizontal="right"/>
      <protection hidden="1"/>
    </xf>
    <xf numFmtId="0" fontId="25" fillId="0" borderId="0" xfId="0" applyFont="1" applyFill="1" applyAlignment="1">
      <alignment horizontal="center" vertical="center"/>
    </xf>
    <xf numFmtId="0" fontId="2" fillId="0" borderId="0" xfId="0" applyFont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49" fontId="15" fillId="0" borderId="31" xfId="2" applyNumberFormat="1" applyFont="1" applyBorder="1" applyAlignment="1" applyProtection="1">
      <alignment horizontal="center" vertical="center" wrapText="1"/>
      <protection hidden="1"/>
    </xf>
    <xf numFmtId="49" fontId="15" fillId="0" borderId="16" xfId="2" applyNumberFormat="1" applyFont="1" applyBorder="1" applyAlignment="1" applyProtection="1">
      <alignment horizontal="center" vertical="center" wrapText="1"/>
      <protection hidden="1"/>
    </xf>
    <xf numFmtId="0" fontId="7" fillId="0" borderId="0" xfId="0" applyFont="1" applyAlignment="1">
      <alignment horizontal="left" vertical="center"/>
    </xf>
  </cellXfs>
  <cellStyles count="4">
    <cellStyle name="TableStyleLight1" xfId="3"/>
    <cellStyle name="一般" xfId="0" builtinId="0"/>
    <cellStyle name="一般_衍交月報" xfId="2"/>
    <cellStyle name="百分比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L66"/>
  <sheetViews>
    <sheetView tabSelected="1" view="pageBreakPreview" zoomScale="85" zoomScaleNormal="85" zoomScaleSheetLayoutView="85" zoomScalePageLayoutView="85" workbookViewId="0">
      <selection sqref="A1:E1"/>
    </sheetView>
  </sheetViews>
  <sheetFormatPr defaultColWidth="8.77734375" defaultRowHeight="16.5"/>
  <cols>
    <col min="1" max="1" width="48.44140625" style="81" customWidth="1"/>
    <col min="2" max="2" width="17.21875" style="7" customWidth="1"/>
    <col min="3" max="3" width="20.21875" style="7" customWidth="1"/>
    <col min="4" max="4" width="18.109375" style="7" customWidth="1"/>
    <col min="5" max="5" width="16.77734375" style="82" customWidth="1"/>
    <col min="6" max="6" width="17.5546875" style="2" hidden="1" customWidth="1"/>
    <col min="7" max="7" width="13.77734375" style="2" customWidth="1"/>
    <col min="8" max="8" width="17.109375" style="2" customWidth="1"/>
    <col min="9" max="9" width="13.77734375" style="2" customWidth="1"/>
    <col min="10" max="10" width="14.77734375" style="2" customWidth="1"/>
    <col min="11" max="11" width="13.77734375" style="2" customWidth="1"/>
    <col min="12" max="16384" width="8.77734375" style="2"/>
  </cols>
  <sheetData>
    <row r="1" spans="1:12" ht="30.75" thickBot="1">
      <c r="A1" s="167" t="s">
        <v>0</v>
      </c>
      <c r="B1" s="167"/>
      <c r="C1" s="167"/>
      <c r="D1" s="167"/>
      <c r="E1" s="167"/>
      <c r="F1" s="1" t="s">
        <v>1</v>
      </c>
    </row>
    <row r="2" spans="1:12" ht="31.15" customHeight="1">
      <c r="A2" s="168" t="s">
        <v>2</v>
      </c>
      <c r="B2" s="168"/>
      <c r="C2" s="168"/>
      <c r="D2" s="168"/>
      <c r="E2" s="168"/>
      <c r="F2" s="3" t="s">
        <v>3</v>
      </c>
    </row>
    <row r="3" spans="1:12" ht="19.5">
      <c r="A3" s="169" t="s">
        <v>83</v>
      </c>
      <c r="B3" s="169"/>
      <c r="C3" s="169"/>
      <c r="D3" s="169"/>
      <c r="E3" s="169"/>
      <c r="F3" s="4"/>
    </row>
    <row r="4" spans="1:12" ht="18" thickBot="1">
      <c r="A4" s="5"/>
      <c r="B4" s="6"/>
      <c r="C4" s="6"/>
      <c r="D4" s="170" t="s">
        <v>4</v>
      </c>
      <c r="E4" s="170"/>
      <c r="F4" s="7"/>
    </row>
    <row r="5" spans="1:12" s="14" customFormat="1" ht="39" customHeight="1">
      <c r="A5" s="8" t="s">
        <v>5</v>
      </c>
      <c r="B5" s="9" t="s">
        <v>6</v>
      </c>
      <c r="C5" s="10"/>
      <c r="D5" s="11"/>
      <c r="E5" s="12"/>
      <c r="F5" s="13" t="s">
        <v>7</v>
      </c>
    </row>
    <row r="6" spans="1:12" s="14" customFormat="1" ht="24.75" customHeight="1" thickBot="1">
      <c r="A6" s="15"/>
      <c r="B6" s="16" t="s">
        <v>8</v>
      </c>
      <c r="C6" s="17" t="s">
        <v>9</v>
      </c>
      <c r="D6" s="17" t="s">
        <v>10</v>
      </c>
      <c r="E6" s="18" t="s">
        <v>11</v>
      </c>
      <c r="F6" s="19"/>
    </row>
    <row r="7" spans="1:12" s="14" customFormat="1" ht="28.15" customHeight="1" thickBot="1">
      <c r="A7" s="20" t="s">
        <v>12</v>
      </c>
      <c r="B7" s="21">
        <v>315057</v>
      </c>
      <c r="C7" s="22">
        <v>944691</v>
      </c>
      <c r="D7" s="23">
        <v>1259748</v>
      </c>
      <c r="E7" s="24">
        <v>8.2200000000000006</v>
      </c>
      <c r="F7" s="25">
        <v>348376</v>
      </c>
      <c r="G7" s="26"/>
      <c r="H7" s="26"/>
      <c r="I7" s="26"/>
      <c r="J7" s="26"/>
      <c r="K7" s="26"/>
      <c r="L7" s="27"/>
    </row>
    <row r="8" spans="1:12" s="14" customFormat="1" ht="28.15" customHeight="1">
      <c r="A8" s="28" t="s">
        <v>13</v>
      </c>
      <c r="B8" s="29">
        <v>315057</v>
      </c>
      <c r="C8" s="29">
        <v>242011</v>
      </c>
      <c r="D8" s="29">
        <v>557068</v>
      </c>
      <c r="E8" s="30">
        <v>3.63</v>
      </c>
      <c r="F8" s="31">
        <v>324465</v>
      </c>
      <c r="G8" s="26"/>
      <c r="H8" s="26"/>
      <c r="I8" s="26"/>
      <c r="J8" s="26"/>
      <c r="K8" s="26"/>
      <c r="L8" s="27"/>
    </row>
    <row r="9" spans="1:12" s="14" customFormat="1" ht="24" hidden="1" customHeight="1">
      <c r="A9" s="28" t="s">
        <v>14</v>
      </c>
      <c r="B9" s="29">
        <v>0</v>
      </c>
      <c r="C9" s="29">
        <v>0</v>
      </c>
      <c r="D9" s="29">
        <v>0</v>
      </c>
      <c r="E9" s="32">
        <v>0</v>
      </c>
      <c r="F9" s="31">
        <v>0</v>
      </c>
      <c r="G9" s="33"/>
      <c r="H9" s="33"/>
      <c r="I9" s="33"/>
      <c r="J9" s="33"/>
      <c r="K9" s="33"/>
      <c r="L9" s="27"/>
    </row>
    <row r="10" spans="1:12" s="14" customFormat="1" ht="24" hidden="1" customHeight="1">
      <c r="A10" s="28" t="s">
        <v>15</v>
      </c>
      <c r="B10" s="29">
        <v>301177</v>
      </c>
      <c r="C10" s="29">
        <v>202316</v>
      </c>
      <c r="D10" s="29">
        <v>503493</v>
      </c>
      <c r="E10" s="32">
        <v>3.29</v>
      </c>
      <c r="F10" s="31">
        <v>324465</v>
      </c>
      <c r="G10" s="33"/>
      <c r="H10" s="33"/>
      <c r="I10" s="33"/>
      <c r="J10" s="33"/>
      <c r="K10" s="33"/>
      <c r="L10" s="27"/>
    </row>
    <row r="11" spans="1:12" s="14" customFormat="1" ht="24" hidden="1" customHeight="1">
      <c r="A11" s="28" t="s">
        <v>16</v>
      </c>
      <c r="B11" s="29">
        <v>5501</v>
      </c>
      <c r="C11" s="29">
        <v>16683</v>
      </c>
      <c r="D11" s="29">
        <v>22184</v>
      </c>
      <c r="E11" s="32">
        <v>0.14000000000000001</v>
      </c>
      <c r="F11" s="31">
        <v>0</v>
      </c>
      <c r="G11" s="33"/>
      <c r="H11" s="33"/>
      <c r="I11" s="33"/>
      <c r="J11" s="33"/>
      <c r="K11" s="33"/>
      <c r="L11" s="27"/>
    </row>
    <row r="12" spans="1:12" s="14" customFormat="1" ht="24" hidden="1" customHeight="1">
      <c r="A12" s="28" t="s">
        <v>17</v>
      </c>
      <c r="B12" s="29">
        <v>8379</v>
      </c>
      <c r="C12" s="29">
        <v>23012</v>
      </c>
      <c r="D12" s="29">
        <v>31391</v>
      </c>
      <c r="E12" s="32">
        <v>0.2</v>
      </c>
      <c r="F12" s="31">
        <v>0</v>
      </c>
      <c r="G12" s="33"/>
      <c r="H12" s="33"/>
      <c r="I12" s="33"/>
      <c r="J12" s="33"/>
      <c r="K12" s="33"/>
      <c r="L12" s="27"/>
    </row>
    <row r="13" spans="1:12" s="14" customFormat="1" ht="24.75" customHeight="1" thickBot="1">
      <c r="A13" s="28" t="s">
        <v>18</v>
      </c>
      <c r="B13" s="29">
        <v>0</v>
      </c>
      <c r="C13" s="29">
        <v>702680</v>
      </c>
      <c r="D13" s="29">
        <v>702680</v>
      </c>
      <c r="E13" s="32">
        <v>4.59</v>
      </c>
      <c r="F13" s="31">
        <v>23911</v>
      </c>
      <c r="G13" s="26"/>
      <c r="H13" s="26"/>
      <c r="I13" s="26"/>
      <c r="J13" s="26"/>
      <c r="K13" s="26"/>
      <c r="L13" s="27"/>
    </row>
    <row r="14" spans="1:12" s="14" customFormat="1" ht="24" hidden="1" customHeight="1">
      <c r="A14" s="28" t="s">
        <v>19</v>
      </c>
      <c r="B14" s="29">
        <v>0</v>
      </c>
      <c r="C14" s="29">
        <v>360942</v>
      </c>
      <c r="D14" s="29">
        <v>360942</v>
      </c>
      <c r="E14" s="32">
        <v>2.36</v>
      </c>
      <c r="F14" s="31">
        <v>4378</v>
      </c>
      <c r="G14" s="33"/>
      <c r="H14" s="33"/>
      <c r="I14" s="33"/>
      <c r="J14" s="33"/>
      <c r="K14" s="33"/>
      <c r="L14" s="27"/>
    </row>
    <row r="15" spans="1:12" s="14" customFormat="1" ht="24" hidden="1" customHeight="1">
      <c r="A15" s="28" t="s">
        <v>20</v>
      </c>
      <c r="B15" s="29">
        <v>0</v>
      </c>
      <c r="C15" s="29">
        <v>341738</v>
      </c>
      <c r="D15" s="29">
        <v>341738</v>
      </c>
      <c r="E15" s="32">
        <v>2.23</v>
      </c>
      <c r="F15" s="31">
        <v>19533</v>
      </c>
      <c r="G15" s="33"/>
      <c r="H15" s="33"/>
      <c r="I15" s="33"/>
      <c r="J15" s="33"/>
      <c r="K15" s="33"/>
      <c r="L15" s="27"/>
    </row>
    <row r="16" spans="1:12" s="14" customFormat="1" ht="24" hidden="1" customHeight="1">
      <c r="A16" s="28" t="s">
        <v>21</v>
      </c>
      <c r="B16" s="29">
        <v>0</v>
      </c>
      <c r="C16" s="29">
        <v>0</v>
      </c>
      <c r="D16" s="29">
        <v>0</v>
      </c>
      <c r="E16" s="32">
        <v>0</v>
      </c>
      <c r="F16" s="31">
        <v>0</v>
      </c>
      <c r="G16" s="33"/>
      <c r="H16" s="33"/>
      <c r="I16" s="33"/>
      <c r="J16" s="33"/>
      <c r="K16" s="33"/>
      <c r="L16" s="27"/>
    </row>
    <row r="17" spans="1:12" s="14" customFormat="1" ht="24" hidden="1" customHeight="1">
      <c r="A17" s="34" t="s">
        <v>22</v>
      </c>
      <c r="B17" s="35">
        <v>0</v>
      </c>
      <c r="C17" s="35">
        <v>0</v>
      </c>
      <c r="D17" s="35">
        <v>0</v>
      </c>
      <c r="E17" s="32">
        <v>0</v>
      </c>
      <c r="F17" s="31">
        <v>0</v>
      </c>
      <c r="G17" s="33"/>
      <c r="H17" s="33"/>
      <c r="I17" s="33"/>
      <c r="J17" s="33"/>
      <c r="K17" s="33"/>
      <c r="L17" s="27"/>
    </row>
    <row r="18" spans="1:12" s="14" customFormat="1" ht="30" customHeight="1" thickBot="1">
      <c r="A18" s="36" t="s">
        <v>23</v>
      </c>
      <c r="B18" s="21">
        <v>6993486</v>
      </c>
      <c r="C18" s="22">
        <v>6926053</v>
      </c>
      <c r="D18" s="23">
        <v>13919539</v>
      </c>
      <c r="E18" s="24">
        <v>90.85</v>
      </c>
      <c r="F18" s="25">
        <v>3496142</v>
      </c>
      <c r="G18" s="26"/>
      <c r="H18" s="26"/>
      <c r="I18" s="26"/>
      <c r="J18" s="26"/>
      <c r="K18" s="26"/>
      <c r="L18" s="27"/>
    </row>
    <row r="19" spans="1:12" s="14" customFormat="1" ht="30" customHeight="1">
      <c r="A19" s="37" t="s">
        <v>24</v>
      </c>
      <c r="B19" s="29">
        <v>6993486</v>
      </c>
      <c r="C19" s="29">
        <v>6921501</v>
      </c>
      <c r="D19" s="29">
        <v>13914987</v>
      </c>
      <c r="E19" s="32">
        <v>90.82</v>
      </c>
      <c r="F19" s="31">
        <v>3474556</v>
      </c>
      <c r="G19" s="26"/>
      <c r="H19" s="26"/>
      <c r="I19" s="26"/>
      <c r="J19" s="26"/>
      <c r="K19" s="26"/>
      <c r="L19" s="27"/>
    </row>
    <row r="20" spans="1:12" s="14" customFormat="1" ht="24" hidden="1" customHeight="1">
      <c r="A20" s="28" t="s">
        <v>25</v>
      </c>
      <c r="B20" s="29">
        <v>350575</v>
      </c>
      <c r="C20" s="29">
        <v>957283</v>
      </c>
      <c r="D20" s="29">
        <v>1307858</v>
      </c>
      <c r="E20" s="32">
        <v>8.5399999999999991</v>
      </c>
      <c r="F20" s="31">
        <v>299570</v>
      </c>
      <c r="G20" s="33"/>
      <c r="H20" s="33"/>
      <c r="I20" s="33"/>
      <c r="J20" s="33"/>
      <c r="K20" s="33"/>
      <c r="L20" s="27"/>
    </row>
    <row r="21" spans="1:12" s="14" customFormat="1" ht="24" hidden="1" customHeight="1">
      <c r="A21" s="28" t="s">
        <v>26</v>
      </c>
      <c r="B21" s="29">
        <v>6566711</v>
      </c>
      <c r="C21" s="29">
        <v>5507232</v>
      </c>
      <c r="D21" s="29">
        <v>12073943</v>
      </c>
      <c r="E21" s="32">
        <v>78.8</v>
      </c>
      <c r="F21" s="31">
        <v>2894391</v>
      </c>
      <c r="G21" s="33"/>
      <c r="H21" s="33"/>
      <c r="I21" s="33"/>
      <c r="J21" s="33"/>
      <c r="K21" s="33"/>
      <c r="L21" s="27"/>
    </row>
    <row r="22" spans="1:12" s="14" customFormat="1" ht="24" hidden="1" customHeight="1">
      <c r="A22" s="28" t="s">
        <v>27</v>
      </c>
      <c r="B22" s="29">
        <v>13868</v>
      </c>
      <c r="C22" s="29">
        <v>3456</v>
      </c>
      <c r="D22" s="29">
        <v>17324</v>
      </c>
      <c r="E22" s="32">
        <v>0.11</v>
      </c>
      <c r="F22" s="31">
        <v>37034</v>
      </c>
      <c r="G22" s="33"/>
      <c r="H22" s="33"/>
      <c r="I22" s="33"/>
      <c r="J22" s="33"/>
      <c r="K22" s="33"/>
      <c r="L22" s="27"/>
    </row>
    <row r="23" spans="1:12" s="14" customFormat="1" ht="24" hidden="1" customHeight="1">
      <c r="A23" s="28" t="s">
        <v>28</v>
      </c>
      <c r="B23" s="29">
        <v>30828</v>
      </c>
      <c r="C23" s="29">
        <v>227057</v>
      </c>
      <c r="D23" s="29">
        <v>257885</v>
      </c>
      <c r="E23" s="32">
        <v>1.68</v>
      </c>
      <c r="F23" s="31">
        <v>123383</v>
      </c>
      <c r="G23" s="33"/>
      <c r="H23" s="33"/>
      <c r="I23" s="33"/>
      <c r="J23" s="33"/>
      <c r="K23" s="33"/>
      <c r="L23" s="27"/>
    </row>
    <row r="24" spans="1:12" s="14" customFormat="1" ht="24" hidden="1" customHeight="1">
      <c r="A24" s="28" t="s">
        <v>29</v>
      </c>
      <c r="B24" s="29">
        <v>31504</v>
      </c>
      <c r="C24" s="29">
        <v>226473</v>
      </c>
      <c r="D24" s="29">
        <v>257977</v>
      </c>
      <c r="E24" s="32">
        <v>1.69</v>
      </c>
      <c r="F24" s="31">
        <v>120178</v>
      </c>
      <c r="G24" s="33"/>
      <c r="H24" s="33"/>
      <c r="I24" s="33"/>
      <c r="J24" s="33"/>
      <c r="K24" s="33"/>
      <c r="L24" s="27"/>
    </row>
    <row r="25" spans="1:12" s="14" customFormat="1" ht="26.65" customHeight="1" thickBot="1">
      <c r="A25" s="28" t="s">
        <v>30</v>
      </c>
      <c r="B25" s="29">
        <v>0</v>
      </c>
      <c r="C25" s="29">
        <v>4552</v>
      </c>
      <c r="D25" s="29">
        <v>4552</v>
      </c>
      <c r="E25" s="32">
        <v>0.03</v>
      </c>
      <c r="F25" s="31">
        <v>21586</v>
      </c>
      <c r="G25" s="26"/>
      <c r="H25" s="26"/>
      <c r="I25" s="26"/>
      <c r="J25" s="26"/>
      <c r="K25" s="26"/>
      <c r="L25" s="27"/>
    </row>
    <row r="26" spans="1:12" s="14" customFormat="1" ht="24" hidden="1" customHeight="1">
      <c r="A26" s="28" t="s">
        <v>19</v>
      </c>
      <c r="B26" s="29">
        <v>0</v>
      </c>
      <c r="C26" s="29">
        <v>2940</v>
      </c>
      <c r="D26" s="29">
        <v>2940</v>
      </c>
      <c r="E26" s="32">
        <v>0.02</v>
      </c>
      <c r="F26" s="31">
        <v>9984</v>
      </c>
      <c r="G26" s="33"/>
      <c r="H26" s="33"/>
      <c r="I26" s="33"/>
      <c r="J26" s="33"/>
      <c r="K26" s="33"/>
      <c r="L26" s="27"/>
    </row>
    <row r="27" spans="1:12" s="14" customFormat="1" ht="24" hidden="1" customHeight="1">
      <c r="A27" s="28" t="s">
        <v>31</v>
      </c>
      <c r="B27" s="29">
        <v>0</v>
      </c>
      <c r="C27" s="29">
        <v>1612</v>
      </c>
      <c r="D27" s="29">
        <v>1612</v>
      </c>
      <c r="E27" s="32">
        <v>0.01</v>
      </c>
      <c r="F27" s="31">
        <v>11602</v>
      </c>
      <c r="G27" s="33"/>
      <c r="H27" s="33"/>
      <c r="I27" s="33"/>
      <c r="J27" s="33"/>
      <c r="K27" s="33"/>
      <c r="L27" s="27"/>
    </row>
    <row r="28" spans="1:12" s="14" customFormat="1" ht="24" hidden="1" customHeight="1">
      <c r="A28" s="28" t="s">
        <v>16</v>
      </c>
      <c r="B28" s="29">
        <v>0</v>
      </c>
      <c r="C28" s="29">
        <v>0</v>
      </c>
      <c r="D28" s="29">
        <v>0</v>
      </c>
      <c r="E28" s="32">
        <v>0</v>
      </c>
      <c r="F28" s="31">
        <v>0</v>
      </c>
      <c r="G28" s="33"/>
      <c r="H28" s="33"/>
      <c r="I28" s="33"/>
      <c r="J28" s="33"/>
      <c r="K28" s="33"/>
      <c r="L28" s="27"/>
    </row>
    <row r="29" spans="1:12" s="14" customFormat="1" ht="24" hidden="1" customHeight="1">
      <c r="A29" s="34" t="s">
        <v>17</v>
      </c>
      <c r="B29" s="35">
        <v>0</v>
      </c>
      <c r="C29" s="35">
        <v>0</v>
      </c>
      <c r="D29" s="35">
        <v>0</v>
      </c>
      <c r="E29" s="32">
        <v>0</v>
      </c>
      <c r="F29" s="38">
        <v>0</v>
      </c>
      <c r="G29" s="33"/>
      <c r="H29" s="33"/>
      <c r="I29" s="33"/>
      <c r="J29" s="33"/>
      <c r="K29" s="33"/>
      <c r="L29" s="27"/>
    </row>
    <row r="30" spans="1:12" s="14" customFormat="1" ht="30" customHeight="1" thickBot="1">
      <c r="A30" s="36" t="s">
        <v>32</v>
      </c>
      <c r="B30" s="23">
        <v>116448</v>
      </c>
      <c r="C30" s="23">
        <v>15952</v>
      </c>
      <c r="D30" s="23">
        <v>132400</v>
      </c>
      <c r="E30" s="24">
        <v>0.86</v>
      </c>
      <c r="F30" s="25">
        <v>2400</v>
      </c>
      <c r="G30" s="26"/>
      <c r="H30" s="26"/>
      <c r="I30" s="26"/>
      <c r="J30" s="26"/>
      <c r="K30" s="26"/>
      <c r="L30" s="27"/>
    </row>
    <row r="31" spans="1:12" s="14" customFormat="1" ht="30" customHeight="1" thickBot="1">
      <c r="A31" s="39" t="s">
        <v>13</v>
      </c>
      <c r="B31" s="29">
        <v>10</v>
      </c>
      <c r="C31" s="29">
        <v>1394</v>
      </c>
      <c r="D31" s="29">
        <v>1404</v>
      </c>
      <c r="E31" s="30">
        <v>0.01</v>
      </c>
      <c r="F31" s="40">
        <v>19</v>
      </c>
      <c r="G31" s="26"/>
      <c r="H31" s="33"/>
      <c r="I31" s="26"/>
      <c r="J31" s="26"/>
      <c r="K31" s="26"/>
      <c r="L31" s="27"/>
    </row>
    <row r="32" spans="1:12" s="14" customFormat="1" ht="30" customHeight="1" thickBot="1">
      <c r="A32" s="34" t="s">
        <v>18</v>
      </c>
      <c r="B32" s="35">
        <v>116438</v>
      </c>
      <c r="C32" s="35">
        <v>14558</v>
      </c>
      <c r="D32" s="35">
        <v>130996</v>
      </c>
      <c r="E32" s="32">
        <v>0.85</v>
      </c>
      <c r="F32" s="41">
        <v>2381</v>
      </c>
      <c r="G32" s="26"/>
      <c r="H32" s="33"/>
      <c r="I32" s="26"/>
      <c r="J32" s="26"/>
      <c r="K32" s="26"/>
      <c r="L32" s="27"/>
    </row>
    <row r="33" spans="1:12" s="14" customFormat="1" ht="30" customHeight="1" thickBot="1">
      <c r="A33" s="36" t="s">
        <v>33</v>
      </c>
      <c r="B33" s="23">
        <v>0</v>
      </c>
      <c r="C33" s="23">
        <v>10419</v>
      </c>
      <c r="D33" s="23">
        <v>10419</v>
      </c>
      <c r="E33" s="24">
        <v>7.0000000000000007E-2</v>
      </c>
      <c r="F33" s="25">
        <v>0</v>
      </c>
      <c r="G33" s="26"/>
      <c r="H33" s="26"/>
      <c r="I33" s="26"/>
      <c r="J33" s="26"/>
      <c r="K33" s="26"/>
      <c r="L33" s="27"/>
    </row>
    <row r="34" spans="1:12" s="14" customFormat="1" ht="30" customHeight="1">
      <c r="A34" s="39" t="s">
        <v>13</v>
      </c>
      <c r="B34" s="29">
        <v>0</v>
      </c>
      <c r="C34" s="29">
        <v>8481</v>
      </c>
      <c r="D34" s="29">
        <v>8481</v>
      </c>
      <c r="E34" s="32">
        <v>0.06</v>
      </c>
      <c r="F34" s="31">
        <v>0</v>
      </c>
      <c r="G34" s="26"/>
      <c r="H34" s="33"/>
      <c r="I34" s="26"/>
      <c r="J34" s="26"/>
      <c r="K34" s="26"/>
      <c r="L34" s="27"/>
    </row>
    <row r="35" spans="1:12" s="14" customFormat="1" ht="30" customHeight="1" thickBot="1">
      <c r="A35" s="34" t="s">
        <v>18</v>
      </c>
      <c r="B35" s="35">
        <v>0</v>
      </c>
      <c r="C35" s="35">
        <v>1938</v>
      </c>
      <c r="D35" s="35">
        <v>1938</v>
      </c>
      <c r="E35" s="32">
        <v>0.01</v>
      </c>
      <c r="F35" s="38">
        <v>0</v>
      </c>
      <c r="G35" s="26"/>
      <c r="H35" s="33"/>
      <c r="I35" s="26"/>
      <c r="J35" s="26"/>
      <c r="K35" s="26"/>
      <c r="L35" s="27"/>
    </row>
    <row r="36" spans="1:12" s="14" customFormat="1" ht="30" customHeight="1" thickBot="1">
      <c r="A36" s="42" t="s">
        <v>34</v>
      </c>
      <c r="B36" s="23">
        <v>7424991</v>
      </c>
      <c r="C36" s="23">
        <v>7897115</v>
      </c>
      <c r="D36" s="23">
        <v>15322106</v>
      </c>
      <c r="E36" s="24">
        <v>100</v>
      </c>
      <c r="F36" s="25">
        <v>3846918</v>
      </c>
      <c r="G36" s="26"/>
      <c r="H36" s="26"/>
      <c r="I36" s="26"/>
      <c r="J36" s="26"/>
      <c r="K36" s="26"/>
      <c r="L36" s="27"/>
    </row>
    <row r="37" spans="1:12" s="14" customFormat="1" ht="30" customHeight="1" thickBot="1">
      <c r="A37" s="43" t="s">
        <v>35</v>
      </c>
      <c r="B37" s="23">
        <v>0</v>
      </c>
      <c r="C37" s="23">
        <v>250</v>
      </c>
      <c r="D37" s="23">
        <v>250</v>
      </c>
      <c r="E37" s="24">
        <v>0</v>
      </c>
      <c r="F37" s="44">
        <v>0</v>
      </c>
      <c r="G37" s="26"/>
      <c r="H37" s="26"/>
      <c r="I37" s="26"/>
      <c r="J37" s="26"/>
      <c r="K37" s="26"/>
      <c r="L37" s="27"/>
    </row>
    <row r="38" spans="1:12" s="14" customFormat="1" ht="24" hidden="1" customHeight="1">
      <c r="A38" s="45" t="s">
        <v>36</v>
      </c>
      <c r="B38" s="29">
        <v>0</v>
      </c>
      <c r="C38" s="29">
        <v>250</v>
      </c>
      <c r="D38" s="29">
        <v>250</v>
      </c>
      <c r="E38" s="30">
        <v>0</v>
      </c>
      <c r="F38" s="46">
        <v>0</v>
      </c>
      <c r="G38" s="26"/>
      <c r="H38" s="26"/>
      <c r="I38" s="26"/>
      <c r="J38" s="26"/>
      <c r="K38" s="26"/>
      <c r="L38" s="27"/>
    </row>
    <row r="39" spans="1:12" s="14" customFormat="1" ht="24" hidden="1" customHeight="1">
      <c r="A39" s="28" t="s">
        <v>37</v>
      </c>
      <c r="B39" s="29">
        <v>0</v>
      </c>
      <c r="C39" s="29">
        <v>0</v>
      </c>
      <c r="D39" s="29">
        <v>0</v>
      </c>
      <c r="E39" s="47">
        <v>0</v>
      </c>
      <c r="F39" s="31">
        <v>0</v>
      </c>
      <c r="G39" s="26"/>
      <c r="H39" s="26"/>
      <c r="I39" s="26"/>
      <c r="J39" s="26"/>
      <c r="K39" s="26"/>
      <c r="L39" s="27"/>
    </row>
    <row r="40" spans="1:12" s="14" customFormat="1" ht="24" hidden="1" customHeight="1">
      <c r="A40" s="28" t="s">
        <v>38</v>
      </c>
      <c r="B40" s="29">
        <v>0</v>
      </c>
      <c r="C40" s="29">
        <v>0</v>
      </c>
      <c r="D40" s="29">
        <v>0</v>
      </c>
      <c r="E40" s="47">
        <v>0</v>
      </c>
      <c r="F40" s="31">
        <v>0</v>
      </c>
      <c r="G40" s="26"/>
      <c r="H40" s="26"/>
      <c r="I40" s="26"/>
      <c r="J40" s="26"/>
      <c r="K40" s="26"/>
      <c r="L40" s="27"/>
    </row>
    <row r="41" spans="1:12" s="14" customFormat="1" ht="24" hidden="1" customHeight="1">
      <c r="A41" s="45" t="s">
        <v>39</v>
      </c>
      <c r="B41" s="35">
        <v>0</v>
      </c>
      <c r="C41" s="35">
        <v>0</v>
      </c>
      <c r="D41" s="35">
        <v>0</v>
      </c>
      <c r="E41" s="47">
        <v>0</v>
      </c>
      <c r="F41" s="38">
        <v>0</v>
      </c>
      <c r="G41" s="26"/>
      <c r="H41" s="26"/>
      <c r="I41" s="26"/>
      <c r="J41" s="26"/>
      <c r="K41" s="26"/>
      <c r="L41" s="27"/>
    </row>
    <row r="42" spans="1:12" s="14" customFormat="1" ht="30" customHeight="1" thickBot="1">
      <c r="A42" s="43" t="s">
        <v>40</v>
      </c>
      <c r="B42" s="48">
        <v>0</v>
      </c>
      <c r="C42" s="48">
        <v>0</v>
      </c>
      <c r="D42" s="48">
        <v>0</v>
      </c>
      <c r="E42" s="49">
        <v>0</v>
      </c>
      <c r="F42" s="50">
        <v>0</v>
      </c>
      <c r="G42" s="26"/>
      <c r="H42" s="26"/>
      <c r="I42" s="26"/>
      <c r="J42" s="26"/>
      <c r="K42" s="26"/>
      <c r="L42" s="27"/>
    </row>
    <row r="43" spans="1:12" s="14" customFormat="1" ht="24" hidden="1" customHeight="1">
      <c r="A43" s="39" t="s">
        <v>41</v>
      </c>
      <c r="B43" s="29">
        <v>0</v>
      </c>
      <c r="C43" s="29">
        <v>0</v>
      </c>
      <c r="D43" s="29">
        <v>0</v>
      </c>
      <c r="E43" s="47">
        <v>0</v>
      </c>
      <c r="F43" s="41">
        <v>0</v>
      </c>
      <c r="G43" s="26"/>
      <c r="H43" s="26"/>
      <c r="I43" s="26"/>
      <c r="J43" s="26"/>
      <c r="K43" s="26"/>
      <c r="L43" s="27"/>
    </row>
    <row r="44" spans="1:12" s="14" customFormat="1" ht="24" hidden="1" customHeight="1">
      <c r="A44" s="51" t="s">
        <v>42</v>
      </c>
      <c r="B44" s="52">
        <v>0</v>
      </c>
      <c r="C44" s="52">
        <v>0</v>
      </c>
      <c r="D44" s="52">
        <v>0</v>
      </c>
      <c r="E44" s="47">
        <v>0</v>
      </c>
      <c r="F44" s="31">
        <v>0</v>
      </c>
      <c r="G44" s="26"/>
      <c r="H44" s="26"/>
      <c r="I44" s="26"/>
      <c r="J44" s="26"/>
      <c r="K44" s="26"/>
      <c r="L44" s="27"/>
    </row>
    <row r="45" spans="1:12" s="14" customFormat="1" ht="24" hidden="1" customHeight="1">
      <c r="A45" s="53" t="s">
        <v>43</v>
      </c>
      <c r="B45" s="54">
        <v>0</v>
      </c>
      <c r="C45" s="54">
        <v>0</v>
      </c>
      <c r="D45" s="54">
        <v>0</v>
      </c>
      <c r="E45" s="47">
        <v>0</v>
      </c>
      <c r="F45" s="31">
        <v>0</v>
      </c>
      <c r="G45" s="26"/>
      <c r="H45" s="26"/>
      <c r="I45" s="26"/>
      <c r="J45" s="26"/>
      <c r="K45" s="26"/>
      <c r="L45" s="27"/>
    </row>
    <row r="46" spans="1:12" s="14" customFormat="1" ht="30" customHeight="1" thickBot="1">
      <c r="A46" s="42" t="s">
        <v>44</v>
      </c>
      <c r="B46" s="23">
        <v>7424991</v>
      </c>
      <c r="C46" s="23">
        <v>7897365</v>
      </c>
      <c r="D46" s="23">
        <v>15322356</v>
      </c>
      <c r="E46" s="24">
        <v>100</v>
      </c>
      <c r="F46" s="44">
        <v>3846918</v>
      </c>
      <c r="G46" s="26"/>
      <c r="H46" s="26"/>
      <c r="I46" s="26"/>
      <c r="J46" s="26"/>
      <c r="K46" s="26"/>
      <c r="L46" s="27"/>
    </row>
    <row r="47" spans="1:12" ht="21" customHeight="1">
      <c r="A47" s="5" t="s">
        <v>45</v>
      </c>
      <c r="B47" s="55"/>
      <c r="C47" s="55"/>
      <c r="D47" s="55"/>
      <c r="E47" s="56"/>
    </row>
    <row r="48" spans="1:12" ht="15.6" customHeight="1">
      <c r="A48" s="57"/>
      <c r="B48" s="57"/>
      <c r="C48" s="57"/>
      <c r="D48" s="57"/>
      <c r="E48" s="57"/>
    </row>
    <row r="49" spans="1:6" ht="19.899999999999999" customHeight="1">
      <c r="A49" s="57"/>
      <c r="B49" s="57"/>
      <c r="C49" s="57"/>
      <c r="D49" s="57"/>
      <c r="E49" s="57"/>
    </row>
    <row r="50" spans="1:6">
      <c r="A50" s="57"/>
      <c r="B50" s="57"/>
      <c r="C50" s="57"/>
      <c r="D50" s="57"/>
      <c r="E50" s="57"/>
    </row>
    <row r="51" spans="1:6">
      <c r="A51" s="57"/>
      <c r="B51" s="57"/>
      <c r="C51" s="57"/>
      <c r="D51" s="57"/>
      <c r="E51" s="57"/>
    </row>
    <row r="52" spans="1:6">
      <c r="A52" s="57"/>
      <c r="B52" s="57"/>
      <c r="C52" s="57"/>
      <c r="D52" s="57"/>
      <c r="E52" s="57"/>
    </row>
    <row r="53" spans="1:6">
      <c r="A53" s="57"/>
      <c r="B53" s="57"/>
      <c r="C53" s="57"/>
      <c r="D53" s="57"/>
      <c r="E53" s="57"/>
    </row>
    <row r="54" spans="1:6">
      <c r="A54" s="58"/>
      <c r="B54" s="57"/>
      <c r="C54" s="57"/>
      <c r="D54" s="57"/>
      <c r="E54" s="57"/>
    </row>
    <row r="55" spans="1:6" ht="27.75">
      <c r="A55" s="171" t="s">
        <v>46</v>
      </c>
      <c r="B55" s="171"/>
      <c r="C55" s="171"/>
      <c r="D55" s="171"/>
      <c r="E55" s="171"/>
    </row>
    <row r="56" spans="1:6" ht="26.25" thickBot="1">
      <c r="A56" s="58"/>
      <c r="B56" s="59"/>
      <c r="C56" s="59"/>
      <c r="D56" s="170" t="s">
        <v>4</v>
      </c>
      <c r="E56" s="170"/>
    </row>
    <row r="57" spans="1:6" ht="41.65" customHeight="1">
      <c r="A57" s="162" t="s">
        <v>47</v>
      </c>
      <c r="B57" s="163"/>
      <c r="C57" s="60" t="s">
        <v>48</v>
      </c>
      <c r="D57" s="61" t="s">
        <v>49</v>
      </c>
      <c r="E57" s="62" t="s">
        <v>50</v>
      </c>
    </row>
    <row r="58" spans="1:6" ht="35.65" customHeight="1">
      <c r="A58" s="164" t="s">
        <v>51</v>
      </c>
      <c r="B58" s="63" t="s">
        <v>52</v>
      </c>
      <c r="C58" s="64">
        <f>+B46</f>
        <v>7424991</v>
      </c>
      <c r="D58" s="64">
        <f>+C46</f>
        <v>7897365</v>
      </c>
      <c r="E58" s="65">
        <f>+D46</f>
        <v>15322356</v>
      </c>
    </row>
    <row r="59" spans="1:6" ht="35.65" customHeight="1">
      <c r="A59" s="165"/>
      <c r="B59" s="63" t="s">
        <v>53</v>
      </c>
      <c r="C59" s="66">
        <f>+C58/E58*100</f>
        <v>48.458546453300002</v>
      </c>
      <c r="D59" s="66">
        <f>+D58/E58*100</f>
        <v>51.541453546699998</v>
      </c>
      <c r="E59" s="67">
        <v>100</v>
      </c>
    </row>
    <row r="60" spans="1:6" ht="35.65" customHeight="1">
      <c r="A60" s="164" t="s">
        <v>54</v>
      </c>
      <c r="B60" s="63" t="s">
        <v>52</v>
      </c>
      <c r="C60" s="64">
        <v>8299515</v>
      </c>
      <c r="D60" s="64">
        <v>9041943</v>
      </c>
      <c r="E60" s="65">
        <v>17341458</v>
      </c>
      <c r="F60" s="7"/>
    </row>
    <row r="61" spans="1:6" ht="35.65" customHeight="1">
      <c r="A61" s="165"/>
      <c r="B61" s="68" t="s">
        <v>53</v>
      </c>
      <c r="C61" s="66">
        <v>47.859384141748635</v>
      </c>
      <c r="D61" s="66">
        <v>52.140615858251358</v>
      </c>
      <c r="E61" s="67">
        <v>100</v>
      </c>
      <c r="F61" s="69"/>
    </row>
    <row r="62" spans="1:6" ht="35.65" customHeight="1">
      <c r="A62" s="164" t="s">
        <v>55</v>
      </c>
      <c r="B62" s="70" t="s">
        <v>56</v>
      </c>
      <c r="C62" s="71">
        <f>+C58-C60</f>
        <v>-874524</v>
      </c>
      <c r="D62" s="71">
        <f>+D58-D60</f>
        <v>-1144578</v>
      </c>
      <c r="E62" s="72">
        <f>+E58-E60</f>
        <v>-2019102</v>
      </c>
      <c r="F62" s="7"/>
    </row>
    <row r="63" spans="1:6" ht="35.65" customHeight="1" thickBot="1">
      <c r="A63" s="166"/>
      <c r="B63" s="73" t="s">
        <v>57</v>
      </c>
      <c r="C63" s="74">
        <f>+C62/C60*100</f>
        <v>-10.537049454094607</v>
      </c>
      <c r="D63" s="74">
        <f>+D62/D60*100</f>
        <v>-12.658540315947578</v>
      </c>
      <c r="E63" s="75">
        <f>+E62/E60*100</f>
        <v>-11.643207854841272</v>
      </c>
      <c r="F63" s="76"/>
    </row>
    <row r="64" spans="1:6" ht="16.899999999999999" customHeight="1">
      <c r="A64" s="57"/>
      <c r="B64" s="77"/>
      <c r="C64" s="77"/>
      <c r="D64" s="77"/>
      <c r="E64" s="77"/>
    </row>
    <row r="65" spans="1:5" ht="32.65" customHeight="1">
      <c r="A65" s="78"/>
      <c r="B65" s="79"/>
      <c r="C65" s="79"/>
      <c r="D65" s="79"/>
      <c r="E65" s="80"/>
    </row>
    <row r="66" spans="1:5">
      <c r="B66" s="6"/>
    </row>
  </sheetData>
  <mergeCells count="10">
    <mergeCell ref="A57:B57"/>
    <mergeCell ref="A58:A59"/>
    <mergeCell ref="A60:A61"/>
    <mergeCell ref="A62:A63"/>
    <mergeCell ref="A1:E1"/>
    <mergeCell ref="A2:E2"/>
    <mergeCell ref="A3:E3"/>
    <mergeCell ref="D4:E4"/>
    <mergeCell ref="A55:E55"/>
    <mergeCell ref="D56:E56"/>
  </mergeCells>
  <phoneticPr fontId="4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68" firstPageNumber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L49"/>
  <sheetViews>
    <sheetView view="pageBreakPreview" zoomScale="85" zoomScaleNormal="85" zoomScaleSheetLayoutView="85" zoomScalePageLayoutView="85" workbookViewId="0">
      <selection sqref="A1:G1"/>
    </sheetView>
  </sheetViews>
  <sheetFormatPr defaultColWidth="8.77734375" defaultRowHeight="16.5"/>
  <cols>
    <col min="1" max="1" width="51.77734375" style="89" customWidth="1"/>
    <col min="2" max="2" width="13.77734375" style="90" customWidth="1"/>
    <col min="3" max="3" width="11" style="90" customWidth="1"/>
    <col min="4" max="4" width="13.109375" style="91" customWidth="1"/>
    <col min="5" max="5" width="10.77734375" style="161" customWidth="1"/>
    <col min="6" max="6" width="13.21875" style="88" customWidth="1"/>
    <col min="7" max="7" width="10.77734375" style="83" customWidth="1"/>
    <col min="8" max="8" width="12.21875" style="83" bestFit="1" customWidth="1"/>
    <col min="9" max="10" width="8.77734375" style="83"/>
    <col min="11" max="11" width="12.21875" style="83" bestFit="1" customWidth="1"/>
    <col min="12" max="13" width="11.21875" style="83" bestFit="1" customWidth="1"/>
    <col min="14" max="16384" width="8.77734375" style="83"/>
  </cols>
  <sheetData>
    <row r="1" spans="1:11" ht="30">
      <c r="A1" s="172" t="s">
        <v>58</v>
      </c>
      <c r="B1" s="172"/>
      <c r="C1" s="172"/>
      <c r="D1" s="172"/>
      <c r="E1" s="172"/>
      <c r="F1" s="172"/>
      <c r="G1" s="172"/>
    </row>
    <row r="2" spans="1:11">
      <c r="A2" s="173"/>
      <c r="B2" s="173"/>
      <c r="C2" s="173"/>
      <c r="D2" s="173"/>
      <c r="E2" s="173"/>
      <c r="F2" s="173"/>
      <c r="G2" s="173"/>
    </row>
    <row r="3" spans="1:11">
      <c r="A3" s="84"/>
      <c r="B3" s="85"/>
      <c r="C3" s="85"/>
      <c r="D3" s="86"/>
      <c r="E3" s="87"/>
    </row>
    <row r="4" spans="1:11" ht="18" thickBot="1">
      <c r="E4" s="92"/>
      <c r="F4" s="170" t="s">
        <v>4</v>
      </c>
      <c r="G4" s="170"/>
    </row>
    <row r="5" spans="1:11" s="96" customFormat="1" ht="21">
      <c r="A5" s="93" t="s">
        <v>59</v>
      </c>
      <c r="B5" s="174" t="s">
        <v>60</v>
      </c>
      <c r="C5" s="175"/>
      <c r="D5" s="174" t="s">
        <v>61</v>
      </c>
      <c r="E5" s="175"/>
      <c r="F5" s="94" t="s">
        <v>62</v>
      </c>
      <c r="G5" s="95"/>
    </row>
    <row r="6" spans="1:11" s="96" customFormat="1" ht="17.25" thickBot="1">
      <c r="A6" s="97"/>
      <c r="B6" s="98" t="s">
        <v>63</v>
      </c>
      <c r="C6" s="99" t="s">
        <v>11</v>
      </c>
      <c r="D6" s="98" t="s">
        <v>63</v>
      </c>
      <c r="E6" s="100" t="s">
        <v>11</v>
      </c>
      <c r="F6" s="101" t="s">
        <v>64</v>
      </c>
      <c r="G6" s="102" t="s">
        <v>65</v>
      </c>
    </row>
    <row r="7" spans="1:11" s="96" customFormat="1" ht="24" customHeight="1" thickBot="1">
      <c r="A7" s="103" t="s">
        <v>66</v>
      </c>
      <c r="B7" s="104">
        <v>1259748</v>
      </c>
      <c r="C7" s="105">
        <v>8.2200000000000006</v>
      </c>
      <c r="D7" s="104">
        <v>2208851</v>
      </c>
      <c r="E7" s="105">
        <v>12.74</v>
      </c>
      <c r="F7" s="106">
        <f t="shared" ref="F7:F46" si="0">B7-D7</f>
        <v>-949103</v>
      </c>
      <c r="G7" s="107">
        <f t="shared" ref="G7:G38" si="1">(F7/D7)*100</f>
        <v>-42.968176667416678</v>
      </c>
      <c r="I7" s="108"/>
      <c r="J7" s="109"/>
      <c r="K7" s="108"/>
    </row>
    <row r="8" spans="1:11" s="96" customFormat="1" ht="24" customHeight="1">
      <c r="A8" s="110" t="s">
        <v>24</v>
      </c>
      <c r="B8" s="111">
        <v>557068</v>
      </c>
      <c r="C8" s="112">
        <v>3.63</v>
      </c>
      <c r="D8" s="111">
        <v>885069</v>
      </c>
      <c r="E8" s="112">
        <v>5.1100000000000003</v>
      </c>
      <c r="F8" s="113">
        <f t="shared" si="0"/>
        <v>-328001</v>
      </c>
      <c r="G8" s="114">
        <f t="shared" si="1"/>
        <v>-37.059370512355535</v>
      </c>
      <c r="I8" s="108"/>
      <c r="J8" s="109"/>
      <c r="K8" s="108"/>
    </row>
    <row r="9" spans="1:11" s="96" customFormat="1" ht="24" customHeight="1">
      <c r="A9" s="115" t="s">
        <v>14</v>
      </c>
      <c r="B9" s="116">
        <v>0</v>
      </c>
      <c r="C9" s="117">
        <v>0</v>
      </c>
      <c r="D9" s="116">
        <v>0</v>
      </c>
      <c r="E9" s="117">
        <v>0</v>
      </c>
      <c r="F9" s="118">
        <f t="shared" si="0"/>
        <v>0</v>
      </c>
      <c r="G9" s="119">
        <v>0</v>
      </c>
      <c r="I9" s="108"/>
      <c r="J9" s="109"/>
    </row>
    <row r="10" spans="1:11" s="96" customFormat="1" ht="24" customHeight="1">
      <c r="A10" s="115" t="s">
        <v>15</v>
      </c>
      <c r="B10" s="120">
        <v>503493</v>
      </c>
      <c r="C10" s="121">
        <v>3.29</v>
      </c>
      <c r="D10" s="120">
        <v>852503</v>
      </c>
      <c r="E10" s="121">
        <v>4.92</v>
      </c>
      <c r="F10" s="118">
        <f t="shared" si="0"/>
        <v>-349010</v>
      </c>
      <c r="G10" s="122">
        <f t="shared" si="1"/>
        <v>-40.939445374385777</v>
      </c>
      <c r="I10" s="108"/>
      <c r="J10" s="109"/>
      <c r="K10" s="108"/>
    </row>
    <row r="11" spans="1:11" s="96" customFormat="1" ht="24" customHeight="1">
      <c r="A11" s="115" t="s">
        <v>21</v>
      </c>
      <c r="B11" s="120">
        <v>22184</v>
      </c>
      <c r="C11" s="121">
        <v>0.14000000000000001</v>
      </c>
      <c r="D11" s="120">
        <v>14698</v>
      </c>
      <c r="E11" s="121">
        <v>0.09</v>
      </c>
      <c r="F11" s="118">
        <f t="shared" si="0"/>
        <v>7486</v>
      </c>
      <c r="G11" s="123">
        <f t="shared" si="1"/>
        <v>50.932099605388494</v>
      </c>
      <c r="I11" s="108"/>
      <c r="J11" s="109"/>
    </row>
    <row r="12" spans="1:11" s="96" customFormat="1" ht="24" customHeight="1">
      <c r="A12" s="115" t="s">
        <v>17</v>
      </c>
      <c r="B12" s="120">
        <v>31391</v>
      </c>
      <c r="C12" s="121">
        <v>0.2</v>
      </c>
      <c r="D12" s="120">
        <v>17868</v>
      </c>
      <c r="E12" s="121">
        <v>0.1</v>
      </c>
      <c r="F12" s="118">
        <f t="shared" si="0"/>
        <v>13523</v>
      </c>
      <c r="G12" s="123">
        <f t="shared" si="1"/>
        <v>75.682784866800986</v>
      </c>
      <c r="I12" s="108"/>
      <c r="J12" s="109"/>
    </row>
    <row r="13" spans="1:11" s="96" customFormat="1" ht="24" customHeight="1">
      <c r="A13" s="115" t="s">
        <v>18</v>
      </c>
      <c r="B13" s="120">
        <v>702680</v>
      </c>
      <c r="C13" s="121">
        <v>4.59</v>
      </c>
      <c r="D13" s="120">
        <v>1323782</v>
      </c>
      <c r="E13" s="121">
        <v>7.63</v>
      </c>
      <c r="F13" s="118">
        <f t="shared" si="0"/>
        <v>-621102</v>
      </c>
      <c r="G13" s="122">
        <f t="shared" si="1"/>
        <v>-46.918752483414941</v>
      </c>
      <c r="I13" s="108"/>
      <c r="J13" s="109"/>
    </row>
    <row r="14" spans="1:11" s="96" customFormat="1" ht="24" customHeight="1">
      <c r="A14" s="115" t="s">
        <v>67</v>
      </c>
      <c r="B14" s="120">
        <v>360942</v>
      </c>
      <c r="C14" s="121">
        <v>2.36</v>
      </c>
      <c r="D14" s="120">
        <v>694945</v>
      </c>
      <c r="E14" s="121">
        <v>4.01</v>
      </c>
      <c r="F14" s="118">
        <f t="shared" si="0"/>
        <v>-334003</v>
      </c>
      <c r="G14" s="124">
        <f t="shared" si="1"/>
        <v>-48.061789062443786</v>
      </c>
      <c r="I14" s="108"/>
      <c r="J14" s="109"/>
    </row>
    <row r="15" spans="1:11" s="96" customFormat="1" ht="24" customHeight="1">
      <c r="A15" s="115" t="s">
        <v>68</v>
      </c>
      <c r="B15" s="120">
        <v>341738</v>
      </c>
      <c r="C15" s="121">
        <v>2.23</v>
      </c>
      <c r="D15" s="120">
        <v>628837</v>
      </c>
      <c r="E15" s="121">
        <v>3.62</v>
      </c>
      <c r="F15" s="118">
        <f t="shared" si="0"/>
        <v>-287099</v>
      </c>
      <c r="G15" s="124">
        <f t="shared" si="1"/>
        <v>-45.6555514386081</v>
      </c>
      <c r="I15" s="108"/>
      <c r="J15" s="109"/>
    </row>
    <row r="16" spans="1:11" s="96" customFormat="1" ht="24" customHeight="1">
      <c r="A16" s="115" t="s">
        <v>16</v>
      </c>
      <c r="B16" s="116">
        <v>0</v>
      </c>
      <c r="C16" s="117">
        <v>0</v>
      </c>
      <c r="D16" s="116">
        <v>0</v>
      </c>
      <c r="E16" s="117">
        <v>0</v>
      </c>
      <c r="F16" s="118">
        <f t="shared" si="0"/>
        <v>0</v>
      </c>
      <c r="G16" s="117">
        <v>0</v>
      </c>
      <c r="I16" s="108"/>
      <c r="J16" s="109"/>
    </row>
    <row r="17" spans="1:12" s="96" customFormat="1" ht="24" customHeight="1" thickBot="1">
      <c r="A17" s="125" t="s">
        <v>17</v>
      </c>
      <c r="B17" s="126">
        <v>0</v>
      </c>
      <c r="C17" s="127">
        <v>0</v>
      </c>
      <c r="D17" s="126">
        <v>0</v>
      </c>
      <c r="E17" s="127">
        <v>0</v>
      </c>
      <c r="F17" s="128">
        <f t="shared" si="0"/>
        <v>0</v>
      </c>
      <c r="G17" s="127">
        <v>0</v>
      </c>
      <c r="I17" s="108"/>
      <c r="J17" s="109"/>
    </row>
    <row r="18" spans="1:12" s="96" customFormat="1" ht="24" customHeight="1" thickBot="1">
      <c r="A18" s="103" t="s">
        <v>69</v>
      </c>
      <c r="B18" s="104">
        <v>13919539</v>
      </c>
      <c r="C18" s="105">
        <v>90.85</v>
      </c>
      <c r="D18" s="104">
        <v>14908263</v>
      </c>
      <c r="E18" s="105">
        <v>85.97</v>
      </c>
      <c r="F18" s="106">
        <f t="shared" si="0"/>
        <v>-988724</v>
      </c>
      <c r="G18" s="107">
        <f t="shared" si="1"/>
        <v>-6.632053647027826</v>
      </c>
      <c r="I18" s="108"/>
      <c r="J18" s="109"/>
      <c r="K18" s="108"/>
    </row>
    <row r="19" spans="1:12" s="96" customFormat="1" ht="24" customHeight="1">
      <c r="A19" s="110" t="s">
        <v>24</v>
      </c>
      <c r="B19" s="111">
        <v>13914987</v>
      </c>
      <c r="C19" s="112">
        <v>90.82</v>
      </c>
      <c r="D19" s="111">
        <v>14902220</v>
      </c>
      <c r="E19" s="112">
        <v>85.93</v>
      </c>
      <c r="F19" s="129">
        <f t="shared" si="0"/>
        <v>-987233</v>
      </c>
      <c r="G19" s="122">
        <f t="shared" si="1"/>
        <v>-6.6247377907452716</v>
      </c>
      <c r="I19" s="108"/>
      <c r="J19" s="109"/>
      <c r="K19" s="108"/>
      <c r="L19" s="130"/>
    </row>
    <row r="20" spans="1:12" s="96" customFormat="1" ht="24" customHeight="1">
      <c r="A20" s="115" t="s">
        <v>25</v>
      </c>
      <c r="B20" s="120">
        <v>1307858</v>
      </c>
      <c r="C20" s="121">
        <v>8.5399999999999991</v>
      </c>
      <c r="D20" s="120">
        <v>1677679</v>
      </c>
      <c r="E20" s="121">
        <v>9.67</v>
      </c>
      <c r="F20" s="113">
        <f t="shared" si="0"/>
        <v>-369821</v>
      </c>
      <c r="G20" s="122">
        <f t="shared" si="1"/>
        <v>-22.043609057513386</v>
      </c>
      <c r="I20" s="108"/>
      <c r="J20" s="109"/>
    </row>
    <row r="21" spans="1:12" s="96" customFormat="1" ht="24" customHeight="1">
      <c r="A21" s="115" t="s">
        <v>26</v>
      </c>
      <c r="B21" s="120">
        <v>12073943</v>
      </c>
      <c r="C21" s="121">
        <v>78.8</v>
      </c>
      <c r="D21" s="120">
        <v>12589863</v>
      </c>
      <c r="E21" s="121">
        <v>72.599999999999994</v>
      </c>
      <c r="F21" s="118">
        <f t="shared" si="0"/>
        <v>-515920</v>
      </c>
      <c r="G21" s="122">
        <f t="shared" si="1"/>
        <v>-4.0979000327485693</v>
      </c>
      <c r="I21" s="108"/>
      <c r="J21" s="109"/>
    </row>
    <row r="22" spans="1:12" s="96" customFormat="1" ht="24" customHeight="1">
      <c r="A22" s="115" t="s">
        <v>27</v>
      </c>
      <c r="B22" s="120">
        <v>17324</v>
      </c>
      <c r="C22" s="121">
        <v>0.11</v>
      </c>
      <c r="D22" s="120">
        <v>76222</v>
      </c>
      <c r="E22" s="121">
        <v>0.44</v>
      </c>
      <c r="F22" s="118">
        <f t="shared" si="0"/>
        <v>-58898</v>
      </c>
      <c r="G22" s="122">
        <f t="shared" si="1"/>
        <v>-77.27165385321824</v>
      </c>
      <c r="I22" s="108"/>
      <c r="J22" s="109"/>
      <c r="L22" s="108"/>
    </row>
    <row r="23" spans="1:12" s="96" customFormat="1" ht="24" customHeight="1">
      <c r="A23" s="115" t="s">
        <v>28</v>
      </c>
      <c r="B23" s="120">
        <v>257885</v>
      </c>
      <c r="C23" s="121">
        <v>1.68</v>
      </c>
      <c r="D23" s="120">
        <v>276718</v>
      </c>
      <c r="E23" s="121">
        <v>1.6</v>
      </c>
      <c r="F23" s="118">
        <f t="shared" si="0"/>
        <v>-18833</v>
      </c>
      <c r="G23" s="122">
        <f t="shared" si="1"/>
        <v>-6.8058456623710777</v>
      </c>
      <c r="I23" s="108"/>
      <c r="J23" s="109"/>
    </row>
    <row r="24" spans="1:12" s="96" customFormat="1" ht="24" customHeight="1">
      <c r="A24" s="115" t="s">
        <v>29</v>
      </c>
      <c r="B24" s="120">
        <v>257977</v>
      </c>
      <c r="C24" s="121">
        <v>1.69</v>
      </c>
      <c r="D24" s="120">
        <v>281738</v>
      </c>
      <c r="E24" s="121">
        <v>1.62</v>
      </c>
      <c r="F24" s="118">
        <f t="shared" si="0"/>
        <v>-23761</v>
      </c>
      <c r="G24" s="122">
        <f t="shared" si="1"/>
        <v>-8.4337221106134059</v>
      </c>
      <c r="I24" s="108"/>
      <c r="J24" s="109"/>
    </row>
    <row r="25" spans="1:12" s="96" customFormat="1" ht="24" customHeight="1">
      <c r="A25" s="115" t="s">
        <v>30</v>
      </c>
      <c r="B25" s="120">
        <v>4552</v>
      </c>
      <c r="C25" s="121">
        <v>0.03</v>
      </c>
      <c r="D25" s="120">
        <v>6043</v>
      </c>
      <c r="E25" s="121">
        <v>0.04</v>
      </c>
      <c r="F25" s="118">
        <f t="shared" si="0"/>
        <v>-1491</v>
      </c>
      <c r="G25" s="122">
        <f t="shared" si="1"/>
        <v>-24.673175575045509</v>
      </c>
      <c r="I25" s="108"/>
      <c r="J25" s="109"/>
    </row>
    <row r="26" spans="1:12" s="96" customFormat="1" ht="24" customHeight="1">
      <c r="A26" s="115" t="s">
        <v>67</v>
      </c>
      <c r="B26" s="120">
        <v>2940</v>
      </c>
      <c r="C26" s="121">
        <v>0.02</v>
      </c>
      <c r="D26" s="120">
        <v>3631</v>
      </c>
      <c r="E26" s="121">
        <v>0.02</v>
      </c>
      <c r="F26" s="118">
        <f t="shared" si="0"/>
        <v>-691</v>
      </c>
      <c r="G26" s="122">
        <f t="shared" si="1"/>
        <v>-19.030570090884055</v>
      </c>
      <c r="I26" s="108"/>
      <c r="J26" s="109"/>
    </row>
    <row r="27" spans="1:12" s="96" customFormat="1" ht="24" customHeight="1">
      <c r="A27" s="115" t="s">
        <v>68</v>
      </c>
      <c r="B27" s="120">
        <v>1612</v>
      </c>
      <c r="C27" s="121">
        <v>0.01</v>
      </c>
      <c r="D27" s="120">
        <v>2412</v>
      </c>
      <c r="E27" s="121">
        <v>0.02</v>
      </c>
      <c r="F27" s="118">
        <f t="shared" si="0"/>
        <v>-800</v>
      </c>
      <c r="G27" s="122">
        <f t="shared" si="1"/>
        <v>-33.16749585406302</v>
      </c>
      <c r="I27" s="108"/>
      <c r="J27" s="109"/>
    </row>
    <row r="28" spans="1:12" s="96" customFormat="1" ht="24" customHeight="1">
      <c r="A28" s="115" t="s">
        <v>16</v>
      </c>
      <c r="B28" s="120">
        <v>0</v>
      </c>
      <c r="C28" s="117">
        <v>0</v>
      </c>
      <c r="D28" s="120">
        <v>0</v>
      </c>
      <c r="E28" s="117">
        <v>0</v>
      </c>
      <c r="F28" s="118">
        <f t="shared" si="0"/>
        <v>0</v>
      </c>
      <c r="G28" s="117">
        <v>0</v>
      </c>
      <c r="I28" s="108"/>
      <c r="J28" s="109"/>
    </row>
    <row r="29" spans="1:12" s="96" customFormat="1" ht="24" customHeight="1" thickBot="1">
      <c r="A29" s="125" t="s">
        <v>17</v>
      </c>
      <c r="B29" s="131">
        <v>0</v>
      </c>
      <c r="C29" s="127">
        <v>0</v>
      </c>
      <c r="D29" s="131">
        <v>0</v>
      </c>
      <c r="E29" s="127">
        <v>0</v>
      </c>
      <c r="F29" s="128">
        <f t="shared" si="0"/>
        <v>0</v>
      </c>
      <c r="G29" s="127">
        <v>0</v>
      </c>
      <c r="I29" s="108"/>
      <c r="J29" s="109"/>
    </row>
    <row r="30" spans="1:12" s="96" customFormat="1" ht="24" customHeight="1" thickBot="1">
      <c r="A30" s="103" t="s">
        <v>70</v>
      </c>
      <c r="B30" s="104">
        <v>132400</v>
      </c>
      <c r="C30" s="105">
        <v>0.86</v>
      </c>
      <c r="D30" s="104">
        <v>214163</v>
      </c>
      <c r="E30" s="105">
        <v>1.23</v>
      </c>
      <c r="F30" s="106">
        <f t="shared" si="0"/>
        <v>-81763</v>
      </c>
      <c r="G30" s="107">
        <f t="shared" si="1"/>
        <v>-38.177929894519593</v>
      </c>
      <c r="I30" s="108"/>
      <c r="J30" s="109"/>
    </row>
    <row r="31" spans="1:12" s="96" customFormat="1" ht="24" customHeight="1">
      <c r="A31" s="110" t="s">
        <v>24</v>
      </c>
      <c r="B31" s="111">
        <v>1404</v>
      </c>
      <c r="C31" s="112">
        <v>0.01</v>
      </c>
      <c r="D31" s="111">
        <v>362</v>
      </c>
      <c r="E31" s="112">
        <v>0</v>
      </c>
      <c r="F31" s="113">
        <f t="shared" si="0"/>
        <v>1042</v>
      </c>
      <c r="G31" s="122">
        <f t="shared" si="1"/>
        <v>287.84530386740335</v>
      </c>
      <c r="I31" s="108"/>
      <c r="J31" s="109"/>
    </row>
    <row r="32" spans="1:12" s="96" customFormat="1" ht="24" customHeight="1" thickBot="1">
      <c r="A32" s="125" t="s">
        <v>18</v>
      </c>
      <c r="B32" s="132">
        <v>130996</v>
      </c>
      <c r="C32" s="133">
        <v>0.85</v>
      </c>
      <c r="D32" s="132">
        <v>213801</v>
      </c>
      <c r="E32" s="133">
        <v>1.23</v>
      </c>
      <c r="F32" s="118">
        <f t="shared" si="0"/>
        <v>-82805</v>
      </c>
      <c r="G32" s="134">
        <f t="shared" si="1"/>
        <v>-38.729940458650802</v>
      </c>
      <c r="I32" s="108"/>
      <c r="J32" s="109"/>
    </row>
    <row r="33" spans="1:11" s="96" customFormat="1" ht="24" customHeight="1" thickBot="1">
      <c r="A33" s="103" t="s">
        <v>71</v>
      </c>
      <c r="B33" s="104">
        <v>10419</v>
      </c>
      <c r="C33" s="105">
        <v>7.0000000000000007E-2</v>
      </c>
      <c r="D33" s="104">
        <v>8863</v>
      </c>
      <c r="E33" s="105">
        <v>0.05</v>
      </c>
      <c r="F33" s="106">
        <f t="shared" si="0"/>
        <v>1556</v>
      </c>
      <c r="G33" s="107">
        <f t="shared" si="1"/>
        <v>17.556132235134829</v>
      </c>
      <c r="I33" s="108"/>
      <c r="J33" s="109"/>
    </row>
    <row r="34" spans="1:11" s="96" customFormat="1" ht="24" customHeight="1">
      <c r="A34" s="110" t="s">
        <v>24</v>
      </c>
      <c r="B34" s="111">
        <v>8481</v>
      </c>
      <c r="C34" s="112">
        <v>0.06</v>
      </c>
      <c r="D34" s="111">
        <v>6682</v>
      </c>
      <c r="E34" s="112">
        <v>0.04</v>
      </c>
      <c r="F34" s="118">
        <f t="shared" si="0"/>
        <v>1799</v>
      </c>
      <c r="G34" s="114">
        <f t="shared" si="1"/>
        <v>26.923076923076923</v>
      </c>
      <c r="I34" s="108"/>
      <c r="J34" s="109"/>
    </row>
    <row r="35" spans="1:11" s="96" customFormat="1" ht="24" customHeight="1" thickBot="1">
      <c r="A35" s="125" t="s">
        <v>30</v>
      </c>
      <c r="B35" s="132">
        <v>1938</v>
      </c>
      <c r="C35" s="121">
        <v>0.01</v>
      </c>
      <c r="D35" s="132">
        <v>2181</v>
      </c>
      <c r="E35" s="121">
        <v>0.01</v>
      </c>
      <c r="F35" s="118">
        <f t="shared" si="0"/>
        <v>-243</v>
      </c>
      <c r="G35" s="134">
        <f t="shared" si="1"/>
        <v>-11.141678129298487</v>
      </c>
      <c r="I35" s="108"/>
      <c r="J35" s="109"/>
    </row>
    <row r="36" spans="1:11" s="96" customFormat="1" ht="24" customHeight="1" thickBot="1">
      <c r="A36" s="135" t="s">
        <v>72</v>
      </c>
      <c r="B36" s="104">
        <v>15322106</v>
      </c>
      <c r="C36" s="105">
        <v>100</v>
      </c>
      <c r="D36" s="104">
        <v>17340140</v>
      </c>
      <c r="E36" s="105">
        <v>99.99</v>
      </c>
      <c r="F36" s="106">
        <f t="shared" si="0"/>
        <v>-2018034</v>
      </c>
      <c r="G36" s="107">
        <f t="shared" si="1"/>
        <v>-11.63793371910492</v>
      </c>
      <c r="I36" s="108"/>
      <c r="J36" s="109"/>
      <c r="K36" s="108"/>
    </row>
    <row r="37" spans="1:11" s="137" customFormat="1" ht="24" customHeight="1" thickBot="1">
      <c r="A37" s="136" t="s">
        <v>35</v>
      </c>
      <c r="B37" s="104">
        <v>250</v>
      </c>
      <c r="C37" s="105">
        <v>0</v>
      </c>
      <c r="D37" s="104">
        <v>1318</v>
      </c>
      <c r="E37" s="105">
        <v>0.01</v>
      </c>
      <c r="F37" s="106">
        <f t="shared" si="0"/>
        <v>-1068</v>
      </c>
      <c r="G37" s="107">
        <f>(F37/D37)*100</f>
        <v>-81.031866464339913</v>
      </c>
      <c r="I37" s="108"/>
      <c r="J37" s="109"/>
    </row>
    <row r="38" spans="1:11" s="96" customFormat="1" ht="24" customHeight="1">
      <c r="A38" s="138" t="s">
        <v>73</v>
      </c>
      <c r="B38" s="139">
        <v>250</v>
      </c>
      <c r="C38" s="112">
        <v>0</v>
      </c>
      <c r="D38" s="139">
        <v>1318</v>
      </c>
      <c r="E38" s="112">
        <v>0.01</v>
      </c>
      <c r="F38" s="113">
        <f t="shared" si="0"/>
        <v>-1068</v>
      </c>
      <c r="G38" s="122">
        <f t="shared" si="1"/>
        <v>-81.031866464339913</v>
      </c>
      <c r="I38" s="108"/>
      <c r="J38" s="109"/>
    </row>
    <row r="39" spans="1:11" s="96" customFormat="1" ht="24" customHeight="1">
      <c r="A39" s="115" t="s">
        <v>74</v>
      </c>
      <c r="B39" s="120">
        <v>0</v>
      </c>
      <c r="C39" s="117">
        <v>0</v>
      </c>
      <c r="D39" s="120">
        <v>0</v>
      </c>
      <c r="E39" s="117">
        <v>0</v>
      </c>
      <c r="F39" s="118">
        <f t="shared" si="0"/>
        <v>0</v>
      </c>
      <c r="G39" s="119">
        <v>0</v>
      </c>
      <c r="I39" s="108"/>
      <c r="J39" s="109"/>
    </row>
    <row r="40" spans="1:11" s="96" customFormat="1" ht="24" customHeight="1">
      <c r="A40" s="138" t="s">
        <v>75</v>
      </c>
      <c r="B40" s="120">
        <v>0</v>
      </c>
      <c r="C40" s="117">
        <v>0</v>
      </c>
      <c r="D40" s="120">
        <v>0</v>
      </c>
      <c r="E40" s="117">
        <v>0</v>
      </c>
      <c r="F40" s="128">
        <f t="shared" si="0"/>
        <v>0</v>
      </c>
      <c r="G40" s="119">
        <v>0</v>
      </c>
      <c r="I40" s="108"/>
      <c r="J40" s="109"/>
    </row>
    <row r="41" spans="1:11" s="96" customFormat="1" ht="24" customHeight="1" thickBot="1">
      <c r="A41" s="125" t="s">
        <v>76</v>
      </c>
      <c r="B41" s="131">
        <v>0</v>
      </c>
      <c r="C41" s="127">
        <v>0</v>
      </c>
      <c r="D41" s="131">
        <v>0</v>
      </c>
      <c r="E41" s="127">
        <v>0</v>
      </c>
      <c r="F41" s="128">
        <f t="shared" si="0"/>
        <v>0</v>
      </c>
      <c r="G41" s="119">
        <v>0</v>
      </c>
      <c r="I41" s="108"/>
      <c r="J41" s="109"/>
    </row>
    <row r="42" spans="1:11" s="96" customFormat="1" ht="24" customHeight="1" thickBot="1">
      <c r="A42" s="103" t="s">
        <v>77</v>
      </c>
      <c r="B42" s="140">
        <v>0</v>
      </c>
      <c r="C42" s="141">
        <v>0</v>
      </c>
      <c r="D42" s="140">
        <v>0</v>
      </c>
      <c r="E42" s="141">
        <v>0</v>
      </c>
      <c r="F42" s="142">
        <f t="shared" si="0"/>
        <v>0</v>
      </c>
      <c r="G42" s="143">
        <f>C42-E42</f>
        <v>0</v>
      </c>
      <c r="I42" s="108"/>
      <c r="J42" s="109"/>
    </row>
    <row r="43" spans="1:11" s="96" customFormat="1" ht="24" customHeight="1">
      <c r="A43" s="110" t="s">
        <v>25</v>
      </c>
      <c r="B43" s="139">
        <v>0</v>
      </c>
      <c r="C43" s="144">
        <v>0</v>
      </c>
      <c r="D43" s="139">
        <v>0</v>
      </c>
      <c r="E43" s="144">
        <v>0</v>
      </c>
      <c r="F43" s="118">
        <f t="shared" si="0"/>
        <v>0</v>
      </c>
      <c r="G43" s="119">
        <v>0</v>
      </c>
      <c r="I43" s="108"/>
      <c r="J43" s="109"/>
    </row>
    <row r="44" spans="1:11" s="96" customFormat="1" ht="24" customHeight="1">
      <c r="A44" s="115" t="s">
        <v>78</v>
      </c>
      <c r="B44" s="120">
        <v>0</v>
      </c>
      <c r="C44" s="117">
        <v>0</v>
      </c>
      <c r="D44" s="120">
        <v>0</v>
      </c>
      <c r="E44" s="117">
        <v>0</v>
      </c>
      <c r="F44" s="118">
        <f t="shared" si="0"/>
        <v>0</v>
      </c>
      <c r="G44" s="119">
        <v>0</v>
      </c>
      <c r="I44" s="108"/>
      <c r="J44" s="109"/>
    </row>
    <row r="45" spans="1:11" s="96" customFormat="1" ht="24" customHeight="1" thickBot="1">
      <c r="A45" s="145" t="s">
        <v>79</v>
      </c>
      <c r="B45" s="132">
        <v>0</v>
      </c>
      <c r="C45" s="127">
        <v>0</v>
      </c>
      <c r="D45" s="132">
        <v>0</v>
      </c>
      <c r="E45" s="127">
        <v>0</v>
      </c>
      <c r="F45" s="118">
        <f t="shared" si="0"/>
        <v>0</v>
      </c>
      <c r="G45" s="119">
        <v>0</v>
      </c>
      <c r="I45" s="108"/>
      <c r="J45" s="109"/>
    </row>
    <row r="46" spans="1:11" s="96" customFormat="1" ht="24" customHeight="1" thickBot="1">
      <c r="A46" s="146" t="s">
        <v>80</v>
      </c>
      <c r="B46" s="104">
        <v>15322356</v>
      </c>
      <c r="C46" s="105">
        <v>100</v>
      </c>
      <c r="D46" s="104">
        <v>17341458</v>
      </c>
      <c r="E46" s="105">
        <v>100</v>
      </c>
      <c r="F46" s="106">
        <f t="shared" si="0"/>
        <v>-2019102</v>
      </c>
      <c r="G46" s="107">
        <f>(F46/D46)*100</f>
        <v>-11.643207854841272</v>
      </c>
      <c r="I46" s="108"/>
      <c r="J46" s="109"/>
    </row>
    <row r="47" spans="1:11" s="154" customFormat="1">
      <c r="A47" s="147" t="s">
        <v>81</v>
      </c>
      <c r="B47" s="148"/>
      <c r="C47" s="148"/>
      <c r="D47" s="149"/>
      <c r="E47" s="150"/>
      <c r="F47" s="148"/>
      <c r="G47" s="151"/>
      <c r="H47" s="153"/>
      <c r="I47" s="152"/>
    </row>
    <row r="48" spans="1:11" s="154" customFormat="1" ht="15.75">
      <c r="A48" s="57" t="s">
        <v>82</v>
      </c>
      <c r="B48" s="155"/>
      <c r="C48" s="155"/>
      <c r="D48" s="156"/>
      <c r="E48" s="156"/>
      <c r="F48" s="155"/>
      <c r="G48" s="151"/>
      <c r="H48" s="153"/>
      <c r="I48" s="152"/>
    </row>
    <row r="49" spans="1:9" s="160" customFormat="1">
      <c r="A49" s="176"/>
      <c r="B49" s="176"/>
      <c r="C49" s="176"/>
      <c r="D49" s="176"/>
      <c r="E49" s="176"/>
      <c r="F49" s="176"/>
      <c r="G49" s="157"/>
      <c r="H49" s="159"/>
      <c r="I49" s="158"/>
    </row>
  </sheetData>
  <mergeCells count="6">
    <mergeCell ref="A49:F49"/>
    <mergeCell ref="A1:G1"/>
    <mergeCell ref="A2:G2"/>
    <mergeCell ref="F4:G4"/>
    <mergeCell ref="B5:C5"/>
    <mergeCell ref="D5:E5"/>
  </mergeCells>
  <phoneticPr fontId="4" type="noConversion"/>
  <printOptions horizontalCentered="1"/>
  <pageMargins left="0.35433070866141736" right="0.35433070866141736" top="0.98425196850393704" bottom="0.59055118110236227" header="0.51181102362204722" footer="0.51181102362204722"/>
  <pageSetup paperSize="9" scale="64" firstPageNumber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已命名的範圍</vt:lpstr>
      </vt:variant>
      <vt:variant>
        <vt:i4>2</vt:i4>
      </vt:variant>
    </vt:vector>
  </HeadingPairs>
  <TitlesOfParts>
    <vt:vector size="4" baseType="lpstr">
      <vt:lpstr>附表1</vt:lpstr>
      <vt:lpstr>附表2</vt:lpstr>
      <vt:lpstr>附表1!Print_Area</vt:lpstr>
      <vt:lpstr>附表2!Print_Area</vt:lpstr>
    </vt:vector>
  </TitlesOfParts>
  <Company>cbc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杜漢忠</dc:creator>
  <cp:lastModifiedBy>何啟嘉</cp:lastModifiedBy>
  <dcterms:created xsi:type="dcterms:W3CDTF">2022-11-23T02:59:26Z</dcterms:created>
  <dcterms:modified xsi:type="dcterms:W3CDTF">2022-11-30T02:15:52Z</dcterms:modified>
</cp:coreProperties>
</file>