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11031\編輯\"/>
    </mc:Choice>
  </mc:AlternateContent>
  <bookViews>
    <workbookView xWindow="0" yWindow="0" windowWidth="28800" windowHeight="12255"/>
  </bookViews>
  <sheets>
    <sheet name="附表1" sheetId="1" r:id="rId1"/>
    <sheet name="附表2" sheetId="2" r:id="rId2"/>
  </sheet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2" i="2"/>
  <c r="F31" i="2"/>
  <c r="G31" i="2" s="1"/>
  <c r="G30" i="2"/>
  <c r="F30" i="2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G21" i="2"/>
  <c r="F21" i="2"/>
  <c r="F20" i="2"/>
  <c r="G20" i="2" s="1"/>
  <c r="G19" i="2"/>
  <c r="F19" i="2"/>
  <c r="F18" i="2"/>
  <c r="G18" i="2" s="1"/>
  <c r="F17" i="2"/>
  <c r="F16" i="2"/>
  <c r="F15" i="2"/>
  <c r="G15" i="2" s="1"/>
  <c r="F14" i="2"/>
  <c r="G14" i="2" s="1"/>
  <c r="F13" i="2"/>
  <c r="G13" i="2" s="1"/>
  <c r="F12" i="2"/>
  <c r="G12" i="2" s="1"/>
  <c r="G11" i="2"/>
  <c r="F11" i="2"/>
  <c r="F10" i="2"/>
  <c r="G10" i="2" s="1"/>
  <c r="F9" i="2"/>
  <c r="F8" i="2"/>
  <c r="G8" i="2" s="1"/>
  <c r="F7" i="2"/>
  <c r="G7" i="2" s="1"/>
  <c r="E62" i="1"/>
  <c r="E63" i="1" s="1"/>
  <c r="E58" i="1"/>
  <c r="D58" i="1"/>
  <c r="D59" i="1" s="1"/>
  <c r="C58" i="1"/>
  <c r="C62" i="1" s="1"/>
  <c r="C63" i="1" s="1"/>
  <c r="D62" i="1" l="1"/>
  <c r="D63" i="1" s="1"/>
  <c r="C59" i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<sst xmlns="http://schemas.openxmlformats.org/spreadsheetml/2006/main" count="123" uniqueCount="85">
  <si>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</si>
  <si>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</si>
  <si>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</si>
  <si>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</si>
  <si>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</si>
  <si>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</si>
  <si>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</si>
  <si>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</si>
  <si>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</si>
  <si>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</si>
  <si>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</si>
  <si>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</si>
  <si>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</si>
  <si>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</si>
  <si>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</si>
  <si>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</si>
  <si>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</si>
  <si>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</si>
  <si>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</si>
  <si>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</si>
  <si>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</si>
  <si>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</si>
  <si>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</si>
  <si>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</si>
  <si>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</si>
  <si>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</si>
  <si>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</si>
  <si>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</si>
  <si>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</si>
  <si>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</si>
  <si>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</si>
  <si>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</si>
  <si>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</si>
  <si>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</si>
  <si>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</si>
  <si>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</si>
  <si>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</si>
  <si>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</si>
  <si>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</si>
  <si>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</si>
  <si>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</si>
  <si>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</si>
  <si>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</si>
  <si>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</si>
  <si>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</si>
  <si>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</si>
  <si>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</si>
  <si>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</si>
  <si>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</si>
  <si>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</si>
  <si>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</si>
  <si>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9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</si>
  <si>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</si>
  <si>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</si>
  <si>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</si>
  <si>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</si>
  <si>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</si>
  <si>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</si>
  <si>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</si>
  <si>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</si>
  <si>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</si>
  <si>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</si>
  <si>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</si>
  <si>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</si>
  <si>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</si>
  <si>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</si>
  <si>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</si>
  <si>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3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</si>
  <si>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3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</si>
  <si>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3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</si>
  <si>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3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</si>
  <si>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</si>
  <si>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</si>
  <si>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</si>
  <si>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</si>
  <si>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</si>
  <si>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</si>
  <si>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</si>
  <si>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</si>
  <si>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</si>
  <si>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</si>
  <si>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</si>
  <si>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</si>
  <si>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rPr>
        <sz val="14"/>
        <rFont val="Times New Roman"/>
        <family val="1"/>
      </rP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9</t>
    </r>
    <r>
      <rPr>
        <sz val="14"/>
        <rFont val="標楷體"/>
        <family val="4"/>
        <charset val="136"/>
      </rPr>
      <t>月</t>
    </r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</si>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</sst>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71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4" fillId="0" borderId="4" xfId="0" applyFont="1" applyFill="1" applyBorder="1" applyAlignment="1">
      <alignment horizontal="center" vertical="center" shrinkToFit="1"/>
    </xf>
    <xf numFmtId="49" fontId="16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7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8" fillId="0" borderId="9" xfId="2" applyFont="1" applyFill="1" applyBorder="1" applyAlignment="1" applyProtection="1">
      <alignment horizontal="left" vertical="center"/>
      <protection hidden="1"/>
    </xf>
    <xf numFmtId="176" fontId="21" fillId="0" borderId="10" xfId="0" applyNumberFormat="1" applyFont="1" applyFill="1" applyBorder="1" applyAlignment="1" applyProtection="1">
      <alignment horizontal="right" vertical="center"/>
      <protection locked="0"/>
    </xf>
    <xf numFmtId="176" fontId="21" fillId="0" borderId="11" xfId="0" applyNumberFormat="1" applyFont="1" applyFill="1" applyBorder="1" applyAlignment="1" applyProtection="1">
      <alignment horizontal="right" vertical="center"/>
      <protection locked="0"/>
    </xf>
    <xf numFmtId="176" fontId="21" fillId="0" borderId="12" xfId="0" applyNumberFormat="1" applyFont="1" applyFill="1" applyBorder="1" applyAlignment="1" applyProtection="1">
      <alignment horizontal="right" vertical="center"/>
      <protection locked="0"/>
    </xf>
    <xf numFmtId="177" fontId="21" fillId="0" borderId="13" xfId="1" applyNumberFormat="1" applyFont="1" applyFill="1" applyBorder="1" applyAlignment="1" applyProtection="1">
      <alignment horizontal="right" vertical="center"/>
      <protection locked="0"/>
    </xf>
    <xf numFmtId="178" fontId="22" fillId="0" borderId="9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6" fillId="0" borderId="15" xfId="0" applyNumberFormat="1" applyFont="1" applyFill="1" applyBorder="1" applyAlignment="1" applyProtection="1">
      <alignment horizontal="right" vertical="center"/>
      <protection locked="0"/>
    </xf>
    <xf numFmtId="177" fontId="16" fillId="0" borderId="16" xfId="1" applyNumberFormat="1" applyFont="1" applyFill="1" applyBorder="1" applyAlignment="1" applyProtection="1">
      <alignment horizontal="right" vertical="center"/>
      <protection locked="0"/>
    </xf>
    <xf numFmtId="178" fontId="17" fillId="0" borderId="14" xfId="0" applyNumberFormat="1" applyFont="1" applyFill="1" applyBorder="1" applyAlignment="1">
      <alignment horizontal="right" vertical="center"/>
    </xf>
    <xf numFmtId="177" fontId="16" fillId="0" borderId="17" xfId="1" applyNumberFormat="1" applyFont="1" applyFill="1" applyBorder="1" applyAlignment="1" applyProtection="1">
      <alignment horizontal="right" vertical="center"/>
      <protection locked="0"/>
    </xf>
    <xf numFmtId="176" fontId="11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6" fillId="0" borderId="19" xfId="0" applyNumberFormat="1" applyFont="1" applyFill="1" applyBorder="1" applyAlignment="1" applyProtection="1">
      <alignment horizontal="right" vertical="center"/>
      <protection locked="0"/>
    </xf>
    <xf numFmtId="0" fontId="23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7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7" fillId="0" borderId="9" xfId="0" applyNumberFormat="1" applyFont="1" applyFill="1" applyBorder="1" applyAlignment="1" applyProtection="1">
      <alignment horizontal="right" vertical="center"/>
      <protection locked="0"/>
    </xf>
    <xf numFmtId="178" fontId="17" fillId="0" borderId="20" xfId="0" applyNumberFormat="1" applyFont="1" applyFill="1" applyBorder="1" applyAlignment="1">
      <alignment horizontal="right" vertical="center"/>
    </xf>
    <xf numFmtId="0" fontId="21" fillId="0" borderId="9" xfId="2" applyFont="1" applyFill="1" applyBorder="1" applyAlignment="1" applyProtection="1">
      <alignment horizontal="center" vertical="center" shrinkToFit="1"/>
      <protection hidden="1"/>
    </xf>
    <xf numFmtId="0" fontId="23" fillId="0" borderId="9" xfId="2" applyFont="1" applyFill="1" applyBorder="1" applyAlignment="1" applyProtection="1">
      <alignment horizontal="left" vertical="center" shrinkToFit="1"/>
      <protection hidden="1"/>
    </xf>
    <xf numFmtId="178" fontId="22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7" fillId="0" borderId="22" xfId="0" applyNumberFormat="1" applyFont="1" applyFill="1" applyBorder="1" applyAlignment="1">
      <alignment horizontal="right" vertical="center"/>
    </xf>
    <xf numFmtId="41" fontId="16" fillId="0" borderId="17" xfId="1" applyNumberFormat="1" applyFont="1" applyFill="1" applyBorder="1" applyAlignment="1" applyProtection="1">
      <alignment horizontal="right" vertical="center"/>
      <protection locked="0"/>
    </xf>
    <xf numFmtId="176" fontId="16" fillId="0" borderId="12" xfId="0" applyNumberFormat="1" applyFont="1" applyFill="1" applyBorder="1" applyAlignment="1" applyProtection="1">
      <alignment horizontal="right" vertical="center"/>
      <protection locked="0"/>
    </xf>
    <xf numFmtId="41" fontId="21" fillId="0" borderId="13" xfId="1" applyNumberFormat="1" applyFont="1" applyFill="1" applyBorder="1" applyAlignment="1" applyProtection="1">
      <alignment horizontal="right" vertical="center"/>
      <protection locked="0"/>
    </xf>
    <xf numFmtId="178" fontId="17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6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6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6" fillId="0" borderId="0" xfId="0" applyFont="1" applyFill="1" applyAlignment="1">
      <alignment vertical="center"/>
    </xf>
    <xf numFmtId="49" fontId="16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6" fillId="0" borderId="5" xfId="2" applyNumberFormat="1" applyFont="1" applyFill="1" applyBorder="1" applyAlignment="1" applyProtection="1">
      <alignment horizontal="center" vertical="center"/>
      <protection hidden="1"/>
    </xf>
    <xf numFmtId="49" fontId="16" fillId="0" borderId="16" xfId="2" applyNumberFormat="1" applyFont="1" applyFill="1" applyBorder="1" applyAlignment="1" applyProtection="1">
      <alignment horizontal="center" vertical="center"/>
      <protection hidden="1"/>
    </xf>
    <xf numFmtId="176" fontId="29" fillId="0" borderId="15" xfId="0" applyNumberFormat="1" applyFont="1" applyFill="1" applyBorder="1" applyAlignment="1">
      <alignment horizontal="center" vertical="center"/>
    </xf>
    <xf numFmtId="176" fontId="30" fillId="0" borderId="23" xfId="0" applyNumberFormat="1" applyFont="1" applyFill="1" applyBorder="1" applyProtection="1"/>
    <xf numFmtId="176" fontId="30" fillId="0" borderId="17" xfId="0" applyNumberFormat="1" applyFont="1" applyFill="1" applyBorder="1" applyProtection="1"/>
    <xf numFmtId="179" fontId="30" fillId="0" borderId="23" xfId="0" applyNumberFormat="1" applyFont="1" applyFill="1" applyBorder="1" applyProtection="1"/>
    <xf numFmtId="179" fontId="30" fillId="0" borderId="17" xfId="0" applyNumberFormat="1" applyFont="1" applyFill="1" applyBorder="1" applyProtection="1"/>
    <xf numFmtId="176" fontId="29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9" fillId="0" borderId="23" xfId="0" applyFont="1" applyFill="1" applyBorder="1" applyAlignment="1" applyProtection="1">
      <alignment horizontal="center" vertical="center"/>
    </xf>
    <xf numFmtId="180" fontId="30" fillId="0" borderId="23" xfId="0" applyNumberFormat="1" applyFont="1" applyFill="1" applyBorder="1" applyProtection="1"/>
    <xf numFmtId="180" fontId="30" fillId="0" borderId="17" xfId="0" applyNumberFormat="1" applyFont="1" applyFill="1" applyBorder="1" applyProtection="1"/>
    <xf numFmtId="0" fontId="29" fillId="0" borderId="25" xfId="0" applyFont="1" applyFill="1" applyBorder="1" applyAlignment="1" applyProtection="1">
      <alignment horizontal="center" vertical="center"/>
    </xf>
    <xf numFmtId="179" fontId="30" fillId="0" borderId="25" xfId="0" applyNumberFormat="1" applyFont="1" applyFill="1" applyBorder="1" applyProtection="1"/>
    <xf numFmtId="179" fontId="30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180" fontId="17" fillId="0" borderId="0" xfId="0" applyNumberFormat="1" applyFont="1" applyFill="1" applyBorder="1" applyProtection="1"/>
    <xf numFmtId="10" fontId="17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30" fillId="0" borderId="4" xfId="0" applyFont="1" applyBorder="1" applyAlignment="1" applyProtection="1">
      <alignment horizontal="center" vertical="center" shrinkToFit="1"/>
    </xf>
    <xf numFmtId="182" fontId="17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3" fillId="0" borderId="9" xfId="2" applyFont="1" applyBorder="1" applyAlignment="1" applyProtection="1">
      <alignment horizontal="left" vertical="center"/>
      <protection hidden="1"/>
    </xf>
    <xf numFmtId="176" fontId="23" fillId="0" borderId="10" xfId="0" applyNumberFormat="1" applyFont="1" applyBorder="1" applyAlignment="1" applyProtection="1">
      <alignment horizontal="right" vertical="center"/>
      <protection locked="0"/>
    </xf>
    <xf numFmtId="177" fontId="23" fillId="0" borderId="13" xfId="1" applyNumberFormat="1" applyFont="1" applyBorder="1" applyAlignment="1" applyProtection="1">
      <alignment horizontal="right" vertical="center"/>
      <protection locked="0"/>
    </xf>
    <xf numFmtId="182" fontId="23" fillId="0" borderId="10" xfId="0" applyNumberFormat="1" applyFont="1" applyBorder="1" applyAlignment="1" applyProtection="1">
      <alignment horizontal="right" vertical="center"/>
    </xf>
    <xf numFmtId="179" fontId="23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3" fillId="0" borderId="9" xfId="2" applyFont="1" applyBorder="1" applyAlignment="1" applyProtection="1">
      <alignment horizontal="center" vertical="center"/>
      <protection hidden="1"/>
    </xf>
    <xf numFmtId="0" fontId="23" fillId="0" borderId="9" xfId="2" applyFont="1" applyBorder="1" applyAlignment="1" applyProtection="1">
      <alignment horizontal="left" vertical="center" shrinkToFit="1"/>
      <protection hidden="1"/>
    </xf>
    <xf numFmtId="0" fontId="24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1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4" fillId="0" borderId="0" xfId="2" applyNumberFormat="1" applyFont="1" applyProtection="1">
      <protection hidden="1"/>
    </xf>
    <xf numFmtId="10" fontId="34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1" fontId="6" fillId="0" borderId="0" xfId="1" applyNumberFormat="1" applyFont="1" applyProtection="1"/>
    <xf numFmtId="0" fontId="27" fillId="0" borderId="26" xfId="0" applyFont="1" applyFill="1" applyBorder="1" applyAlignment="1" applyProtection="1">
      <alignment horizontal="center" vertical="center"/>
    </xf>
    <xf numFmtId="0" fontId="27" fillId="0" borderId="27" xfId="0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/>
    </xf>
    <xf numFmtId="0" fontId="27" fillId="0" borderId="29" xfId="0" applyFont="1" applyFill="1" applyBorder="1" applyAlignment="1" applyProtection="1">
      <alignment horizontal="center" vertical="center"/>
    </xf>
    <xf numFmtId="0" fontId="31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2" fillId="0" borderId="3" xfId="2" applyNumberFormat="1" applyFont="1" applyFill="1" applyBorder="1" applyAlignment="1" applyProtection="1">
      <alignment horizontal="right"/>
      <protection hidden="1"/>
    </xf>
    <xf numFmtId="0" fontId="26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6" fillId="0" borderId="31" xfId="2" applyNumberFormat="1" applyFont="1" applyBorder="1" applyAlignment="1" applyProtection="1">
      <alignment horizontal="center" vertical="center" wrapText="1"/>
      <protection hidden="1"/>
    </xf>
    <xf numFmtId="49" fontId="16" fillId="0" borderId="16" xfId="2" applyNumberFormat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left" vertical="center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3.77734375" style="2" customWidth="1"/>
    <col min="8" max="16384" width="8.77734375" style="2"/>
  </cols>
  <sheetData>
    <row r="1" spans="1:8" ht="30.75" thickBot="1">
      <c r="A1" s="160" t="s">
        <v>0</v>
      </c>
      <c r="B1" s="160"/>
      <c r="C1" s="160"/>
      <c r="D1" s="160"/>
      <c r="E1" s="160"/>
      <c r="F1" s="1" t="s">
        <v>1</v>
      </c>
    </row>
    <row r="2" spans="1:8" ht="31.15" customHeight="1">
      <c r="A2" s="161" t="s">
        <v>2</v>
      </c>
      <c r="B2" s="161"/>
      <c r="C2" s="161"/>
      <c r="D2" s="161"/>
      <c r="E2" s="161"/>
      <c r="F2" s="3" t="s">
        <v>3</v>
      </c>
    </row>
    <row r="3" spans="1:8" ht="19.5">
      <c r="A3" s="162" t="s">
        <v>83</v>
      </c>
      <c r="B3" s="163"/>
      <c r="C3" s="163"/>
      <c r="D3" s="163"/>
      <c r="E3" s="163"/>
      <c r="F3" s="4"/>
    </row>
    <row r="4" spans="1:8" ht="18" thickBot="1">
      <c r="A4" s="5"/>
      <c r="B4" s="6"/>
      <c r="C4" s="6"/>
      <c r="D4" s="164" t="s">
        <v>4</v>
      </c>
      <c r="E4" s="164"/>
      <c r="F4" s="7"/>
    </row>
    <row r="5" spans="1:8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8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8" s="14" customFormat="1" ht="28.15" customHeight="1" thickBot="1">
      <c r="A7" s="20" t="s">
        <v>12</v>
      </c>
      <c r="B7" s="21">
        <v>604871</v>
      </c>
      <c r="C7" s="22">
        <v>1603980</v>
      </c>
      <c r="D7" s="23">
        <v>2208851</v>
      </c>
      <c r="E7" s="24">
        <v>12.74</v>
      </c>
      <c r="F7" s="25">
        <v>348376</v>
      </c>
      <c r="G7" s="26"/>
      <c r="H7" s="27"/>
    </row>
    <row r="8" spans="1:8" s="14" customFormat="1" ht="28.15" customHeight="1">
      <c r="A8" s="28" t="s">
        <v>13</v>
      </c>
      <c r="B8" s="29">
        <v>604871</v>
      </c>
      <c r="C8" s="29">
        <v>280198</v>
      </c>
      <c r="D8" s="29">
        <v>885069</v>
      </c>
      <c r="E8" s="30">
        <v>5.1100000000000003</v>
      </c>
      <c r="F8" s="31">
        <v>324465</v>
      </c>
      <c r="G8" s="26"/>
      <c r="H8" s="27"/>
    </row>
    <row r="9" spans="1:8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27"/>
    </row>
    <row r="10" spans="1:8" s="14" customFormat="1" ht="24" hidden="1" customHeight="1">
      <c r="A10" s="28" t="s">
        <v>15</v>
      </c>
      <c r="B10" s="29">
        <v>598519</v>
      </c>
      <c r="C10" s="29">
        <v>253984</v>
      </c>
      <c r="D10" s="29">
        <v>852503</v>
      </c>
      <c r="E10" s="32">
        <v>4.92</v>
      </c>
      <c r="F10" s="31">
        <v>324465</v>
      </c>
      <c r="G10" s="33"/>
      <c r="H10" s="27"/>
    </row>
    <row r="11" spans="1:8" s="14" customFormat="1" ht="24" hidden="1" customHeight="1">
      <c r="A11" s="28" t="s">
        <v>16</v>
      </c>
      <c r="B11" s="29">
        <v>2782</v>
      </c>
      <c r="C11" s="29">
        <v>11916</v>
      </c>
      <c r="D11" s="29">
        <v>14698</v>
      </c>
      <c r="E11" s="32">
        <v>0.09</v>
      </c>
      <c r="F11" s="31">
        <v>0</v>
      </c>
      <c r="G11" s="33"/>
      <c r="H11" s="27"/>
    </row>
    <row r="12" spans="1:8" s="14" customFormat="1" ht="24" hidden="1" customHeight="1">
      <c r="A12" s="28" t="s">
        <v>17</v>
      </c>
      <c r="B12" s="29">
        <v>3570</v>
      </c>
      <c r="C12" s="29">
        <v>14298</v>
      </c>
      <c r="D12" s="29">
        <v>17868</v>
      </c>
      <c r="E12" s="32">
        <v>0.1</v>
      </c>
      <c r="F12" s="31">
        <v>0</v>
      </c>
      <c r="G12" s="33"/>
      <c r="H12" s="27"/>
    </row>
    <row r="13" spans="1:8" s="14" customFormat="1" ht="24.75" customHeight="1" thickBot="1">
      <c r="A13" s="28" t="s">
        <v>18</v>
      </c>
      <c r="B13" s="29">
        <v>0</v>
      </c>
      <c r="C13" s="29">
        <v>1323782</v>
      </c>
      <c r="D13" s="29">
        <v>1323782</v>
      </c>
      <c r="E13" s="32">
        <v>7.63</v>
      </c>
      <c r="F13" s="31">
        <v>23911</v>
      </c>
      <c r="G13" s="26"/>
      <c r="H13" s="27"/>
    </row>
    <row r="14" spans="1:8" s="14" customFormat="1" ht="24" hidden="1" customHeight="1">
      <c r="A14" s="28" t="s">
        <v>19</v>
      </c>
      <c r="B14" s="29">
        <v>0</v>
      </c>
      <c r="C14" s="29">
        <v>694945</v>
      </c>
      <c r="D14" s="29">
        <v>694945</v>
      </c>
      <c r="E14" s="32">
        <v>4.01</v>
      </c>
      <c r="F14" s="31">
        <v>4378</v>
      </c>
      <c r="G14" s="33"/>
      <c r="H14" s="27"/>
    </row>
    <row r="15" spans="1:8" s="14" customFormat="1" ht="24" hidden="1" customHeight="1">
      <c r="A15" s="28" t="s">
        <v>20</v>
      </c>
      <c r="B15" s="29">
        <v>0</v>
      </c>
      <c r="C15" s="29">
        <v>628837</v>
      </c>
      <c r="D15" s="29">
        <v>628837</v>
      </c>
      <c r="E15" s="32">
        <v>3.62</v>
      </c>
      <c r="F15" s="31">
        <v>19533</v>
      </c>
      <c r="G15" s="33"/>
      <c r="H15" s="27"/>
    </row>
    <row r="16" spans="1:8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27"/>
    </row>
    <row r="17" spans="1:8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27"/>
    </row>
    <row r="18" spans="1:8" s="14" customFormat="1" ht="30" customHeight="1" thickBot="1">
      <c r="A18" s="36" t="s">
        <v>23</v>
      </c>
      <c r="B18" s="21">
        <v>7500394</v>
      </c>
      <c r="C18" s="22">
        <v>7407869</v>
      </c>
      <c r="D18" s="23">
        <v>14908263</v>
      </c>
      <c r="E18" s="24">
        <v>85.97</v>
      </c>
      <c r="F18" s="25">
        <v>3496142</v>
      </c>
      <c r="G18" s="26"/>
      <c r="H18" s="27"/>
    </row>
    <row r="19" spans="1:8" s="14" customFormat="1" ht="30" customHeight="1">
      <c r="A19" s="37" t="s">
        <v>24</v>
      </c>
      <c r="B19" s="29">
        <v>7500394</v>
      </c>
      <c r="C19" s="29">
        <v>7401826</v>
      </c>
      <c r="D19" s="29">
        <v>14902220</v>
      </c>
      <c r="E19" s="32">
        <v>85.93</v>
      </c>
      <c r="F19" s="31">
        <v>3474556</v>
      </c>
      <c r="G19" s="26"/>
      <c r="H19" s="27"/>
    </row>
    <row r="20" spans="1:8" s="14" customFormat="1" ht="24" hidden="1" customHeight="1">
      <c r="A20" s="28" t="s">
        <v>25</v>
      </c>
      <c r="B20" s="29">
        <v>468800</v>
      </c>
      <c r="C20" s="29">
        <v>1208879</v>
      </c>
      <c r="D20" s="29">
        <v>1677679</v>
      </c>
      <c r="E20" s="32">
        <v>9.67</v>
      </c>
      <c r="F20" s="31">
        <v>299570</v>
      </c>
      <c r="G20" s="33"/>
      <c r="H20" s="27"/>
    </row>
    <row r="21" spans="1:8" s="14" customFormat="1" ht="24" hidden="1" customHeight="1">
      <c r="A21" s="28" t="s">
        <v>26</v>
      </c>
      <c r="B21" s="29">
        <v>6906013</v>
      </c>
      <c r="C21" s="29">
        <v>5683850</v>
      </c>
      <c r="D21" s="29">
        <v>12589863</v>
      </c>
      <c r="E21" s="32">
        <v>72.599999999999994</v>
      </c>
      <c r="F21" s="31">
        <v>2894391</v>
      </c>
      <c r="G21" s="33"/>
      <c r="H21" s="27"/>
    </row>
    <row r="22" spans="1:8" s="14" customFormat="1" ht="24" hidden="1" customHeight="1">
      <c r="A22" s="28" t="s">
        <v>27</v>
      </c>
      <c r="B22" s="29">
        <v>70326</v>
      </c>
      <c r="C22" s="29">
        <v>5896</v>
      </c>
      <c r="D22" s="29">
        <v>76222</v>
      </c>
      <c r="E22" s="32">
        <v>0.44</v>
      </c>
      <c r="F22" s="31">
        <v>37034</v>
      </c>
      <c r="G22" s="33"/>
      <c r="H22" s="27"/>
    </row>
    <row r="23" spans="1:8" s="14" customFormat="1" ht="24" hidden="1" customHeight="1">
      <c r="A23" s="28" t="s">
        <v>28</v>
      </c>
      <c r="B23" s="29">
        <v>26141</v>
      </c>
      <c r="C23" s="29">
        <v>250577</v>
      </c>
      <c r="D23" s="29">
        <v>276718</v>
      </c>
      <c r="E23" s="32">
        <v>1.6</v>
      </c>
      <c r="F23" s="31">
        <v>123383</v>
      </c>
      <c r="G23" s="33"/>
      <c r="H23" s="27"/>
    </row>
    <row r="24" spans="1:8" s="14" customFormat="1" ht="24" hidden="1" customHeight="1">
      <c r="A24" s="28" t="s">
        <v>29</v>
      </c>
      <c r="B24" s="29">
        <v>29114</v>
      </c>
      <c r="C24" s="29">
        <v>252624</v>
      </c>
      <c r="D24" s="29">
        <v>281738</v>
      </c>
      <c r="E24" s="32">
        <v>1.62</v>
      </c>
      <c r="F24" s="31">
        <v>120178</v>
      </c>
      <c r="G24" s="33"/>
      <c r="H24" s="27"/>
    </row>
    <row r="25" spans="1:8" s="14" customFormat="1" ht="26.65" customHeight="1" thickBot="1">
      <c r="A25" s="28" t="s">
        <v>30</v>
      </c>
      <c r="B25" s="29">
        <v>0</v>
      </c>
      <c r="C25" s="29">
        <v>6043</v>
      </c>
      <c r="D25" s="29">
        <v>6043</v>
      </c>
      <c r="E25" s="32">
        <v>0.04</v>
      </c>
      <c r="F25" s="31">
        <v>21586</v>
      </c>
      <c r="G25" s="26"/>
      <c r="H25" s="27"/>
    </row>
    <row r="26" spans="1:8" s="14" customFormat="1" ht="24" hidden="1" customHeight="1">
      <c r="A26" s="28" t="s">
        <v>19</v>
      </c>
      <c r="B26" s="29">
        <v>0</v>
      </c>
      <c r="C26" s="29">
        <v>3631</v>
      </c>
      <c r="D26" s="29">
        <v>3631</v>
      </c>
      <c r="E26" s="32">
        <v>0.02</v>
      </c>
      <c r="F26" s="31">
        <v>9984</v>
      </c>
      <c r="G26" s="33"/>
      <c r="H26" s="27"/>
    </row>
    <row r="27" spans="1:8" s="14" customFormat="1" ht="24" hidden="1" customHeight="1">
      <c r="A27" s="28" t="s">
        <v>31</v>
      </c>
      <c r="B27" s="29">
        <v>0</v>
      </c>
      <c r="C27" s="29">
        <v>2412</v>
      </c>
      <c r="D27" s="29">
        <v>2412</v>
      </c>
      <c r="E27" s="32">
        <v>0.02</v>
      </c>
      <c r="F27" s="31">
        <v>11602</v>
      </c>
      <c r="G27" s="33"/>
      <c r="H27" s="27"/>
    </row>
    <row r="28" spans="1:8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27"/>
    </row>
    <row r="29" spans="1:8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27"/>
    </row>
    <row r="30" spans="1:8" s="14" customFormat="1" ht="30" customHeight="1" thickBot="1">
      <c r="A30" s="36" t="s">
        <v>32</v>
      </c>
      <c r="B30" s="23">
        <v>194250</v>
      </c>
      <c r="C30" s="23">
        <v>19913</v>
      </c>
      <c r="D30" s="23">
        <v>214163</v>
      </c>
      <c r="E30" s="24">
        <v>1.23</v>
      </c>
      <c r="F30" s="25">
        <v>2400</v>
      </c>
      <c r="G30" s="26"/>
      <c r="H30" s="27"/>
    </row>
    <row r="31" spans="1:8" s="14" customFormat="1" ht="30" customHeight="1" thickBot="1">
      <c r="A31" s="39" t="s">
        <v>13</v>
      </c>
      <c r="B31" s="29">
        <v>145</v>
      </c>
      <c r="C31" s="29">
        <v>217</v>
      </c>
      <c r="D31" s="29">
        <v>362</v>
      </c>
      <c r="E31" s="30">
        <v>0</v>
      </c>
      <c r="F31" s="40">
        <v>19</v>
      </c>
      <c r="G31" s="26"/>
      <c r="H31" s="27"/>
    </row>
    <row r="32" spans="1:8" s="14" customFormat="1" ht="30" customHeight="1" thickBot="1">
      <c r="A32" s="34" t="s">
        <v>18</v>
      </c>
      <c r="B32" s="35">
        <v>194105</v>
      </c>
      <c r="C32" s="35">
        <v>19696</v>
      </c>
      <c r="D32" s="35">
        <v>213801</v>
      </c>
      <c r="E32" s="32">
        <v>1.23</v>
      </c>
      <c r="F32" s="41">
        <v>2381</v>
      </c>
      <c r="G32" s="26"/>
      <c r="H32" s="27"/>
    </row>
    <row r="33" spans="1:8" s="14" customFormat="1" ht="30" customHeight="1" thickBot="1">
      <c r="A33" s="36" t="s">
        <v>33</v>
      </c>
      <c r="B33" s="23">
        <v>0</v>
      </c>
      <c r="C33" s="23">
        <v>8863</v>
      </c>
      <c r="D33" s="23">
        <v>8863</v>
      </c>
      <c r="E33" s="24">
        <v>0.05</v>
      </c>
      <c r="F33" s="25">
        <v>0</v>
      </c>
      <c r="G33" s="26"/>
      <c r="H33" s="27"/>
    </row>
    <row r="34" spans="1:8" s="14" customFormat="1" ht="30" customHeight="1">
      <c r="A34" s="39" t="s">
        <v>13</v>
      </c>
      <c r="B34" s="29">
        <v>0</v>
      </c>
      <c r="C34" s="29">
        <v>6682</v>
      </c>
      <c r="D34" s="29">
        <v>6682</v>
      </c>
      <c r="E34" s="32">
        <v>0.04</v>
      </c>
      <c r="F34" s="31">
        <v>0</v>
      </c>
      <c r="G34" s="26"/>
      <c r="H34" s="27"/>
    </row>
    <row r="35" spans="1:8" s="14" customFormat="1" ht="30" customHeight="1" thickBot="1">
      <c r="A35" s="34" t="s">
        <v>18</v>
      </c>
      <c r="B35" s="35">
        <v>0</v>
      </c>
      <c r="C35" s="35">
        <v>2181</v>
      </c>
      <c r="D35" s="35">
        <v>2181</v>
      </c>
      <c r="E35" s="32">
        <v>0.01</v>
      </c>
      <c r="F35" s="38">
        <v>0</v>
      </c>
      <c r="G35" s="26"/>
      <c r="H35" s="27"/>
    </row>
    <row r="36" spans="1:8" s="14" customFormat="1" ht="30" customHeight="1" thickBot="1">
      <c r="A36" s="42" t="s">
        <v>34</v>
      </c>
      <c r="B36" s="23">
        <v>8299515</v>
      </c>
      <c r="C36" s="23">
        <v>9040625</v>
      </c>
      <c r="D36" s="23">
        <v>17340140</v>
      </c>
      <c r="E36" s="24">
        <v>99.99</v>
      </c>
      <c r="F36" s="25">
        <v>3846918</v>
      </c>
      <c r="G36" s="26"/>
      <c r="H36" s="27"/>
    </row>
    <row r="37" spans="1:8" s="14" customFormat="1" ht="30" customHeight="1" thickBot="1">
      <c r="A37" s="43" t="s">
        <v>35</v>
      </c>
      <c r="B37" s="23">
        <v>0</v>
      </c>
      <c r="C37" s="23">
        <v>1318</v>
      </c>
      <c r="D37" s="23">
        <v>1318</v>
      </c>
      <c r="E37" s="24">
        <v>0.01</v>
      </c>
      <c r="F37" s="44">
        <v>0</v>
      </c>
      <c r="G37" s="26"/>
      <c r="H37" s="27"/>
    </row>
    <row r="38" spans="1:8" s="14" customFormat="1" ht="24" hidden="1" customHeight="1">
      <c r="A38" s="45" t="s">
        <v>36</v>
      </c>
      <c r="B38" s="29">
        <v>0</v>
      </c>
      <c r="C38" s="29">
        <v>1318</v>
      </c>
      <c r="D38" s="29">
        <v>1318</v>
      </c>
      <c r="E38" s="30">
        <v>0.01</v>
      </c>
      <c r="F38" s="46">
        <v>0</v>
      </c>
      <c r="G38" s="26"/>
      <c r="H38" s="27"/>
    </row>
    <row r="39" spans="1:8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7"/>
    </row>
    <row r="40" spans="1:8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7"/>
    </row>
    <row r="41" spans="1:8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7"/>
    </row>
    <row r="42" spans="1:8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7"/>
    </row>
    <row r="43" spans="1:8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7"/>
    </row>
    <row r="44" spans="1:8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7"/>
    </row>
    <row r="45" spans="1:8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7"/>
    </row>
    <row r="46" spans="1:8" s="14" customFormat="1" ht="30" customHeight="1" thickBot="1">
      <c r="A46" s="42" t="s">
        <v>44</v>
      </c>
      <c r="B46" s="23">
        <v>8299515</v>
      </c>
      <c r="C46" s="23">
        <v>9041943</v>
      </c>
      <c r="D46" s="23">
        <v>17341458</v>
      </c>
      <c r="E46" s="24">
        <v>100</v>
      </c>
      <c r="F46" s="44">
        <v>3846918</v>
      </c>
      <c r="G46" s="26"/>
      <c r="H46" s="27"/>
    </row>
    <row r="47" spans="1:8" ht="21" customHeight="1">
      <c r="A47" s="5" t="s">
        <v>45</v>
      </c>
      <c r="B47" s="55"/>
      <c r="C47" s="55"/>
      <c r="D47" s="55"/>
      <c r="E47" s="56"/>
    </row>
    <row r="48" spans="1:8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5" t="s">
        <v>46</v>
      </c>
      <c r="B55" s="165"/>
      <c r="C55" s="165"/>
      <c r="D55" s="165"/>
      <c r="E55" s="165"/>
    </row>
    <row r="56" spans="1:6" ht="26.25" thickBot="1">
      <c r="A56" s="58"/>
      <c r="B56" s="59"/>
      <c r="C56" s="59"/>
      <c r="D56" s="164" t="s">
        <v>4</v>
      </c>
      <c r="E56" s="164"/>
    </row>
    <row r="57" spans="1:6" ht="41.65" customHeight="1">
      <c r="A57" s="155" t="s">
        <v>47</v>
      </c>
      <c r="B57" s="156"/>
      <c r="C57" s="60" t="s">
        <v>48</v>
      </c>
      <c r="D57" s="61" t="s">
        <v>49</v>
      </c>
      <c r="E57" s="62" t="s">
        <v>50</v>
      </c>
    </row>
    <row r="58" spans="1:6" ht="35.65" customHeight="1">
      <c r="A58" s="157" t="s">
        <v>51</v>
      </c>
      <c r="B58" s="63" t="s">
        <v>52</v>
      </c>
      <c r="C58" s="64">
        <f>+B46</f>
        <v>8299515</v>
      </c>
      <c r="D58" s="64">
        <f>+C46</f>
        <v>9041943</v>
      </c>
      <c r="E58" s="65">
        <f>+D46</f>
        <v>17341458</v>
      </c>
    </row>
    <row r="59" spans="1:6" ht="35.65" customHeight="1">
      <c r="A59" s="158"/>
      <c r="B59" s="63" t="s">
        <v>53</v>
      </c>
      <c r="C59" s="66">
        <f>+C58/E58*100</f>
        <v>47.859384141748635</v>
      </c>
      <c r="D59" s="66">
        <f>+D58/E58*100</f>
        <v>52.140615858251358</v>
      </c>
      <c r="E59" s="67">
        <v>100</v>
      </c>
    </row>
    <row r="60" spans="1:6" ht="35.65" customHeight="1">
      <c r="A60" s="157" t="s">
        <v>54</v>
      </c>
      <c r="B60" s="63" t="s">
        <v>52</v>
      </c>
      <c r="C60" s="64">
        <v>7828715</v>
      </c>
      <c r="D60" s="64">
        <v>8343595</v>
      </c>
      <c r="E60" s="65">
        <v>16172310</v>
      </c>
      <c r="F60" s="7"/>
    </row>
    <row r="61" spans="1:6" ht="35.65" customHeight="1">
      <c r="A61" s="158"/>
      <c r="B61" s="68" t="s">
        <v>53</v>
      </c>
      <c r="C61" s="66">
        <v>48.408143301729936</v>
      </c>
      <c r="D61" s="66">
        <v>51.591856698270064</v>
      </c>
      <c r="E61" s="67">
        <v>100</v>
      </c>
      <c r="F61" s="69"/>
    </row>
    <row r="62" spans="1:6" ht="35.65" customHeight="1">
      <c r="A62" s="157" t="s">
        <v>55</v>
      </c>
      <c r="B62" s="70" t="s">
        <v>56</v>
      </c>
      <c r="C62" s="71">
        <f>+C58-C60</f>
        <v>470800</v>
      </c>
      <c r="D62" s="71">
        <f>+D58-D60</f>
        <v>698348</v>
      </c>
      <c r="E62" s="72">
        <f>+E58-E60</f>
        <v>1169148</v>
      </c>
      <c r="F62" s="7"/>
    </row>
    <row r="63" spans="1:6" ht="35.65" customHeight="1" thickBot="1">
      <c r="A63" s="159"/>
      <c r="B63" s="73" t="s">
        <v>57</v>
      </c>
      <c r="C63" s="74">
        <f>+C62/C60*100</f>
        <v>6.0137583243227013</v>
      </c>
      <c r="D63" s="74">
        <f>+D62/D60*100</f>
        <v>8.3698693428911639</v>
      </c>
      <c r="E63" s="75">
        <f>+E62/E60*100</f>
        <v>7.2293197446746937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9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4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6" t="s">
        <v>84</v>
      </c>
      <c r="B1" s="166"/>
      <c r="C1" s="166"/>
      <c r="D1" s="166"/>
      <c r="E1" s="166"/>
      <c r="F1" s="166"/>
      <c r="G1" s="166"/>
    </row>
    <row r="2" spans="1:7">
      <c r="A2" s="167"/>
      <c r="B2" s="167"/>
      <c r="C2" s="167"/>
      <c r="D2" s="167"/>
      <c r="E2" s="167"/>
      <c r="F2" s="167"/>
      <c r="G2" s="167"/>
    </row>
    <row r="3" spans="1:7">
      <c r="A3" s="84"/>
      <c r="B3" s="85"/>
      <c r="C3" s="85"/>
      <c r="D3" s="86"/>
      <c r="E3" s="87"/>
    </row>
    <row r="4" spans="1:7" ht="18" thickBot="1">
      <c r="E4" s="92"/>
      <c r="F4" s="164" t="s">
        <v>4</v>
      </c>
      <c r="G4" s="164"/>
    </row>
    <row r="5" spans="1:7" s="96" customFormat="1" ht="21">
      <c r="A5" s="93" t="s">
        <v>58</v>
      </c>
      <c r="B5" s="168" t="s">
        <v>59</v>
      </c>
      <c r="C5" s="169"/>
      <c r="D5" s="168" t="s">
        <v>60</v>
      </c>
      <c r="E5" s="169"/>
      <c r="F5" s="94" t="s">
        <v>61</v>
      </c>
      <c r="G5" s="95"/>
    </row>
    <row r="6" spans="1:7" s="96" customFormat="1" ht="17.25" thickBot="1">
      <c r="A6" s="97"/>
      <c r="B6" s="98" t="s">
        <v>62</v>
      </c>
      <c r="C6" s="99" t="s">
        <v>11</v>
      </c>
      <c r="D6" s="98" t="s">
        <v>62</v>
      </c>
      <c r="E6" s="100" t="s">
        <v>11</v>
      </c>
      <c r="F6" s="101" t="s">
        <v>63</v>
      </c>
      <c r="G6" s="102" t="s">
        <v>64</v>
      </c>
    </row>
    <row r="7" spans="1:7" s="96" customFormat="1" ht="24" customHeight="1" thickBot="1">
      <c r="A7" s="103" t="s">
        <v>65</v>
      </c>
      <c r="B7" s="104">
        <v>2208851</v>
      </c>
      <c r="C7" s="105">
        <v>12.74</v>
      </c>
      <c r="D7" s="104">
        <v>1838304</v>
      </c>
      <c r="E7" s="105">
        <v>11.37</v>
      </c>
      <c r="F7" s="106">
        <f t="shared" ref="F7:F46" si="0">B7-D7</f>
        <v>370547</v>
      </c>
      <c r="G7" s="107">
        <f t="shared" ref="G7:G38" si="1">(F7/D7)*100</f>
        <v>20.157003411840478</v>
      </c>
    </row>
    <row r="8" spans="1:7" s="96" customFormat="1" ht="24" customHeight="1">
      <c r="A8" s="108" t="s">
        <v>24</v>
      </c>
      <c r="B8" s="109">
        <v>885069</v>
      </c>
      <c r="C8" s="110">
        <v>5.1100000000000003</v>
      </c>
      <c r="D8" s="109">
        <v>704358</v>
      </c>
      <c r="E8" s="110">
        <v>4.3600000000000003</v>
      </c>
      <c r="F8" s="111">
        <f t="shared" si="0"/>
        <v>180711</v>
      </c>
      <c r="G8" s="112">
        <f t="shared" si="1"/>
        <v>25.656129411464057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852503</v>
      </c>
      <c r="C10" s="119">
        <v>4.92</v>
      </c>
      <c r="D10" s="118">
        <v>620172</v>
      </c>
      <c r="E10" s="119">
        <v>3.84</v>
      </c>
      <c r="F10" s="116">
        <f t="shared" si="0"/>
        <v>232331</v>
      </c>
      <c r="G10" s="120">
        <f t="shared" si="1"/>
        <v>37.462349154750619</v>
      </c>
    </row>
    <row r="11" spans="1:7" s="96" customFormat="1" ht="24" customHeight="1">
      <c r="A11" s="113" t="s">
        <v>21</v>
      </c>
      <c r="B11" s="118">
        <v>14698</v>
      </c>
      <c r="C11" s="119">
        <v>0.09</v>
      </c>
      <c r="D11" s="118">
        <v>36217</v>
      </c>
      <c r="E11" s="119">
        <v>0.22</v>
      </c>
      <c r="F11" s="116">
        <f t="shared" si="0"/>
        <v>-21519</v>
      </c>
      <c r="G11" s="121">
        <f t="shared" si="1"/>
        <v>-59.416848441339695</v>
      </c>
    </row>
    <row r="12" spans="1:7" s="96" customFormat="1" ht="24" customHeight="1">
      <c r="A12" s="113" t="s">
        <v>17</v>
      </c>
      <c r="B12" s="118">
        <v>17868</v>
      </c>
      <c r="C12" s="119">
        <v>0.1</v>
      </c>
      <c r="D12" s="118">
        <v>47969</v>
      </c>
      <c r="E12" s="119">
        <v>0.3</v>
      </c>
      <c r="F12" s="116">
        <f t="shared" si="0"/>
        <v>-30101</v>
      </c>
      <c r="G12" s="121">
        <f t="shared" si="1"/>
        <v>-62.750943317559262</v>
      </c>
    </row>
    <row r="13" spans="1:7" s="96" customFormat="1" ht="24" customHeight="1">
      <c r="A13" s="113" t="s">
        <v>18</v>
      </c>
      <c r="B13" s="118">
        <v>1323782</v>
      </c>
      <c r="C13" s="119">
        <v>7.63</v>
      </c>
      <c r="D13" s="118">
        <v>1133946</v>
      </c>
      <c r="E13" s="119">
        <v>7.01</v>
      </c>
      <c r="F13" s="116">
        <f t="shared" si="0"/>
        <v>189836</v>
      </c>
      <c r="G13" s="120">
        <f t="shared" si="1"/>
        <v>16.741185206350213</v>
      </c>
    </row>
    <row r="14" spans="1:7" s="96" customFormat="1" ht="24" customHeight="1">
      <c r="A14" s="113" t="s">
        <v>66</v>
      </c>
      <c r="B14" s="118">
        <v>694945</v>
      </c>
      <c r="C14" s="119">
        <v>4.01</v>
      </c>
      <c r="D14" s="118">
        <v>557107</v>
      </c>
      <c r="E14" s="119">
        <v>3.44</v>
      </c>
      <c r="F14" s="116">
        <f t="shared" si="0"/>
        <v>137838</v>
      </c>
      <c r="G14" s="122">
        <f t="shared" si="1"/>
        <v>24.741746199563099</v>
      </c>
    </row>
    <row r="15" spans="1:7" s="96" customFormat="1" ht="24" customHeight="1">
      <c r="A15" s="113" t="s">
        <v>67</v>
      </c>
      <c r="B15" s="118">
        <v>628837</v>
      </c>
      <c r="C15" s="119">
        <v>3.62</v>
      </c>
      <c r="D15" s="118">
        <v>576839</v>
      </c>
      <c r="E15" s="119">
        <v>3.57</v>
      </c>
      <c r="F15" s="116">
        <f t="shared" si="0"/>
        <v>51998</v>
      </c>
      <c r="G15" s="122">
        <f t="shared" si="1"/>
        <v>9.0143003507044437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0</v>
      </c>
      <c r="E16" s="115">
        <v>0</v>
      </c>
      <c r="F16" s="116">
        <f t="shared" si="0"/>
        <v>0</v>
      </c>
      <c r="G16" s="115">
        <v>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68</v>
      </c>
      <c r="B18" s="104">
        <v>14908263</v>
      </c>
      <c r="C18" s="105">
        <v>85.97</v>
      </c>
      <c r="D18" s="104">
        <v>14212258</v>
      </c>
      <c r="E18" s="105">
        <v>87.88</v>
      </c>
      <c r="F18" s="106">
        <f t="shared" si="0"/>
        <v>696005</v>
      </c>
      <c r="G18" s="107">
        <f t="shared" si="1"/>
        <v>4.8972161918253949</v>
      </c>
    </row>
    <row r="19" spans="1:7" s="96" customFormat="1" ht="24" customHeight="1">
      <c r="A19" s="108" t="s">
        <v>24</v>
      </c>
      <c r="B19" s="109">
        <v>14902220</v>
      </c>
      <c r="C19" s="110">
        <v>85.93</v>
      </c>
      <c r="D19" s="109">
        <v>14207525</v>
      </c>
      <c r="E19" s="110">
        <v>87.85</v>
      </c>
      <c r="F19" s="127">
        <f t="shared" si="0"/>
        <v>694695</v>
      </c>
      <c r="G19" s="120">
        <f t="shared" si="1"/>
        <v>4.8896271518086367</v>
      </c>
    </row>
    <row r="20" spans="1:7" s="96" customFormat="1" ht="24" customHeight="1">
      <c r="A20" s="113" t="s">
        <v>25</v>
      </c>
      <c r="B20" s="118">
        <v>1677679</v>
      </c>
      <c r="C20" s="119">
        <v>9.67</v>
      </c>
      <c r="D20" s="118">
        <v>1432338</v>
      </c>
      <c r="E20" s="119">
        <v>8.86</v>
      </c>
      <c r="F20" s="111">
        <f t="shared" si="0"/>
        <v>245341</v>
      </c>
      <c r="G20" s="120">
        <f t="shared" si="1"/>
        <v>17.128708447307829</v>
      </c>
    </row>
    <row r="21" spans="1:7" s="96" customFormat="1" ht="24" customHeight="1">
      <c r="A21" s="113" t="s">
        <v>26</v>
      </c>
      <c r="B21" s="118">
        <v>12589863</v>
      </c>
      <c r="C21" s="119">
        <v>72.599999999999994</v>
      </c>
      <c r="D21" s="118">
        <v>12101329</v>
      </c>
      <c r="E21" s="119">
        <v>74.83</v>
      </c>
      <c r="F21" s="116">
        <f t="shared" si="0"/>
        <v>488534</v>
      </c>
      <c r="G21" s="120">
        <f t="shared" si="1"/>
        <v>4.0370276686139182</v>
      </c>
    </row>
    <row r="22" spans="1:7" s="96" customFormat="1" ht="24" customHeight="1">
      <c r="A22" s="113" t="s">
        <v>27</v>
      </c>
      <c r="B22" s="118">
        <v>76222</v>
      </c>
      <c r="C22" s="119">
        <v>0.44</v>
      </c>
      <c r="D22" s="118">
        <v>40965</v>
      </c>
      <c r="E22" s="119">
        <v>0.25</v>
      </c>
      <c r="F22" s="116">
        <f t="shared" si="0"/>
        <v>35257</v>
      </c>
      <c r="G22" s="120">
        <f t="shared" si="1"/>
        <v>86.066154033931412</v>
      </c>
    </row>
    <row r="23" spans="1:7" s="96" customFormat="1" ht="24" customHeight="1">
      <c r="A23" s="113" t="s">
        <v>28</v>
      </c>
      <c r="B23" s="118">
        <v>276718</v>
      </c>
      <c r="C23" s="119">
        <v>1.6</v>
      </c>
      <c r="D23" s="118">
        <v>317238</v>
      </c>
      <c r="E23" s="119">
        <v>1.96</v>
      </c>
      <c r="F23" s="116">
        <f t="shared" si="0"/>
        <v>-40520</v>
      </c>
      <c r="G23" s="120">
        <f t="shared" si="1"/>
        <v>-12.772744753150631</v>
      </c>
    </row>
    <row r="24" spans="1:7" s="96" customFormat="1" ht="24" customHeight="1">
      <c r="A24" s="113" t="s">
        <v>29</v>
      </c>
      <c r="B24" s="118">
        <v>281738</v>
      </c>
      <c r="C24" s="119">
        <v>1.62</v>
      </c>
      <c r="D24" s="118">
        <v>315655</v>
      </c>
      <c r="E24" s="119">
        <v>1.95</v>
      </c>
      <c r="F24" s="116">
        <f t="shared" si="0"/>
        <v>-33917</v>
      </c>
      <c r="G24" s="120">
        <f t="shared" si="1"/>
        <v>-10.744958894996119</v>
      </c>
    </row>
    <row r="25" spans="1:7" s="96" customFormat="1" ht="24" customHeight="1">
      <c r="A25" s="113" t="s">
        <v>30</v>
      </c>
      <c r="B25" s="118">
        <v>6043</v>
      </c>
      <c r="C25" s="119">
        <v>0.04</v>
      </c>
      <c r="D25" s="118">
        <v>4733</v>
      </c>
      <c r="E25" s="119">
        <v>0.03</v>
      </c>
      <c r="F25" s="116">
        <f t="shared" si="0"/>
        <v>1310</v>
      </c>
      <c r="G25" s="120">
        <f t="shared" si="1"/>
        <v>27.678005493344603</v>
      </c>
    </row>
    <row r="26" spans="1:7" s="96" customFormat="1" ht="24" customHeight="1">
      <c r="A26" s="113" t="s">
        <v>69</v>
      </c>
      <c r="B26" s="118">
        <v>3631</v>
      </c>
      <c r="C26" s="119">
        <v>0.02</v>
      </c>
      <c r="D26" s="118">
        <v>1922</v>
      </c>
      <c r="E26" s="119">
        <v>0.01</v>
      </c>
      <c r="F26" s="116">
        <f t="shared" si="0"/>
        <v>1709</v>
      </c>
      <c r="G26" s="120">
        <f t="shared" si="1"/>
        <v>88.917793964620188</v>
      </c>
    </row>
    <row r="27" spans="1:7" s="96" customFormat="1" ht="24" customHeight="1">
      <c r="A27" s="113" t="s">
        <v>67</v>
      </c>
      <c r="B27" s="118">
        <v>2412</v>
      </c>
      <c r="C27" s="119">
        <v>0.02</v>
      </c>
      <c r="D27" s="118">
        <v>2811</v>
      </c>
      <c r="E27" s="119">
        <v>0.02</v>
      </c>
      <c r="F27" s="116">
        <f t="shared" si="0"/>
        <v>-399</v>
      </c>
      <c r="G27" s="120">
        <f t="shared" si="1"/>
        <v>-14.194236926360727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70</v>
      </c>
      <c r="B30" s="104">
        <v>214163</v>
      </c>
      <c r="C30" s="105">
        <v>1.23</v>
      </c>
      <c r="D30" s="104">
        <v>109278</v>
      </c>
      <c r="E30" s="105">
        <v>0.68</v>
      </c>
      <c r="F30" s="106">
        <f t="shared" si="0"/>
        <v>104885</v>
      </c>
      <c r="G30" s="107">
        <f t="shared" si="1"/>
        <v>95.9799776716265</v>
      </c>
    </row>
    <row r="31" spans="1:7" s="96" customFormat="1" ht="24" customHeight="1">
      <c r="A31" s="108" t="s">
        <v>24</v>
      </c>
      <c r="B31" s="109">
        <v>362</v>
      </c>
      <c r="C31" s="110">
        <v>0</v>
      </c>
      <c r="D31" s="109">
        <v>606</v>
      </c>
      <c r="E31" s="110">
        <v>0.01</v>
      </c>
      <c r="F31" s="111">
        <f t="shared" si="0"/>
        <v>-244</v>
      </c>
      <c r="G31" s="120">
        <f t="shared" si="1"/>
        <v>-40.264026402640262</v>
      </c>
    </row>
    <row r="32" spans="1:7" s="96" customFormat="1" ht="24" customHeight="1" thickBot="1">
      <c r="A32" s="123" t="s">
        <v>18</v>
      </c>
      <c r="B32" s="129">
        <v>213801</v>
      </c>
      <c r="C32" s="130">
        <v>1.23</v>
      </c>
      <c r="D32" s="129">
        <v>108672</v>
      </c>
      <c r="E32" s="130">
        <v>0.67</v>
      </c>
      <c r="F32" s="116">
        <f t="shared" si="0"/>
        <v>105129</v>
      </c>
      <c r="G32" s="131">
        <f t="shared" si="1"/>
        <v>96.739730565371033</v>
      </c>
    </row>
    <row r="33" spans="1:7" s="96" customFormat="1" ht="24" customHeight="1" thickBot="1">
      <c r="A33" s="103" t="s">
        <v>71</v>
      </c>
      <c r="B33" s="104">
        <v>8863</v>
      </c>
      <c r="C33" s="105">
        <v>0.05</v>
      </c>
      <c r="D33" s="104">
        <v>10065</v>
      </c>
      <c r="E33" s="105">
        <v>0.06</v>
      </c>
      <c r="F33" s="106">
        <f t="shared" si="0"/>
        <v>-1202</v>
      </c>
      <c r="G33" s="107">
        <f t="shared" si="1"/>
        <v>-11.942374565325386</v>
      </c>
    </row>
    <row r="34" spans="1:7" s="96" customFormat="1" ht="24" customHeight="1">
      <c r="A34" s="108" t="s">
        <v>24</v>
      </c>
      <c r="B34" s="109">
        <v>6682</v>
      </c>
      <c r="C34" s="110">
        <v>0.04</v>
      </c>
      <c r="D34" s="109">
        <v>8921</v>
      </c>
      <c r="E34" s="110">
        <v>0.05</v>
      </c>
      <c r="F34" s="116">
        <f t="shared" si="0"/>
        <v>-2239</v>
      </c>
      <c r="G34" s="112">
        <f t="shared" si="1"/>
        <v>-25.098083174532004</v>
      </c>
    </row>
    <row r="35" spans="1:7" s="96" customFormat="1" ht="24" customHeight="1" thickBot="1">
      <c r="A35" s="123" t="s">
        <v>30</v>
      </c>
      <c r="B35" s="129">
        <v>2181</v>
      </c>
      <c r="C35" s="119">
        <v>0.01</v>
      </c>
      <c r="D35" s="129">
        <v>1144</v>
      </c>
      <c r="E35" s="119">
        <v>0.01</v>
      </c>
      <c r="F35" s="116">
        <f t="shared" si="0"/>
        <v>1037</v>
      </c>
      <c r="G35" s="131">
        <f t="shared" si="1"/>
        <v>90.646853146853147</v>
      </c>
    </row>
    <row r="36" spans="1:7" s="96" customFormat="1" ht="24" customHeight="1" thickBot="1">
      <c r="A36" s="132" t="s">
        <v>72</v>
      </c>
      <c r="B36" s="104">
        <v>17340140</v>
      </c>
      <c r="C36" s="105">
        <v>99.99</v>
      </c>
      <c r="D36" s="104">
        <v>16169905</v>
      </c>
      <c r="E36" s="105">
        <v>99.99</v>
      </c>
      <c r="F36" s="106">
        <f t="shared" si="0"/>
        <v>1170235</v>
      </c>
      <c r="G36" s="107">
        <f t="shared" si="1"/>
        <v>7.2371173485558504</v>
      </c>
    </row>
    <row r="37" spans="1:7" s="134" customFormat="1" ht="24" customHeight="1" thickBot="1">
      <c r="A37" s="133" t="s">
        <v>35</v>
      </c>
      <c r="B37" s="104">
        <v>1318</v>
      </c>
      <c r="C37" s="105">
        <v>0.01</v>
      </c>
      <c r="D37" s="104">
        <v>2405</v>
      </c>
      <c r="E37" s="105">
        <v>0.01</v>
      </c>
      <c r="F37" s="106">
        <f t="shared" si="0"/>
        <v>-1087</v>
      </c>
      <c r="G37" s="107">
        <f>(F37/D37)*100</f>
        <v>-45.197505197505201</v>
      </c>
    </row>
    <row r="38" spans="1:7" s="96" customFormat="1" ht="24" customHeight="1">
      <c r="A38" s="135" t="s">
        <v>73</v>
      </c>
      <c r="B38" s="136">
        <v>1318</v>
      </c>
      <c r="C38" s="110">
        <v>0.01</v>
      </c>
      <c r="D38" s="136">
        <v>2405</v>
      </c>
      <c r="E38" s="110">
        <v>0.01</v>
      </c>
      <c r="F38" s="111">
        <f t="shared" si="0"/>
        <v>-1087</v>
      </c>
      <c r="G38" s="120">
        <f t="shared" si="1"/>
        <v>-45.197505197505201</v>
      </c>
    </row>
    <row r="39" spans="1:7" s="96" customFormat="1" ht="24" customHeight="1">
      <c r="A39" s="113" t="s">
        <v>74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75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76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77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25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78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79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80</v>
      </c>
      <c r="B46" s="104">
        <v>17341458</v>
      </c>
      <c r="C46" s="105">
        <v>100</v>
      </c>
      <c r="D46" s="104">
        <v>16172310</v>
      </c>
      <c r="E46" s="105">
        <v>100</v>
      </c>
      <c r="F46" s="106">
        <f t="shared" si="0"/>
        <v>1169148</v>
      </c>
      <c r="G46" s="107">
        <f>(F46/D46)*100</f>
        <v>7.2293197446746937</v>
      </c>
    </row>
    <row r="47" spans="1:7" s="149" customFormat="1">
      <c r="A47" s="144" t="s">
        <v>81</v>
      </c>
      <c r="B47" s="145"/>
      <c r="C47" s="145"/>
      <c r="D47" s="146"/>
      <c r="E47" s="147"/>
      <c r="F47" s="145"/>
      <c r="G47" s="148"/>
    </row>
    <row r="48" spans="1:7" s="149" customFormat="1" ht="15.75">
      <c r="A48" s="57" t="s">
        <v>82</v>
      </c>
      <c r="B48" s="150"/>
      <c r="C48" s="150"/>
      <c r="D48" s="151"/>
      <c r="E48" s="151"/>
      <c r="F48" s="150"/>
      <c r="G48" s="148"/>
    </row>
    <row r="49" spans="1:7" s="153" customFormat="1">
      <c r="A49" s="170"/>
      <c r="B49" s="170"/>
      <c r="C49" s="170"/>
      <c r="D49" s="170"/>
      <c r="E49" s="170"/>
      <c r="F49" s="170"/>
      <c r="G49" s="152"/>
    </row>
  </sheetData>
  <mergeCells count="6">
    <mergeCell ref="A49:F49"/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cp:lastPrinted>2022-10-31T02:26:43Z</cp:lastPrinted>
  <dcterms:created xsi:type="dcterms:W3CDTF">2022-10-21T01:54:36Z</dcterms:created>
  <dcterms:modified xsi:type="dcterms:W3CDTF">2022-10-31T02:27:58Z</dcterms:modified>
</cp:coreProperties>
</file>