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管理科\新聞稿\111.8.31\"/>
    </mc:Choice>
  </mc:AlternateContent>
  <bookViews>
    <workbookView xWindow="0" yWindow="0" windowWidth="28800" windowHeight="12252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G37" i="2"/>
  <c r="F37" i="2"/>
  <c r="F36" i="2"/>
  <c r="G36" i="2" s="1"/>
  <c r="G35" i="2"/>
  <c r="F35" i="2"/>
  <c r="F34" i="2"/>
  <c r="G34" i="2" s="1"/>
  <c r="G33" i="2"/>
  <c r="F33" i="2"/>
  <c r="G32" i="2"/>
  <c r="F32" i="2"/>
  <c r="F31" i="2"/>
  <c r="G31" i="2" s="1"/>
  <c r="F30" i="2"/>
  <c r="G30" i="2" s="1"/>
  <c r="F29" i="2"/>
  <c r="F28" i="2"/>
  <c r="G27" i="2"/>
  <c r="F27" i="2"/>
  <c r="F26" i="2"/>
  <c r="G26" i="2" s="1"/>
  <c r="F25" i="2"/>
  <c r="G25" i="2" s="1"/>
  <c r="G24" i="2"/>
  <c r="F24" i="2"/>
  <c r="F23" i="2"/>
  <c r="G23" i="2" s="1"/>
  <c r="G22" i="2"/>
  <c r="F22" i="2"/>
  <c r="F21" i="2"/>
  <c r="G21" i="2" s="1"/>
  <c r="G20" i="2"/>
  <c r="F20" i="2"/>
  <c r="G19" i="2"/>
  <c r="F19" i="2"/>
  <c r="G18" i="2"/>
  <c r="F18" i="2"/>
  <c r="F17" i="2"/>
  <c r="F16" i="2"/>
  <c r="F15" i="2"/>
  <c r="G15" i="2" s="1"/>
  <c r="F14" i="2"/>
  <c r="G14" i="2" s="1"/>
  <c r="F13" i="2"/>
  <c r="G13" i="2" s="1"/>
  <c r="G12" i="2"/>
  <c r="F12" i="2"/>
  <c r="G11" i="2"/>
  <c r="F11" i="2"/>
  <c r="F10" i="2"/>
  <c r="G10" i="2" s="1"/>
  <c r="F9" i="2"/>
  <c r="F8" i="2"/>
  <c r="G8" i="2" s="1"/>
  <c r="F7" i="2"/>
  <c r="G7" i="2" s="1"/>
  <c r="E58" i="1"/>
  <c r="E62" i="1" s="1"/>
  <c r="E63" i="1" s="1"/>
  <c r="D58" i="1"/>
  <c r="C58" i="1"/>
  <c r="C62" i="1" s="1"/>
  <c r="C63" i="1" s="1"/>
  <c r="D59" i="1" l="1"/>
  <c r="D62" i="1"/>
  <c r="D63" i="1" s="1"/>
  <c r="C59" i="1"/>
</calcChain>
</file>

<file path=xl/sharedStrings.xml><?xml version="1.0" encoding="utf-8"?>
<sst xmlns="http://schemas.openxmlformats.org/spreadsheetml/2006/main" count="123" uniqueCount="85">
  <si>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</si>
  <si>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</si>
  <si>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</si>
  <si>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</si>
  <si>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</si>
  <si>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</si>
  <si>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</si>
  <si>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</si>
  <si>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</si>
  <si>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</si>
  <si>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</si>
  <si>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</si>
  <si>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</si>
  <si>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</si>
  <si>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</si>
  <si>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</si>
  <si>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</si>
  <si>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</si>
  <si>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</si>
  <si>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</si>
  <si>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</si>
  <si>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</si>
  <si>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</si>
  <si>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</si>
  <si>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</si>
  <si>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</si>
  <si>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</si>
  <si>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</si>
  <si>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</si>
  <si>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</si>
  <si>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</si>
  <si>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</si>
  <si>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</si>
  <si>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</si>
  <si>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</si>
  <si>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</si>
  <si>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</si>
  <si>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</si>
  <si>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</si>
  <si>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</si>
  <si>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</si>
  <si>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</si>
  <si>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</si>
  <si>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</si>
  <si>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</si>
  <si>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</si>
  <si>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</si>
  <si>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</si>
  <si>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</si>
  <si>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</si>
  <si>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</si>
  <si>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</si>
  <si>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</si>
  <si>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</si>
  <si>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</si>
  <si>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</si>
  <si>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</si>
  <si>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</si>
  <si>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</si>
  <si>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</si>
  <si>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</si>
  <si>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</si>
  <si>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</si>
  <si>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</si>
  <si>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</si>
  <si>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</si>
  <si>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</si>
  <si>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</si>
  <si>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</si>
  <si>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</si>
  <si>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</si>
  <si>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</si>
  <si>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</si>
  <si>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</si>
  <si>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</si>
  <si>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</si>
  <si>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</si>
  <si>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</si>
  <si>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</si>
  <si>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</si>
  <si>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</si>
  <si>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</si>
  <si>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</si>
  <si>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</si>
  <si>
    <r>
      <rPr>
        <sz val="14"/>
        <rFont val="Times New Roman"/>
        <family val="1"/>
      </rP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</si>
</sst>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4" fillId="0" borderId="38" applyAlignment="0" applyProtection="0"/>
  </cellStyleXfs>
  <cellXfs count="168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zoomScale="85" zoomScaleNormal="85" zoomScaleSheetLayoutView="85" zoomScalePageLayoutView="85" workbookViewId="0">
      <selection activeCell="G3" sqref="G3"/>
    </sheetView>
  </sheetViews>
  <sheetFormatPr defaultColWidth="8.81640625" defaultRowHeight="16.2"/>
  <cols>
    <col min="1" max="1" width="48.453125" style="78" customWidth="1"/>
    <col min="2" max="2" width="17.1796875" style="7" customWidth="1"/>
    <col min="3" max="3" width="20.1796875" style="7" customWidth="1"/>
    <col min="4" max="4" width="18.08984375" style="7" customWidth="1"/>
    <col min="5" max="5" width="16.81640625" style="79" customWidth="1"/>
    <col min="6" max="6" width="17.54296875" style="2" hidden="1" customWidth="1"/>
    <col min="7" max="16384" width="8.81640625" style="2"/>
  </cols>
  <sheetData>
    <row r="1" spans="1:6" ht="31.2" thickBot="1">
      <c r="A1" s="157" t="s">
        <v>0</v>
      </c>
      <c r="B1" s="157"/>
      <c r="C1" s="157"/>
      <c r="D1" s="157"/>
      <c r="E1" s="157"/>
      <c r="F1" s="1" t="s">
        <v>1</v>
      </c>
    </row>
    <row r="2" spans="1:6" ht="31.2" customHeight="1">
      <c r="A2" s="158" t="s">
        <v>2</v>
      </c>
      <c r="B2" s="158"/>
      <c r="C2" s="158"/>
      <c r="D2" s="158"/>
      <c r="E2" s="158"/>
      <c r="F2" s="3" t="s">
        <v>3</v>
      </c>
    </row>
    <row r="3" spans="1:6" ht="19.8">
      <c r="A3" s="167" t="s">
        <v>84</v>
      </c>
      <c r="B3" s="159"/>
      <c r="C3" s="159"/>
      <c r="D3" s="159"/>
      <c r="E3" s="159"/>
      <c r="F3" s="4"/>
    </row>
    <row r="4" spans="1:6" ht="18" thickBot="1">
      <c r="A4" s="5"/>
      <c r="B4" s="6"/>
      <c r="C4" s="6"/>
      <c r="D4" s="160" t="s">
        <v>4</v>
      </c>
      <c r="E4" s="160"/>
      <c r="F4" s="7"/>
    </row>
    <row r="5" spans="1:6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6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6" s="14" customFormat="1" ht="28.2" customHeight="1" thickBot="1">
      <c r="A7" s="20" t="s">
        <v>12</v>
      </c>
      <c r="B7" s="21">
        <v>669640</v>
      </c>
      <c r="C7" s="22">
        <v>1220035</v>
      </c>
      <c r="D7" s="23">
        <v>1889675</v>
      </c>
      <c r="E7" s="24">
        <v>12.75</v>
      </c>
      <c r="F7" s="25">
        <v>348376</v>
      </c>
    </row>
    <row r="8" spans="1:6" s="14" customFormat="1" ht="28.2" customHeight="1">
      <c r="A8" s="26" t="s">
        <v>13</v>
      </c>
      <c r="B8" s="27">
        <v>669640</v>
      </c>
      <c r="C8" s="27">
        <v>152743</v>
      </c>
      <c r="D8" s="27">
        <v>822383</v>
      </c>
      <c r="E8" s="28">
        <v>5.55</v>
      </c>
      <c r="F8" s="29">
        <v>324465</v>
      </c>
    </row>
    <row r="9" spans="1:6" s="14" customFormat="1" ht="24" hidden="1" customHeight="1">
      <c r="A9" s="26" t="s">
        <v>14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15</v>
      </c>
      <c r="B10" s="27">
        <v>649477</v>
      </c>
      <c r="C10" s="27">
        <v>107809</v>
      </c>
      <c r="D10" s="27">
        <v>757286</v>
      </c>
      <c r="E10" s="30">
        <v>5.1100000000000003</v>
      </c>
      <c r="F10" s="29">
        <v>324465</v>
      </c>
    </row>
    <row r="11" spans="1:6" s="14" customFormat="1" ht="24" hidden="1" customHeight="1">
      <c r="A11" s="26" t="s">
        <v>16</v>
      </c>
      <c r="B11" s="27">
        <v>12530</v>
      </c>
      <c r="C11" s="27">
        <v>21927</v>
      </c>
      <c r="D11" s="27">
        <v>34457</v>
      </c>
      <c r="E11" s="30">
        <v>0.23</v>
      </c>
      <c r="F11" s="29">
        <v>0</v>
      </c>
    </row>
    <row r="12" spans="1:6" s="14" customFormat="1" ht="24" hidden="1" customHeight="1">
      <c r="A12" s="26" t="s">
        <v>17</v>
      </c>
      <c r="B12" s="27">
        <v>7633</v>
      </c>
      <c r="C12" s="27">
        <v>23007</v>
      </c>
      <c r="D12" s="27">
        <v>30640</v>
      </c>
      <c r="E12" s="30">
        <v>0.21</v>
      </c>
      <c r="F12" s="29">
        <v>0</v>
      </c>
    </row>
    <row r="13" spans="1:6" s="14" customFormat="1" ht="24.75" customHeight="1" thickBot="1">
      <c r="A13" s="26" t="s">
        <v>18</v>
      </c>
      <c r="B13" s="27">
        <v>0</v>
      </c>
      <c r="C13" s="27">
        <v>1067292</v>
      </c>
      <c r="D13" s="27">
        <v>1067292</v>
      </c>
      <c r="E13" s="30">
        <v>7.2</v>
      </c>
      <c r="F13" s="29">
        <v>23911</v>
      </c>
    </row>
    <row r="14" spans="1:6" s="14" customFormat="1" ht="24" hidden="1" customHeight="1">
      <c r="A14" s="26" t="s">
        <v>19</v>
      </c>
      <c r="B14" s="27">
        <v>0</v>
      </c>
      <c r="C14" s="27">
        <v>515839</v>
      </c>
      <c r="D14" s="27">
        <v>515839</v>
      </c>
      <c r="E14" s="30">
        <v>3.48</v>
      </c>
      <c r="F14" s="29">
        <v>4378</v>
      </c>
    </row>
    <row r="15" spans="1:6" s="14" customFormat="1" ht="24" hidden="1" customHeight="1">
      <c r="A15" s="26" t="s">
        <v>20</v>
      </c>
      <c r="B15" s="27">
        <v>0</v>
      </c>
      <c r="C15" s="27">
        <v>551453</v>
      </c>
      <c r="D15" s="27">
        <v>551453</v>
      </c>
      <c r="E15" s="30">
        <v>3.72</v>
      </c>
      <c r="F15" s="29">
        <v>19533</v>
      </c>
    </row>
    <row r="16" spans="1:6" s="14" customFormat="1" ht="24" hidden="1" customHeight="1">
      <c r="A16" s="26" t="s">
        <v>21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22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23</v>
      </c>
      <c r="B18" s="21">
        <v>6116683</v>
      </c>
      <c r="C18" s="22">
        <v>6703876</v>
      </c>
      <c r="D18" s="23">
        <v>12820559</v>
      </c>
      <c r="E18" s="24">
        <v>86.53</v>
      </c>
      <c r="F18" s="25">
        <v>3496142</v>
      </c>
    </row>
    <row r="19" spans="1:6" s="14" customFormat="1" ht="30" customHeight="1">
      <c r="A19" s="34" t="s">
        <v>24</v>
      </c>
      <c r="B19" s="27">
        <v>6116683</v>
      </c>
      <c r="C19" s="27">
        <v>6700869</v>
      </c>
      <c r="D19" s="27">
        <v>12817552</v>
      </c>
      <c r="E19" s="30">
        <v>86.51</v>
      </c>
      <c r="F19" s="29">
        <v>3474556</v>
      </c>
    </row>
    <row r="20" spans="1:6" s="14" customFormat="1" ht="24" hidden="1" customHeight="1">
      <c r="A20" s="26" t="s">
        <v>25</v>
      </c>
      <c r="B20" s="27">
        <v>233252</v>
      </c>
      <c r="C20" s="27">
        <v>921927</v>
      </c>
      <c r="D20" s="27">
        <v>1155179</v>
      </c>
      <c r="E20" s="30">
        <v>7.8</v>
      </c>
      <c r="F20" s="29">
        <v>299570</v>
      </c>
    </row>
    <row r="21" spans="1:6" s="14" customFormat="1" ht="24" hidden="1" customHeight="1">
      <c r="A21" s="26" t="s">
        <v>26</v>
      </c>
      <c r="B21" s="27">
        <v>5820376</v>
      </c>
      <c r="C21" s="27">
        <v>5221943</v>
      </c>
      <c r="D21" s="27">
        <v>11042319</v>
      </c>
      <c r="E21" s="30">
        <v>74.52</v>
      </c>
      <c r="F21" s="29">
        <v>2894391</v>
      </c>
    </row>
    <row r="22" spans="1:6" s="14" customFormat="1" ht="24" hidden="1" customHeight="1">
      <c r="A22" s="26" t="s">
        <v>27</v>
      </c>
      <c r="B22" s="27">
        <v>20795</v>
      </c>
      <c r="C22" s="27">
        <v>0</v>
      </c>
      <c r="D22" s="27">
        <v>20795</v>
      </c>
      <c r="E22" s="30">
        <v>0.14000000000000001</v>
      </c>
      <c r="F22" s="29">
        <v>37034</v>
      </c>
    </row>
    <row r="23" spans="1:6" s="14" customFormat="1" ht="24" hidden="1" customHeight="1">
      <c r="A23" s="26" t="s">
        <v>28</v>
      </c>
      <c r="B23" s="27">
        <v>21343</v>
      </c>
      <c r="C23" s="27">
        <v>278491</v>
      </c>
      <c r="D23" s="27">
        <v>299834</v>
      </c>
      <c r="E23" s="30">
        <v>2.0299999999999998</v>
      </c>
      <c r="F23" s="29">
        <v>123383</v>
      </c>
    </row>
    <row r="24" spans="1:6" s="14" customFormat="1" ht="24" hidden="1" customHeight="1">
      <c r="A24" s="26" t="s">
        <v>29</v>
      </c>
      <c r="B24" s="27">
        <v>20917</v>
      </c>
      <c r="C24" s="27">
        <v>278508</v>
      </c>
      <c r="D24" s="27">
        <v>299425</v>
      </c>
      <c r="E24" s="30">
        <v>2.02</v>
      </c>
      <c r="F24" s="29">
        <v>120178</v>
      </c>
    </row>
    <row r="25" spans="1:6" s="14" customFormat="1" ht="26.7" customHeight="1" thickBot="1">
      <c r="A25" s="26" t="s">
        <v>30</v>
      </c>
      <c r="B25" s="27">
        <v>0</v>
      </c>
      <c r="C25" s="27">
        <v>3007</v>
      </c>
      <c r="D25" s="27">
        <v>3007</v>
      </c>
      <c r="E25" s="30">
        <v>0.02</v>
      </c>
      <c r="F25" s="29">
        <v>21586</v>
      </c>
    </row>
    <row r="26" spans="1:6" s="14" customFormat="1" ht="24" hidden="1" customHeight="1">
      <c r="A26" s="26" t="s">
        <v>19</v>
      </c>
      <c r="B26" s="27">
        <v>0</v>
      </c>
      <c r="C26" s="27">
        <v>1487</v>
      </c>
      <c r="D26" s="27">
        <v>1487</v>
      </c>
      <c r="E26" s="30">
        <v>0.01</v>
      </c>
      <c r="F26" s="29">
        <v>9984</v>
      </c>
    </row>
    <row r="27" spans="1:6" s="14" customFormat="1" ht="24" hidden="1" customHeight="1">
      <c r="A27" s="26" t="s">
        <v>31</v>
      </c>
      <c r="B27" s="27">
        <v>0</v>
      </c>
      <c r="C27" s="27">
        <v>1520</v>
      </c>
      <c r="D27" s="27">
        <v>1520</v>
      </c>
      <c r="E27" s="30">
        <v>0.01</v>
      </c>
      <c r="F27" s="29">
        <v>11602</v>
      </c>
    </row>
    <row r="28" spans="1:6" s="14" customFormat="1" ht="24" hidden="1" customHeight="1">
      <c r="A28" s="26" t="s">
        <v>16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17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32</v>
      </c>
      <c r="B30" s="23">
        <v>83177</v>
      </c>
      <c r="C30" s="23">
        <v>16275</v>
      </c>
      <c r="D30" s="23">
        <v>99452</v>
      </c>
      <c r="E30" s="24">
        <v>0.67</v>
      </c>
      <c r="F30" s="25">
        <v>2400</v>
      </c>
    </row>
    <row r="31" spans="1:6" s="14" customFormat="1" ht="30" customHeight="1" thickBot="1">
      <c r="A31" s="36" t="s">
        <v>13</v>
      </c>
      <c r="B31" s="27">
        <v>37</v>
      </c>
      <c r="C31" s="27">
        <v>248</v>
      </c>
      <c r="D31" s="27">
        <v>285</v>
      </c>
      <c r="E31" s="28">
        <v>0</v>
      </c>
      <c r="F31" s="37">
        <v>19</v>
      </c>
    </row>
    <row r="32" spans="1:6" s="14" customFormat="1" ht="30" customHeight="1" thickBot="1">
      <c r="A32" s="31" t="s">
        <v>18</v>
      </c>
      <c r="B32" s="32">
        <v>83140</v>
      </c>
      <c r="C32" s="32">
        <v>16027</v>
      </c>
      <c r="D32" s="32">
        <v>99167</v>
      </c>
      <c r="E32" s="30">
        <v>0.67</v>
      </c>
      <c r="F32" s="38">
        <v>2381</v>
      </c>
    </row>
    <row r="33" spans="1:6" s="14" customFormat="1" ht="30" customHeight="1" thickBot="1">
      <c r="A33" s="33" t="s">
        <v>33</v>
      </c>
      <c r="B33" s="23">
        <v>0</v>
      </c>
      <c r="C33" s="23">
        <v>6400</v>
      </c>
      <c r="D33" s="23">
        <v>6400</v>
      </c>
      <c r="E33" s="24">
        <v>0.04</v>
      </c>
      <c r="F33" s="25">
        <v>0</v>
      </c>
    </row>
    <row r="34" spans="1:6" s="14" customFormat="1" ht="30" customHeight="1">
      <c r="A34" s="36" t="s">
        <v>13</v>
      </c>
      <c r="B34" s="27">
        <v>0</v>
      </c>
      <c r="C34" s="27">
        <v>5207</v>
      </c>
      <c r="D34" s="27">
        <v>5207</v>
      </c>
      <c r="E34" s="30">
        <v>0.03</v>
      </c>
      <c r="F34" s="29">
        <v>0</v>
      </c>
    </row>
    <row r="35" spans="1:6" s="14" customFormat="1" ht="30" customHeight="1" thickBot="1">
      <c r="A35" s="31" t="s">
        <v>18</v>
      </c>
      <c r="B35" s="32">
        <v>0</v>
      </c>
      <c r="C35" s="32">
        <v>1193</v>
      </c>
      <c r="D35" s="32">
        <v>1193</v>
      </c>
      <c r="E35" s="30">
        <v>0.01</v>
      </c>
      <c r="F35" s="35">
        <v>0</v>
      </c>
    </row>
    <row r="36" spans="1:6" s="14" customFormat="1" ht="30" customHeight="1" thickBot="1">
      <c r="A36" s="39" t="s">
        <v>34</v>
      </c>
      <c r="B36" s="23">
        <v>6869500</v>
      </c>
      <c r="C36" s="23">
        <v>7946586</v>
      </c>
      <c r="D36" s="23">
        <v>14816086</v>
      </c>
      <c r="E36" s="24">
        <v>99.99</v>
      </c>
      <c r="F36" s="25">
        <v>3846918</v>
      </c>
    </row>
    <row r="37" spans="1:6" s="14" customFormat="1" ht="30" customHeight="1" thickBot="1">
      <c r="A37" s="40" t="s">
        <v>35</v>
      </c>
      <c r="B37" s="23">
        <v>0</v>
      </c>
      <c r="C37" s="23">
        <v>1290</v>
      </c>
      <c r="D37" s="23">
        <v>1290</v>
      </c>
      <c r="E37" s="24">
        <v>0.01</v>
      </c>
      <c r="F37" s="41">
        <v>0</v>
      </c>
    </row>
    <row r="38" spans="1:6" s="14" customFormat="1" ht="24" hidden="1" customHeight="1">
      <c r="A38" s="42" t="s">
        <v>36</v>
      </c>
      <c r="B38" s="27">
        <v>0</v>
      </c>
      <c r="C38" s="27">
        <v>1290</v>
      </c>
      <c r="D38" s="27">
        <v>1290</v>
      </c>
      <c r="E38" s="28">
        <v>0.01</v>
      </c>
      <c r="F38" s="43">
        <v>0</v>
      </c>
    </row>
    <row r="39" spans="1:6" s="14" customFormat="1" ht="24" hidden="1" customHeight="1">
      <c r="A39" s="26" t="s">
        <v>37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38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39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40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41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42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43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44</v>
      </c>
      <c r="B46" s="23">
        <v>6869500</v>
      </c>
      <c r="C46" s="23">
        <v>7947876</v>
      </c>
      <c r="D46" s="23">
        <v>14817376</v>
      </c>
      <c r="E46" s="24">
        <v>100</v>
      </c>
      <c r="F46" s="41">
        <v>3846918</v>
      </c>
    </row>
    <row r="47" spans="1:6" ht="21" customHeight="1">
      <c r="A47" s="5" t="s">
        <v>45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95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8.2">
      <c r="A55" s="161" t="s">
        <v>46</v>
      </c>
      <c r="B55" s="161"/>
      <c r="C55" s="161"/>
      <c r="D55" s="161"/>
      <c r="E55" s="161"/>
    </row>
    <row r="56" spans="1:6" ht="25.2" thickBot="1">
      <c r="A56" s="55"/>
      <c r="B56" s="56"/>
      <c r="C56" s="56"/>
      <c r="D56" s="160" t="s">
        <v>4</v>
      </c>
      <c r="E56" s="160"/>
    </row>
    <row r="57" spans="1:6" ht="41.7" customHeight="1">
      <c r="A57" s="152" t="s">
        <v>47</v>
      </c>
      <c r="B57" s="153"/>
      <c r="C57" s="57" t="s">
        <v>48</v>
      </c>
      <c r="D57" s="58" t="s">
        <v>49</v>
      </c>
      <c r="E57" s="59" t="s">
        <v>50</v>
      </c>
    </row>
    <row r="58" spans="1:6" ht="35.700000000000003" customHeight="1">
      <c r="A58" s="154" t="s">
        <v>51</v>
      </c>
      <c r="B58" s="60" t="s">
        <v>52</v>
      </c>
      <c r="C58" s="61">
        <f>+B46</f>
        <v>6869500</v>
      </c>
      <c r="D58" s="61">
        <f>+C46</f>
        <v>7947876</v>
      </c>
      <c r="E58" s="62">
        <f>+D46</f>
        <v>14817376</v>
      </c>
    </row>
    <row r="59" spans="1:6" ht="35.700000000000003" customHeight="1">
      <c r="A59" s="155"/>
      <c r="B59" s="60" t="s">
        <v>53</v>
      </c>
      <c r="C59" s="63">
        <f>+C58/E58*100</f>
        <v>46.361110091287415</v>
      </c>
      <c r="D59" s="63">
        <f>+D58/E58*100</f>
        <v>53.638889908712585</v>
      </c>
      <c r="E59" s="64">
        <v>100</v>
      </c>
    </row>
    <row r="60" spans="1:6" ht="35.700000000000003" customHeight="1">
      <c r="A60" s="154" t="s">
        <v>54</v>
      </c>
      <c r="B60" s="60" t="s">
        <v>52</v>
      </c>
      <c r="C60" s="61">
        <v>6228146</v>
      </c>
      <c r="D60" s="61">
        <v>7816808</v>
      </c>
      <c r="E60" s="62">
        <v>14044954</v>
      </c>
      <c r="F60" s="7"/>
    </row>
    <row r="61" spans="1:6" ht="35.700000000000003" customHeight="1">
      <c r="A61" s="155"/>
      <c r="B61" s="65" t="s">
        <v>53</v>
      </c>
      <c r="C61" s="63">
        <v>44.344367379202524</v>
      </c>
      <c r="D61" s="63">
        <v>55.655632620797476</v>
      </c>
      <c r="E61" s="64">
        <v>100</v>
      </c>
      <c r="F61" s="66"/>
    </row>
    <row r="62" spans="1:6" ht="35.700000000000003" customHeight="1">
      <c r="A62" s="154" t="s">
        <v>55</v>
      </c>
      <c r="B62" s="67" t="s">
        <v>56</v>
      </c>
      <c r="C62" s="68">
        <f>+C58-C60</f>
        <v>641354</v>
      </c>
      <c r="D62" s="68">
        <f>+D58-D60</f>
        <v>131068</v>
      </c>
      <c r="E62" s="69">
        <f>+E58-E60</f>
        <v>772422</v>
      </c>
      <c r="F62" s="7"/>
    </row>
    <row r="63" spans="1:6" ht="35.700000000000003" customHeight="1" thickBot="1">
      <c r="A63" s="156"/>
      <c r="B63" s="70" t="s">
        <v>57</v>
      </c>
      <c r="C63" s="71">
        <f>+C62/C60*100</f>
        <v>10.297671249196791</v>
      </c>
      <c r="D63" s="71">
        <f>+D62/D60*100</f>
        <v>1.6767458021228101</v>
      </c>
      <c r="E63" s="72">
        <f>+E62/E60*100</f>
        <v>5.4996406538604541</v>
      </c>
      <c r="F63" s="73"/>
    </row>
    <row r="64" spans="1:6" ht="16.95" customHeight="1">
      <c r="A64" s="54"/>
      <c r="B64" s="74"/>
      <c r="C64" s="74"/>
      <c r="D64" s="74"/>
      <c r="E64" s="74"/>
    </row>
    <row r="65" spans="1:5" ht="32.700000000000003" customHeight="1">
      <c r="A65" s="75"/>
      <c r="B65" s="76"/>
      <c r="C65" s="76"/>
      <c r="D65" s="76"/>
      <c r="E65" s="77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topLeftCell="B1" zoomScale="85" zoomScaleNormal="85" zoomScaleSheetLayoutView="85" zoomScalePageLayoutView="85" workbookViewId="0">
      <selection activeCell="H1" sqref="H1:AH1048576"/>
    </sheetView>
  </sheetViews>
  <sheetFormatPr defaultColWidth="8.81640625" defaultRowHeight="16.2"/>
  <cols>
    <col min="1" max="1" width="51.81640625" style="86" customWidth="1"/>
    <col min="2" max="2" width="13.81640625" style="87" customWidth="1"/>
    <col min="3" max="3" width="11" style="87" customWidth="1"/>
    <col min="4" max="4" width="13.08984375" style="88" customWidth="1"/>
    <col min="5" max="5" width="10.81640625" style="151" customWidth="1"/>
    <col min="6" max="6" width="13.1796875" style="85" customWidth="1"/>
    <col min="7" max="7" width="10.81640625" style="80" customWidth="1"/>
    <col min="8" max="16384" width="8.81640625" style="80"/>
  </cols>
  <sheetData>
    <row r="1" spans="1:7" ht="30.6">
      <c r="A1" s="162" t="s">
        <v>58</v>
      </c>
      <c r="B1" s="162"/>
      <c r="C1" s="162"/>
      <c r="D1" s="162"/>
      <c r="E1" s="162"/>
      <c r="F1" s="162"/>
      <c r="G1" s="162"/>
    </row>
    <row r="2" spans="1:7">
      <c r="A2" s="163"/>
      <c r="B2" s="163"/>
      <c r="C2" s="163"/>
      <c r="D2" s="163"/>
      <c r="E2" s="163"/>
      <c r="F2" s="163"/>
      <c r="G2" s="163"/>
    </row>
    <row r="3" spans="1:7">
      <c r="A3" s="81"/>
      <c r="B3" s="82"/>
      <c r="C3" s="82"/>
      <c r="D3" s="83"/>
      <c r="E3" s="84"/>
    </row>
    <row r="4" spans="1:7" ht="18" thickBot="1">
      <c r="E4" s="89"/>
      <c r="F4" s="160" t="s">
        <v>4</v>
      </c>
      <c r="G4" s="160"/>
    </row>
    <row r="5" spans="1:7" s="93" customFormat="1" ht="22.2">
      <c r="A5" s="90" t="s">
        <v>59</v>
      </c>
      <c r="B5" s="164" t="s">
        <v>60</v>
      </c>
      <c r="C5" s="165"/>
      <c r="D5" s="164" t="s">
        <v>61</v>
      </c>
      <c r="E5" s="165"/>
      <c r="F5" s="91" t="s">
        <v>62</v>
      </c>
      <c r="G5" s="92"/>
    </row>
    <row r="6" spans="1:7" s="93" customFormat="1" ht="16.8" thickBot="1">
      <c r="A6" s="94"/>
      <c r="B6" s="95" t="s">
        <v>63</v>
      </c>
      <c r="C6" s="96" t="s">
        <v>11</v>
      </c>
      <c r="D6" s="95" t="s">
        <v>63</v>
      </c>
      <c r="E6" s="97" t="s">
        <v>11</v>
      </c>
      <c r="F6" s="98" t="s">
        <v>64</v>
      </c>
      <c r="G6" s="99" t="s">
        <v>65</v>
      </c>
    </row>
    <row r="7" spans="1:7" s="93" customFormat="1" ht="24" customHeight="1" thickBot="1">
      <c r="A7" s="100" t="s">
        <v>66</v>
      </c>
      <c r="B7" s="101">
        <v>1889675</v>
      </c>
      <c r="C7" s="102">
        <v>12.75</v>
      </c>
      <c r="D7" s="101">
        <v>1858634</v>
      </c>
      <c r="E7" s="102">
        <v>13.233457106167801</v>
      </c>
      <c r="F7" s="103">
        <f t="shared" ref="F7:F46" si="0">B7-D7</f>
        <v>31041</v>
      </c>
      <c r="G7" s="104">
        <f t="shared" ref="G7:G38" si="1">(F7/D7)*100</f>
        <v>1.6700975017136239</v>
      </c>
    </row>
    <row r="8" spans="1:7" s="93" customFormat="1" ht="24" customHeight="1">
      <c r="A8" s="105" t="s">
        <v>24</v>
      </c>
      <c r="B8" s="106">
        <v>822383</v>
      </c>
      <c r="C8" s="107">
        <v>5.55</v>
      </c>
      <c r="D8" s="106">
        <v>960822</v>
      </c>
      <c r="E8" s="107">
        <v>6.8410387064019922</v>
      </c>
      <c r="F8" s="108">
        <f t="shared" si="0"/>
        <v>-138439</v>
      </c>
      <c r="G8" s="109">
        <f t="shared" si="1"/>
        <v>-14.408391981032906</v>
      </c>
    </row>
    <row r="9" spans="1:7" s="93" customFormat="1" ht="24" customHeight="1">
      <c r="A9" s="110" t="s">
        <v>14</v>
      </c>
      <c r="B9" s="111">
        <v>0</v>
      </c>
      <c r="C9" s="112">
        <v>0</v>
      </c>
      <c r="D9" s="111">
        <v>0</v>
      </c>
      <c r="E9" s="112">
        <v>0</v>
      </c>
      <c r="F9" s="113">
        <f t="shared" si="0"/>
        <v>0</v>
      </c>
      <c r="G9" s="114">
        <v>0</v>
      </c>
    </row>
    <row r="10" spans="1:7" s="93" customFormat="1" ht="24" customHeight="1">
      <c r="A10" s="110" t="s">
        <v>15</v>
      </c>
      <c r="B10" s="115">
        <v>757286</v>
      </c>
      <c r="C10" s="116">
        <v>5.1100000000000003</v>
      </c>
      <c r="D10" s="115">
        <v>913134</v>
      </c>
      <c r="E10" s="116">
        <v>6.5015074278830669</v>
      </c>
      <c r="F10" s="113">
        <f t="shared" si="0"/>
        <v>-155848</v>
      </c>
      <c r="G10" s="117">
        <f t="shared" si="1"/>
        <v>-17.06737455838902</v>
      </c>
    </row>
    <row r="11" spans="1:7" s="93" customFormat="1" ht="24" customHeight="1">
      <c r="A11" s="110" t="s">
        <v>21</v>
      </c>
      <c r="B11" s="115">
        <v>34457</v>
      </c>
      <c r="C11" s="116">
        <v>0.23</v>
      </c>
      <c r="D11" s="115">
        <v>33012</v>
      </c>
      <c r="E11" s="116">
        <v>0.23504176821413503</v>
      </c>
      <c r="F11" s="113">
        <f t="shared" si="0"/>
        <v>1445</v>
      </c>
      <c r="G11" s="118">
        <f t="shared" si="1"/>
        <v>4.3771961710893006</v>
      </c>
    </row>
    <row r="12" spans="1:7" s="93" customFormat="1" ht="24" customHeight="1">
      <c r="A12" s="110" t="s">
        <v>17</v>
      </c>
      <c r="B12" s="115">
        <v>30640</v>
      </c>
      <c r="C12" s="116">
        <v>0.21</v>
      </c>
      <c r="D12" s="115">
        <v>14676</v>
      </c>
      <c r="E12" s="116">
        <v>0.1044895103047889</v>
      </c>
      <c r="F12" s="113">
        <f t="shared" si="0"/>
        <v>15964</v>
      </c>
      <c r="G12" s="118">
        <f t="shared" si="1"/>
        <v>108.77623330607796</v>
      </c>
    </row>
    <row r="13" spans="1:7" s="93" customFormat="1" ht="24" customHeight="1">
      <c r="A13" s="110" t="s">
        <v>18</v>
      </c>
      <c r="B13" s="115">
        <v>1067292</v>
      </c>
      <c r="C13" s="116">
        <v>7.2</v>
      </c>
      <c r="D13" s="115">
        <v>897812</v>
      </c>
      <c r="E13" s="116">
        <v>6.3924183997658091</v>
      </c>
      <c r="F13" s="113">
        <f t="shared" si="0"/>
        <v>169480</v>
      </c>
      <c r="G13" s="117">
        <f t="shared" si="1"/>
        <v>18.877003203343239</v>
      </c>
    </row>
    <row r="14" spans="1:7" s="93" customFormat="1" ht="24" customHeight="1">
      <c r="A14" s="110" t="s">
        <v>67</v>
      </c>
      <c r="B14" s="115">
        <v>515839</v>
      </c>
      <c r="C14" s="116">
        <v>3.48</v>
      </c>
      <c r="D14" s="115">
        <v>477943</v>
      </c>
      <c r="E14" s="116">
        <v>3.4029525415557713</v>
      </c>
      <c r="F14" s="113">
        <f t="shared" si="0"/>
        <v>37896</v>
      </c>
      <c r="G14" s="119">
        <f t="shared" si="1"/>
        <v>7.9289789786648202</v>
      </c>
    </row>
    <row r="15" spans="1:7" s="93" customFormat="1" ht="24" customHeight="1">
      <c r="A15" s="110" t="s">
        <v>68</v>
      </c>
      <c r="B15" s="115">
        <v>551453</v>
      </c>
      <c r="C15" s="116">
        <v>3.72</v>
      </c>
      <c r="D15" s="115">
        <v>419869</v>
      </c>
      <c r="E15" s="116">
        <v>2.9894658582100377</v>
      </c>
      <c r="F15" s="113">
        <f t="shared" si="0"/>
        <v>131584</v>
      </c>
      <c r="G15" s="119">
        <f t="shared" si="1"/>
        <v>31.339298686018736</v>
      </c>
    </row>
    <row r="16" spans="1:7" s="93" customFormat="1" ht="24" customHeight="1">
      <c r="A16" s="110" t="s">
        <v>16</v>
      </c>
      <c r="B16" s="111">
        <v>0</v>
      </c>
      <c r="C16" s="112">
        <v>0</v>
      </c>
      <c r="D16" s="111">
        <v>0</v>
      </c>
      <c r="E16" s="112">
        <v>0</v>
      </c>
      <c r="F16" s="113">
        <f t="shared" si="0"/>
        <v>0</v>
      </c>
      <c r="G16" s="112">
        <v>0</v>
      </c>
    </row>
    <row r="17" spans="1:7" s="93" customFormat="1" ht="24" customHeight="1" thickBot="1">
      <c r="A17" s="120" t="s">
        <v>17</v>
      </c>
      <c r="B17" s="121">
        <v>0</v>
      </c>
      <c r="C17" s="122">
        <v>0</v>
      </c>
      <c r="D17" s="121">
        <v>0</v>
      </c>
      <c r="E17" s="122">
        <v>0</v>
      </c>
      <c r="F17" s="123">
        <f t="shared" si="0"/>
        <v>0</v>
      </c>
      <c r="G17" s="122">
        <v>0</v>
      </c>
    </row>
    <row r="18" spans="1:7" s="93" customFormat="1" ht="24" customHeight="1" thickBot="1">
      <c r="A18" s="100" t="s">
        <v>69</v>
      </c>
      <c r="B18" s="101">
        <v>12820559</v>
      </c>
      <c r="C18" s="102">
        <v>86.53</v>
      </c>
      <c r="D18" s="101">
        <v>12088064</v>
      </c>
      <c r="E18" s="102">
        <v>86.066960506553585</v>
      </c>
      <c r="F18" s="103">
        <f t="shared" si="0"/>
        <v>732495</v>
      </c>
      <c r="G18" s="104">
        <f t="shared" si="1"/>
        <v>6.059655210296703</v>
      </c>
    </row>
    <row r="19" spans="1:7" s="93" customFormat="1" ht="24" customHeight="1">
      <c r="A19" s="105" t="s">
        <v>24</v>
      </c>
      <c r="B19" s="106">
        <v>12817552</v>
      </c>
      <c r="C19" s="107">
        <v>86.51</v>
      </c>
      <c r="D19" s="106">
        <v>12080554</v>
      </c>
      <c r="E19" s="107">
        <v>86.013489331984474</v>
      </c>
      <c r="F19" s="124">
        <f t="shared" si="0"/>
        <v>736998</v>
      </c>
      <c r="G19" s="117">
        <f t="shared" si="1"/>
        <v>6.1006970375696348</v>
      </c>
    </row>
    <row r="20" spans="1:7" s="93" customFormat="1" ht="24" customHeight="1">
      <c r="A20" s="110" t="s">
        <v>25</v>
      </c>
      <c r="B20" s="115">
        <v>1155179</v>
      </c>
      <c r="C20" s="116">
        <v>7.8</v>
      </c>
      <c r="D20" s="115">
        <v>1146953</v>
      </c>
      <c r="E20" s="116">
        <v>8.1663014761070194</v>
      </c>
      <c r="F20" s="108">
        <f t="shared" si="0"/>
        <v>8226</v>
      </c>
      <c r="G20" s="117">
        <f t="shared" si="1"/>
        <v>0.71720462826288434</v>
      </c>
    </row>
    <row r="21" spans="1:7" s="93" customFormat="1" ht="24" customHeight="1">
      <c r="A21" s="110" t="s">
        <v>26</v>
      </c>
      <c r="B21" s="115">
        <v>11042319</v>
      </c>
      <c r="C21" s="116">
        <v>74.52</v>
      </c>
      <c r="D21" s="115">
        <v>10375094</v>
      </c>
      <c r="E21" s="116">
        <v>73.870627027129785</v>
      </c>
      <c r="F21" s="113">
        <f t="shared" si="0"/>
        <v>667225</v>
      </c>
      <c r="G21" s="117">
        <f t="shared" si="1"/>
        <v>6.4310260707035525</v>
      </c>
    </row>
    <row r="22" spans="1:7" s="93" customFormat="1" ht="24" customHeight="1">
      <c r="A22" s="110" t="s">
        <v>27</v>
      </c>
      <c r="B22" s="115">
        <v>20795</v>
      </c>
      <c r="C22" s="116">
        <v>0.14000000000000001</v>
      </c>
      <c r="D22" s="115">
        <v>64422</v>
      </c>
      <c r="E22" s="116">
        <v>0.45868086185138213</v>
      </c>
      <c r="F22" s="113">
        <f t="shared" si="0"/>
        <v>-43627</v>
      </c>
      <c r="G22" s="117">
        <f t="shared" si="1"/>
        <v>-67.720654434820403</v>
      </c>
    </row>
    <row r="23" spans="1:7" s="93" customFormat="1" ht="24" customHeight="1">
      <c r="A23" s="110" t="s">
        <v>28</v>
      </c>
      <c r="B23" s="115">
        <v>299834</v>
      </c>
      <c r="C23" s="116">
        <v>2.0299999999999998</v>
      </c>
      <c r="D23" s="115">
        <v>247941</v>
      </c>
      <c r="E23" s="116">
        <v>1.76</v>
      </c>
      <c r="F23" s="113">
        <f t="shared" si="0"/>
        <v>51893</v>
      </c>
      <c r="G23" s="117">
        <f t="shared" si="1"/>
        <v>20.929575987835815</v>
      </c>
    </row>
    <row r="24" spans="1:7" s="93" customFormat="1" ht="24" customHeight="1">
      <c r="A24" s="110" t="s">
        <v>29</v>
      </c>
      <c r="B24" s="115">
        <v>299425</v>
      </c>
      <c r="C24" s="116">
        <v>2.02</v>
      </c>
      <c r="D24" s="115">
        <v>246144</v>
      </c>
      <c r="E24" s="116">
        <v>1.7525444464898614</v>
      </c>
      <c r="F24" s="113">
        <f t="shared" si="0"/>
        <v>53281</v>
      </c>
      <c r="G24" s="117">
        <f t="shared" si="1"/>
        <v>21.646272100884033</v>
      </c>
    </row>
    <row r="25" spans="1:7" s="93" customFormat="1" ht="24" customHeight="1">
      <c r="A25" s="110" t="s">
        <v>30</v>
      </c>
      <c r="B25" s="115">
        <v>3007</v>
      </c>
      <c r="C25" s="116">
        <v>0.02</v>
      </c>
      <c r="D25" s="115">
        <v>7510</v>
      </c>
      <c r="E25" s="116">
        <v>0.06</v>
      </c>
      <c r="F25" s="113">
        <f t="shared" si="0"/>
        <v>-4503</v>
      </c>
      <c r="G25" s="117">
        <f t="shared" si="1"/>
        <v>-59.960053262316912</v>
      </c>
    </row>
    <row r="26" spans="1:7" s="93" customFormat="1" ht="24" customHeight="1">
      <c r="A26" s="110" t="s">
        <v>70</v>
      </c>
      <c r="B26" s="115">
        <v>1487</v>
      </c>
      <c r="C26" s="116">
        <v>0.01</v>
      </c>
      <c r="D26" s="115">
        <v>3777</v>
      </c>
      <c r="E26" s="116">
        <v>2.6892227210056741E-2</v>
      </c>
      <c r="F26" s="113">
        <f t="shared" si="0"/>
        <v>-2290</v>
      </c>
      <c r="G26" s="117">
        <f t="shared" si="1"/>
        <v>-60.63012973259201</v>
      </c>
    </row>
    <row r="27" spans="1:7" s="93" customFormat="1" ht="24" customHeight="1">
      <c r="A27" s="110" t="s">
        <v>68</v>
      </c>
      <c r="B27" s="115">
        <v>1520</v>
      </c>
      <c r="C27" s="116">
        <v>0.01</v>
      </c>
      <c r="D27" s="115">
        <v>3733</v>
      </c>
      <c r="E27" s="116">
        <v>2.657894735905264E-2</v>
      </c>
      <c r="F27" s="113">
        <f t="shared" si="0"/>
        <v>-2213</v>
      </c>
      <c r="G27" s="117">
        <f t="shared" si="1"/>
        <v>-59.282078757031876</v>
      </c>
    </row>
    <row r="28" spans="1:7" s="93" customFormat="1" ht="24" customHeight="1">
      <c r="A28" s="110" t="s">
        <v>16</v>
      </c>
      <c r="B28" s="115">
        <v>0</v>
      </c>
      <c r="C28" s="112">
        <v>0</v>
      </c>
      <c r="D28" s="115">
        <v>0</v>
      </c>
      <c r="E28" s="112">
        <v>0</v>
      </c>
      <c r="F28" s="113">
        <f t="shared" si="0"/>
        <v>0</v>
      </c>
      <c r="G28" s="112">
        <v>0</v>
      </c>
    </row>
    <row r="29" spans="1:7" s="93" customFormat="1" ht="24" customHeight="1" thickBot="1">
      <c r="A29" s="120" t="s">
        <v>17</v>
      </c>
      <c r="B29" s="125">
        <v>0</v>
      </c>
      <c r="C29" s="122">
        <v>0</v>
      </c>
      <c r="D29" s="125">
        <v>0</v>
      </c>
      <c r="E29" s="122">
        <v>0</v>
      </c>
      <c r="F29" s="123">
        <f t="shared" si="0"/>
        <v>0</v>
      </c>
      <c r="G29" s="122">
        <v>0</v>
      </c>
    </row>
    <row r="30" spans="1:7" s="93" customFormat="1" ht="24" customHeight="1" thickBot="1">
      <c r="A30" s="100" t="s">
        <v>71</v>
      </c>
      <c r="B30" s="101">
        <v>99452</v>
      </c>
      <c r="C30" s="102">
        <v>0.67</v>
      </c>
      <c r="D30" s="101">
        <v>86826</v>
      </c>
      <c r="E30" s="102">
        <v>0.6182008259836872</v>
      </c>
      <c r="F30" s="103">
        <f t="shared" si="0"/>
        <v>12626</v>
      </c>
      <c r="G30" s="104">
        <f t="shared" si="1"/>
        <v>14.541727132425772</v>
      </c>
    </row>
    <row r="31" spans="1:7" s="93" customFormat="1" ht="24" customHeight="1">
      <c r="A31" s="105" t="s">
        <v>24</v>
      </c>
      <c r="B31" s="106">
        <v>285</v>
      </c>
      <c r="C31" s="107">
        <v>0</v>
      </c>
      <c r="D31" s="106">
        <v>417</v>
      </c>
      <c r="E31" s="107">
        <v>2.9690385879252478E-3</v>
      </c>
      <c r="F31" s="108">
        <f t="shared" si="0"/>
        <v>-132</v>
      </c>
      <c r="G31" s="117">
        <f t="shared" si="1"/>
        <v>-31.654676258992804</v>
      </c>
    </row>
    <row r="32" spans="1:7" s="93" customFormat="1" ht="24" customHeight="1" thickBot="1">
      <c r="A32" s="120" t="s">
        <v>18</v>
      </c>
      <c r="B32" s="126">
        <v>99167</v>
      </c>
      <c r="C32" s="127">
        <v>0.67</v>
      </c>
      <c r="D32" s="126">
        <v>86409</v>
      </c>
      <c r="E32" s="127">
        <v>0.6152317873957619</v>
      </c>
      <c r="F32" s="113">
        <f t="shared" si="0"/>
        <v>12758</v>
      </c>
      <c r="G32" s="128">
        <f t="shared" si="1"/>
        <v>14.764665717691445</v>
      </c>
    </row>
    <row r="33" spans="1:7" s="93" customFormat="1" ht="24" customHeight="1" thickBot="1">
      <c r="A33" s="100" t="s">
        <v>72</v>
      </c>
      <c r="B33" s="101">
        <v>6400</v>
      </c>
      <c r="C33" s="102">
        <v>0.04</v>
      </c>
      <c r="D33" s="101">
        <v>9491</v>
      </c>
      <c r="E33" s="102">
        <v>6.7575887860907735E-2</v>
      </c>
      <c r="F33" s="103">
        <f t="shared" si="0"/>
        <v>-3091</v>
      </c>
      <c r="G33" s="104">
        <f t="shared" si="1"/>
        <v>-32.567695711726898</v>
      </c>
    </row>
    <row r="34" spans="1:7" s="93" customFormat="1" ht="24" customHeight="1">
      <c r="A34" s="105" t="s">
        <v>24</v>
      </c>
      <c r="B34" s="106">
        <v>5207</v>
      </c>
      <c r="C34" s="107">
        <v>0.03</v>
      </c>
      <c r="D34" s="106">
        <v>7969</v>
      </c>
      <c r="E34" s="107">
        <v>5.6739253014811267E-2</v>
      </c>
      <c r="F34" s="113">
        <f t="shared" si="0"/>
        <v>-2762</v>
      </c>
      <c r="G34" s="109">
        <f t="shared" si="1"/>
        <v>-34.659304806123728</v>
      </c>
    </row>
    <row r="35" spans="1:7" s="93" customFormat="1" ht="24" customHeight="1" thickBot="1">
      <c r="A35" s="120" t="s">
        <v>30</v>
      </c>
      <c r="B35" s="126">
        <v>1193</v>
      </c>
      <c r="C35" s="116">
        <v>0.01</v>
      </c>
      <c r="D35" s="126">
        <v>1522</v>
      </c>
      <c r="E35" s="116">
        <v>1.0836634846096467E-2</v>
      </c>
      <c r="F35" s="113">
        <f t="shared" si="0"/>
        <v>-329</v>
      </c>
      <c r="G35" s="128">
        <f t="shared" si="1"/>
        <v>-21.61629434954008</v>
      </c>
    </row>
    <row r="36" spans="1:7" s="93" customFormat="1" ht="24" customHeight="1" thickBot="1">
      <c r="A36" s="129" t="s">
        <v>73</v>
      </c>
      <c r="B36" s="101">
        <v>14816086</v>
      </c>
      <c r="C36" s="102">
        <v>99.99</v>
      </c>
      <c r="D36" s="101">
        <v>14043015</v>
      </c>
      <c r="E36" s="102">
        <v>99.986194326565965</v>
      </c>
      <c r="F36" s="103">
        <f t="shared" si="0"/>
        <v>773071</v>
      </c>
      <c r="G36" s="104">
        <f t="shared" si="1"/>
        <v>5.50502153561753</v>
      </c>
    </row>
    <row r="37" spans="1:7" s="131" customFormat="1" ht="24" customHeight="1" thickBot="1">
      <c r="A37" s="130" t="s">
        <v>35</v>
      </c>
      <c r="B37" s="101">
        <v>1290</v>
      </c>
      <c r="C37" s="102">
        <v>0.01</v>
      </c>
      <c r="D37" s="101">
        <v>1939</v>
      </c>
      <c r="E37" s="102">
        <v>1.3805673434021714E-2</v>
      </c>
      <c r="F37" s="103">
        <f t="shared" si="0"/>
        <v>-649</v>
      </c>
      <c r="G37" s="104">
        <f>(F37/D37)*100</f>
        <v>-33.470861268695202</v>
      </c>
    </row>
    <row r="38" spans="1:7" s="93" customFormat="1" ht="24" customHeight="1">
      <c r="A38" s="132" t="s">
        <v>74</v>
      </c>
      <c r="B38" s="133">
        <v>1290</v>
      </c>
      <c r="C38" s="107">
        <v>0.01</v>
      </c>
      <c r="D38" s="133">
        <v>1939</v>
      </c>
      <c r="E38" s="107">
        <v>1.3805673434021714E-2</v>
      </c>
      <c r="F38" s="108">
        <f t="shared" si="0"/>
        <v>-649</v>
      </c>
      <c r="G38" s="117">
        <f t="shared" si="1"/>
        <v>-33.470861268695202</v>
      </c>
    </row>
    <row r="39" spans="1:7" s="93" customFormat="1" ht="24" customHeight="1">
      <c r="A39" s="110" t="s">
        <v>75</v>
      </c>
      <c r="B39" s="115">
        <v>0</v>
      </c>
      <c r="C39" s="112">
        <v>0</v>
      </c>
      <c r="D39" s="115">
        <v>0</v>
      </c>
      <c r="E39" s="112">
        <v>0</v>
      </c>
      <c r="F39" s="113">
        <f t="shared" si="0"/>
        <v>0</v>
      </c>
      <c r="G39" s="114">
        <v>0</v>
      </c>
    </row>
    <row r="40" spans="1:7" s="93" customFormat="1" ht="24" customHeight="1">
      <c r="A40" s="132" t="s">
        <v>76</v>
      </c>
      <c r="B40" s="115">
        <v>0</v>
      </c>
      <c r="C40" s="112">
        <v>0</v>
      </c>
      <c r="D40" s="115">
        <v>0</v>
      </c>
      <c r="E40" s="112">
        <v>0</v>
      </c>
      <c r="F40" s="123">
        <f t="shared" si="0"/>
        <v>0</v>
      </c>
      <c r="G40" s="114">
        <v>0</v>
      </c>
    </row>
    <row r="41" spans="1:7" s="93" customFormat="1" ht="24" customHeight="1" thickBot="1">
      <c r="A41" s="120" t="s">
        <v>77</v>
      </c>
      <c r="B41" s="125">
        <v>0</v>
      </c>
      <c r="C41" s="122">
        <v>0</v>
      </c>
      <c r="D41" s="125">
        <v>0</v>
      </c>
      <c r="E41" s="122">
        <v>0</v>
      </c>
      <c r="F41" s="123">
        <f t="shared" si="0"/>
        <v>0</v>
      </c>
      <c r="G41" s="114">
        <v>0</v>
      </c>
    </row>
    <row r="42" spans="1:7" s="93" customFormat="1" ht="24" customHeight="1" thickBot="1">
      <c r="A42" s="100" t="s">
        <v>78</v>
      </c>
      <c r="B42" s="134">
        <v>0</v>
      </c>
      <c r="C42" s="135">
        <v>0</v>
      </c>
      <c r="D42" s="134">
        <v>0</v>
      </c>
      <c r="E42" s="135">
        <v>0</v>
      </c>
      <c r="F42" s="136">
        <f t="shared" si="0"/>
        <v>0</v>
      </c>
      <c r="G42" s="137">
        <f>C42-E42</f>
        <v>0</v>
      </c>
    </row>
    <row r="43" spans="1:7" s="93" customFormat="1" ht="24" customHeight="1">
      <c r="A43" s="105" t="s">
        <v>25</v>
      </c>
      <c r="B43" s="133">
        <v>0</v>
      </c>
      <c r="C43" s="138">
        <v>0</v>
      </c>
      <c r="D43" s="133">
        <v>0</v>
      </c>
      <c r="E43" s="138">
        <v>0</v>
      </c>
      <c r="F43" s="113">
        <f t="shared" si="0"/>
        <v>0</v>
      </c>
      <c r="G43" s="114">
        <v>0</v>
      </c>
    </row>
    <row r="44" spans="1:7" s="93" customFormat="1" ht="24" customHeight="1">
      <c r="A44" s="110" t="s">
        <v>79</v>
      </c>
      <c r="B44" s="115">
        <v>0</v>
      </c>
      <c r="C44" s="112">
        <v>0</v>
      </c>
      <c r="D44" s="115">
        <v>0</v>
      </c>
      <c r="E44" s="112">
        <v>0</v>
      </c>
      <c r="F44" s="113">
        <f t="shared" si="0"/>
        <v>0</v>
      </c>
      <c r="G44" s="114">
        <v>0</v>
      </c>
    </row>
    <row r="45" spans="1:7" s="93" customFormat="1" ht="24" customHeight="1" thickBot="1">
      <c r="A45" s="139" t="s">
        <v>80</v>
      </c>
      <c r="B45" s="126">
        <v>0</v>
      </c>
      <c r="C45" s="122">
        <v>0</v>
      </c>
      <c r="D45" s="126">
        <v>0</v>
      </c>
      <c r="E45" s="122">
        <v>0</v>
      </c>
      <c r="F45" s="113">
        <f t="shared" si="0"/>
        <v>0</v>
      </c>
      <c r="G45" s="114">
        <v>0</v>
      </c>
    </row>
    <row r="46" spans="1:7" s="93" customFormat="1" ht="24" customHeight="1" thickBot="1">
      <c r="A46" s="140" t="s">
        <v>81</v>
      </c>
      <c r="B46" s="101">
        <v>14817376</v>
      </c>
      <c r="C46" s="102">
        <v>100</v>
      </c>
      <c r="D46" s="101">
        <v>14044954</v>
      </c>
      <c r="E46" s="102">
        <v>100</v>
      </c>
      <c r="F46" s="103">
        <f t="shared" si="0"/>
        <v>772422</v>
      </c>
      <c r="G46" s="104">
        <f>(F46/D46)*100</f>
        <v>5.4996406538604541</v>
      </c>
    </row>
    <row r="47" spans="1:7" s="146" customFormat="1">
      <c r="A47" s="141" t="s">
        <v>82</v>
      </c>
      <c r="B47" s="142"/>
      <c r="C47" s="142"/>
      <c r="D47" s="143"/>
      <c r="E47" s="144"/>
      <c r="F47" s="142"/>
      <c r="G47" s="145"/>
    </row>
    <row r="48" spans="1:7" s="146" customFormat="1" ht="15.6">
      <c r="A48" s="54" t="s">
        <v>83</v>
      </c>
      <c r="B48" s="147"/>
      <c r="C48" s="147"/>
      <c r="D48" s="148"/>
      <c r="E48" s="148"/>
      <c r="F48" s="147"/>
      <c r="G48" s="145"/>
    </row>
    <row r="49" spans="1:7" s="150" customFormat="1">
      <c r="A49" s="166"/>
      <c r="B49" s="166"/>
      <c r="C49" s="166"/>
      <c r="D49" s="166"/>
      <c r="E49" s="166"/>
      <c r="F49" s="166"/>
      <c r="G49" s="149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凃欽智</cp:lastModifiedBy>
  <dcterms:created xsi:type="dcterms:W3CDTF">2022-08-23T08:46:31Z</dcterms:created>
  <dcterms:modified xsi:type="dcterms:W3CDTF">2022-08-26T01:42:54Z</dcterms:modified>
</cp:coreProperties>
</file>