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G36" i="2"/>
  <c r="F36" i="2"/>
  <c r="F35" i="2"/>
  <c r="G35" i="2" s="1"/>
  <c r="F34" i="2"/>
  <c r="G34" i="2" s="1"/>
  <c r="G33" i="2"/>
  <c r="F33" i="2"/>
  <c r="F32" i="2"/>
  <c r="G32" i="2" s="1"/>
  <c r="F31" i="2"/>
  <c r="G31" i="2" s="1"/>
  <c r="G30" i="2"/>
  <c r="F30" i="2"/>
  <c r="F29" i="2"/>
  <c r="F28" i="2"/>
  <c r="F27" i="2"/>
  <c r="G27" i="2" s="1"/>
  <c r="G26" i="2"/>
  <c r="F26" i="2"/>
  <c r="F25" i="2"/>
  <c r="G25" i="2" s="1"/>
  <c r="F24" i="2"/>
  <c r="G24" i="2" s="1"/>
  <c r="G23" i="2"/>
  <c r="F23" i="2"/>
  <c r="F22" i="2"/>
  <c r="G22" i="2" s="1"/>
  <c r="F21" i="2"/>
  <c r="G21" i="2" s="1"/>
  <c r="G20" i="2"/>
  <c r="F20" i="2"/>
  <c r="F19" i="2"/>
  <c r="G19" i="2" s="1"/>
  <c r="F18" i="2"/>
  <c r="G18" i="2" s="1"/>
  <c r="F17" i="2"/>
  <c r="F16" i="2"/>
  <c r="F15" i="2"/>
  <c r="G15" i="2" s="1"/>
  <c r="F14" i="2"/>
  <c r="G14" i="2" s="1"/>
  <c r="G13" i="2"/>
  <c r="F13" i="2"/>
  <c r="F12" i="2"/>
  <c r="G12" i="2" s="1"/>
  <c r="F11" i="2"/>
  <c r="G11" i="2" s="1"/>
  <c r="G10" i="2"/>
  <c r="F10" i="2"/>
  <c r="F9" i="2"/>
  <c r="F8" i="2"/>
  <c r="G8" i="2" s="1"/>
  <c r="F7" i="2"/>
  <c r="G7" i="2" s="1"/>
  <c r="E62" i="1"/>
  <c r="E63" i="1" s="1"/>
  <c r="D62" i="1"/>
  <c r="D63" i="1" s="1"/>
  <c r="C62" i="1"/>
  <c r="C63" i="1" s="1"/>
  <c r="E58" i="1"/>
  <c r="D58" i="1"/>
  <c r="D59" i="1" s="1"/>
  <c r="C58" i="1"/>
  <c r="C59" i="1" s="1"/>
</calcChain>
</file>

<file path=xl/sharedStrings.xml><?xml version="1.0" encoding="utf-8"?>
<sst xmlns="http://schemas.openxmlformats.org/spreadsheetml/2006/main" count="123" uniqueCount="85">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</sst>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3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7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0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2" fillId="0" borderId="4" xfId="0" applyFont="1" applyFill="1" applyBorder="1" applyAlignment="1">
      <alignment horizontal="center" vertical="center" shrinkToFit="1"/>
    </xf>
    <xf numFmtId="49" fontId="14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4" fillId="0" borderId="15" xfId="0" applyNumberFormat="1" applyFont="1" applyFill="1" applyBorder="1" applyAlignment="1" applyProtection="1">
      <alignment horizontal="right" vertical="center"/>
      <protection locked="0"/>
    </xf>
    <xf numFmtId="177" fontId="14" fillId="0" borderId="16" xfId="1" applyNumberFormat="1" applyFont="1" applyFill="1" applyBorder="1" applyAlignment="1" applyProtection="1">
      <alignment horizontal="right" vertical="center"/>
      <protection locked="0"/>
    </xf>
    <xf numFmtId="178" fontId="15" fillId="0" borderId="14" xfId="0" applyNumberFormat="1" applyFont="1" applyFill="1" applyBorder="1" applyAlignment="1">
      <alignment horizontal="right" vertical="center"/>
    </xf>
    <xf numFmtId="177" fontId="14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4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5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5" fillId="0" borderId="9" xfId="0" applyNumberFormat="1" applyFont="1" applyFill="1" applyBorder="1" applyAlignment="1" applyProtection="1">
      <alignment horizontal="right" vertical="center"/>
      <protection locked="0"/>
    </xf>
    <xf numFmtId="178" fontId="15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5" fillId="0" borderId="22" xfId="0" applyNumberFormat="1" applyFont="1" applyFill="1" applyBorder="1" applyAlignment="1">
      <alignment horizontal="right" vertical="center"/>
    </xf>
    <xf numFmtId="41" fontId="14" fillId="0" borderId="17" xfId="1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5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4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4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49" fontId="14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4" fillId="0" borderId="5" xfId="2" applyNumberFormat="1" applyFont="1" applyFill="1" applyBorder="1" applyAlignment="1" applyProtection="1">
      <alignment horizontal="center" vertical="center"/>
      <protection hidden="1"/>
    </xf>
    <xf numFmtId="49" fontId="14" fillId="0" borderId="16" xfId="2" applyNumberFormat="1" applyFont="1" applyFill="1" applyBorder="1" applyAlignment="1" applyProtection="1">
      <alignment horizontal="center" vertical="center"/>
      <protection hidden="1"/>
    </xf>
    <xf numFmtId="0" fontId="25" fillId="0" borderId="28" xfId="0" applyFont="1" applyFill="1" applyBorder="1" applyAlignment="1" applyProtection="1">
      <alignment horizontal="center" vertical="center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0" fontId="25" fillId="0" borderId="29" xfId="0" applyFont="1" applyFill="1" applyBorder="1" applyAlignment="1" applyProtection="1">
      <alignment horizontal="center" vertical="center"/>
    </xf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9" fillId="0" borderId="30" xfId="0" applyFont="1" applyFill="1" applyBorder="1" applyAlignment="1">
      <alignment vertical="center"/>
    </xf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180" fontId="15" fillId="0" borderId="0" xfId="0" applyNumberFormat="1" applyFont="1" applyFill="1" applyBorder="1" applyProtection="1"/>
    <xf numFmtId="10" fontId="15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49" fontId="14" fillId="0" borderId="31" xfId="2" applyNumberFormat="1" applyFont="1" applyBorder="1" applyAlignment="1" applyProtection="1">
      <alignment horizontal="center" vertical="center" wrapText="1"/>
      <protection hidden="1"/>
    </xf>
    <xf numFmtId="49" fontId="14" fillId="0" borderId="16" xfId="2" applyNumberFormat="1" applyFont="1" applyBorder="1" applyAlignment="1" applyProtection="1">
      <alignment horizontal="center" vertical="center" wrapText="1"/>
      <protection hidden="1"/>
    </xf>
    <xf numFmtId="182" fontId="15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14" fillId="0" borderId="0" xfId="0" applyFont="1" applyFill="1" applyAlignment="1">
      <alignment horizontal="center" vertical="center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zoomScale="85" zoomScaleNormal="85" zoomScaleSheetLayoutView="85" zoomScalePageLayoutView="85" workbookViewId="0">
      <selection activeCell="J18" sqref="J18"/>
    </sheetView>
  </sheetViews>
  <sheetFormatPr defaultColWidth="8.77734375" defaultRowHeight="16.5"/>
  <cols>
    <col min="1" max="1" width="48.44140625" style="87" customWidth="1"/>
    <col min="2" max="2" width="17.21875" style="10" customWidth="1"/>
    <col min="3" max="3" width="20.21875" style="10" customWidth="1"/>
    <col min="4" max="4" width="18.109375" style="10" customWidth="1"/>
    <col min="5" max="5" width="16.77734375" style="88" customWidth="1"/>
    <col min="6" max="6" width="17.5546875" style="3" hidden="1" customWidth="1"/>
    <col min="7" max="16384" width="8.77734375" style="3"/>
  </cols>
  <sheetData>
    <row r="1" spans="1:6" ht="30.75" thickBot="1">
      <c r="A1" s="1" t="s">
        <v>0</v>
      </c>
      <c r="B1" s="1"/>
      <c r="C1" s="1"/>
      <c r="D1" s="1"/>
      <c r="E1" s="1"/>
      <c r="F1" s="2" t="s">
        <v>1</v>
      </c>
    </row>
    <row r="2" spans="1:6" ht="31.15" customHeight="1">
      <c r="A2" s="4" t="s">
        <v>2</v>
      </c>
      <c r="B2" s="4"/>
      <c r="C2" s="4"/>
      <c r="D2" s="4"/>
      <c r="E2" s="4"/>
      <c r="F2" s="5" t="s">
        <v>3</v>
      </c>
    </row>
    <row r="3" spans="1:6" ht="19.5">
      <c r="A3" s="166" t="s">
        <v>84</v>
      </c>
      <c r="B3" s="166"/>
      <c r="C3" s="166"/>
      <c r="D3" s="166"/>
      <c r="E3" s="166"/>
      <c r="F3" s="6"/>
    </row>
    <row r="4" spans="1:6" ht="18" thickBot="1">
      <c r="A4" s="7"/>
      <c r="B4" s="8"/>
      <c r="C4" s="8"/>
      <c r="D4" s="9" t="s">
        <v>4</v>
      </c>
      <c r="E4" s="9"/>
      <c r="F4" s="10"/>
    </row>
    <row r="5" spans="1:6" s="17" customFormat="1" ht="39" customHeight="1">
      <c r="A5" s="11" t="s">
        <v>5</v>
      </c>
      <c r="B5" s="12" t="s">
        <v>6</v>
      </c>
      <c r="C5" s="13"/>
      <c r="D5" s="14"/>
      <c r="E5" s="15"/>
      <c r="F5" s="16" t="s">
        <v>7</v>
      </c>
    </row>
    <row r="6" spans="1:6" s="17" customFormat="1" ht="24.75" customHeight="1" thickBot="1">
      <c r="A6" s="18"/>
      <c r="B6" s="19" t="s">
        <v>8</v>
      </c>
      <c r="C6" s="20" t="s">
        <v>9</v>
      </c>
      <c r="D6" s="20" t="s">
        <v>10</v>
      </c>
      <c r="E6" s="21" t="s">
        <v>11</v>
      </c>
      <c r="F6" s="22"/>
    </row>
    <row r="7" spans="1:6" s="17" customFormat="1" ht="28.15" customHeight="1" thickBot="1">
      <c r="A7" s="23" t="s">
        <v>12</v>
      </c>
      <c r="B7" s="24">
        <v>416591</v>
      </c>
      <c r="C7" s="25">
        <v>933303</v>
      </c>
      <c r="D7" s="26">
        <v>1349894</v>
      </c>
      <c r="E7" s="27">
        <v>10.63</v>
      </c>
      <c r="F7" s="28">
        <v>348376</v>
      </c>
    </row>
    <row r="8" spans="1:6" s="17" customFormat="1" ht="28.15" customHeight="1">
      <c r="A8" s="29" t="s">
        <v>13</v>
      </c>
      <c r="B8" s="30">
        <v>416591</v>
      </c>
      <c r="C8" s="30">
        <v>117082</v>
      </c>
      <c r="D8" s="30">
        <v>533673</v>
      </c>
      <c r="E8" s="31">
        <v>4.2</v>
      </c>
      <c r="F8" s="32">
        <v>324465</v>
      </c>
    </row>
    <row r="9" spans="1:6" s="17" customFormat="1" ht="24" hidden="1" customHeight="1">
      <c r="A9" s="29" t="s">
        <v>14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</row>
    <row r="10" spans="1:6" s="17" customFormat="1" ht="24" hidden="1" customHeight="1">
      <c r="A10" s="29" t="s">
        <v>15</v>
      </c>
      <c r="B10" s="30">
        <v>409828</v>
      </c>
      <c r="C10" s="30">
        <v>99806</v>
      </c>
      <c r="D10" s="30">
        <v>509634</v>
      </c>
      <c r="E10" s="33">
        <v>4.01</v>
      </c>
      <c r="F10" s="32">
        <v>324465</v>
      </c>
    </row>
    <row r="11" spans="1:6" s="17" customFormat="1" ht="24" hidden="1" customHeight="1">
      <c r="A11" s="29" t="s">
        <v>16</v>
      </c>
      <c r="B11" s="30">
        <v>2740</v>
      </c>
      <c r="C11" s="30">
        <v>7882</v>
      </c>
      <c r="D11" s="30">
        <v>10622</v>
      </c>
      <c r="E11" s="33">
        <v>0.08</v>
      </c>
      <c r="F11" s="32">
        <v>0</v>
      </c>
    </row>
    <row r="12" spans="1:6" s="17" customFormat="1" ht="24" hidden="1" customHeight="1">
      <c r="A12" s="29" t="s">
        <v>17</v>
      </c>
      <c r="B12" s="30">
        <v>4023</v>
      </c>
      <c r="C12" s="30">
        <v>9394</v>
      </c>
      <c r="D12" s="30">
        <v>13417</v>
      </c>
      <c r="E12" s="33">
        <v>0.11</v>
      </c>
      <c r="F12" s="32">
        <v>0</v>
      </c>
    </row>
    <row r="13" spans="1:6" s="17" customFormat="1" ht="24.75" customHeight="1" thickBot="1">
      <c r="A13" s="29" t="s">
        <v>18</v>
      </c>
      <c r="B13" s="30">
        <v>0</v>
      </c>
      <c r="C13" s="30">
        <v>816221</v>
      </c>
      <c r="D13" s="30">
        <v>816221</v>
      </c>
      <c r="E13" s="33">
        <v>6.43</v>
      </c>
      <c r="F13" s="32">
        <v>23911</v>
      </c>
    </row>
    <row r="14" spans="1:6" s="17" customFormat="1" ht="24" hidden="1" customHeight="1">
      <c r="A14" s="29" t="s">
        <v>19</v>
      </c>
      <c r="B14" s="30">
        <v>0</v>
      </c>
      <c r="C14" s="30">
        <v>415216</v>
      </c>
      <c r="D14" s="30">
        <v>415216</v>
      </c>
      <c r="E14" s="33">
        <v>3.27</v>
      </c>
      <c r="F14" s="32">
        <v>4378</v>
      </c>
    </row>
    <row r="15" spans="1:6" s="17" customFormat="1" ht="24" hidden="1" customHeight="1">
      <c r="A15" s="29" t="s">
        <v>20</v>
      </c>
      <c r="B15" s="30">
        <v>0</v>
      </c>
      <c r="C15" s="30">
        <v>401005</v>
      </c>
      <c r="D15" s="30">
        <v>401005</v>
      </c>
      <c r="E15" s="33">
        <v>3.16</v>
      </c>
      <c r="F15" s="32">
        <v>19533</v>
      </c>
    </row>
    <row r="16" spans="1:6" s="17" customFormat="1" ht="24" hidden="1" customHeight="1">
      <c r="A16" s="29" t="s">
        <v>21</v>
      </c>
      <c r="B16" s="30">
        <v>0</v>
      </c>
      <c r="C16" s="30">
        <v>0</v>
      </c>
      <c r="D16" s="30">
        <v>0</v>
      </c>
      <c r="E16" s="33">
        <v>0</v>
      </c>
      <c r="F16" s="32">
        <v>0</v>
      </c>
    </row>
    <row r="17" spans="1:6" s="17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3">
        <v>0</v>
      </c>
      <c r="F17" s="32">
        <v>0</v>
      </c>
    </row>
    <row r="18" spans="1:6" s="17" customFormat="1" ht="30" customHeight="1" thickBot="1">
      <c r="A18" s="36" t="s">
        <v>23</v>
      </c>
      <c r="B18" s="24">
        <v>5394395</v>
      </c>
      <c r="C18" s="25">
        <v>5852131</v>
      </c>
      <c r="D18" s="26">
        <v>11246526</v>
      </c>
      <c r="E18" s="27">
        <v>88.54</v>
      </c>
      <c r="F18" s="28">
        <v>3496142</v>
      </c>
    </row>
    <row r="19" spans="1:6" s="17" customFormat="1" ht="30" customHeight="1">
      <c r="A19" s="37" t="s">
        <v>24</v>
      </c>
      <c r="B19" s="30">
        <v>5394395</v>
      </c>
      <c r="C19" s="30">
        <v>5848787</v>
      </c>
      <c r="D19" s="30">
        <v>11243182</v>
      </c>
      <c r="E19" s="33">
        <v>88.52</v>
      </c>
      <c r="F19" s="32">
        <v>3474556</v>
      </c>
    </row>
    <row r="20" spans="1:6" s="17" customFormat="1" ht="24" hidden="1" customHeight="1">
      <c r="A20" s="29" t="s">
        <v>25</v>
      </c>
      <c r="B20" s="30">
        <v>230667</v>
      </c>
      <c r="C20" s="30">
        <v>990437</v>
      </c>
      <c r="D20" s="30">
        <v>1221104</v>
      </c>
      <c r="E20" s="33">
        <v>9.61</v>
      </c>
      <c r="F20" s="32">
        <v>299570</v>
      </c>
    </row>
    <row r="21" spans="1:6" s="17" customFormat="1" ht="24" hidden="1" customHeight="1">
      <c r="A21" s="29" t="s">
        <v>26</v>
      </c>
      <c r="B21" s="30">
        <v>5075896</v>
      </c>
      <c r="C21" s="30">
        <v>4387701</v>
      </c>
      <c r="D21" s="30">
        <v>9463597</v>
      </c>
      <c r="E21" s="33">
        <v>74.510000000000005</v>
      </c>
      <c r="F21" s="32">
        <v>2894391</v>
      </c>
    </row>
    <row r="22" spans="1:6" s="17" customFormat="1" ht="24" hidden="1" customHeight="1">
      <c r="A22" s="29" t="s">
        <v>27</v>
      </c>
      <c r="B22" s="30">
        <v>27890</v>
      </c>
      <c r="C22" s="30">
        <v>5149</v>
      </c>
      <c r="D22" s="30">
        <v>33039</v>
      </c>
      <c r="E22" s="33">
        <v>0.26</v>
      </c>
      <c r="F22" s="32">
        <v>37034</v>
      </c>
    </row>
    <row r="23" spans="1:6" s="17" customFormat="1" ht="24" hidden="1" customHeight="1">
      <c r="A23" s="29" t="s">
        <v>28</v>
      </c>
      <c r="B23" s="30">
        <v>30114</v>
      </c>
      <c r="C23" s="30">
        <v>231578</v>
      </c>
      <c r="D23" s="30">
        <v>261692</v>
      </c>
      <c r="E23" s="33">
        <v>2.06</v>
      </c>
      <c r="F23" s="32">
        <v>123383</v>
      </c>
    </row>
    <row r="24" spans="1:6" s="17" customFormat="1" ht="24" hidden="1" customHeight="1">
      <c r="A24" s="29" t="s">
        <v>29</v>
      </c>
      <c r="B24" s="30">
        <v>29828</v>
      </c>
      <c r="C24" s="30">
        <v>233922</v>
      </c>
      <c r="D24" s="30">
        <v>263750</v>
      </c>
      <c r="E24" s="33">
        <v>2.08</v>
      </c>
      <c r="F24" s="32">
        <v>120178</v>
      </c>
    </row>
    <row r="25" spans="1:6" s="17" customFormat="1" ht="26.65" customHeight="1" thickBot="1">
      <c r="A25" s="29" t="s">
        <v>30</v>
      </c>
      <c r="B25" s="30">
        <v>0</v>
      </c>
      <c r="C25" s="30">
        <v>3344</v>
      </c>
      <c r="D25" s="30">
        <v>3344</v>
      </c>
      <c r="E25" s="33">
        <v>0.02</v>
      </c>
      <c r="F25" s="32">
        <v>21586</v>
      </c>
    </row>
    <row r="26" spans="1:6" s="17" customFormat="1" ht="24" hidden="1" customHeight="1">
      <c r="A26" s="29" t="s">
        <v>19</v>
      </c>
      <c r="B26" s="30">
        <v>0</v>
      </c>
      <c r="C26" s="30">
        <v>1710</v>
      </c>
      <c r="D26" s="30">
        <v>1710</v>
      </c>
      <c r="E26" s="33">
        <v>0.01</v>
      </c>
      <c r="F26" s="32">
        <v>9984</v>
      </c>
    </row>
    <row r="27" spans="1:6" s="17" customFormat="1" ht="24" hidden="1" customHeight="1">
      <c r="A27" s="29" t="s">
        <v>31</v>
      </c>
      <c r="B27" s="30">
        <v>0</v>
      </c>
      <c r="C27" s="30">
        <v>1634</v>
      </c>
      <c r="D27" s="30">
        <v>1634</v>
      </c>
      <c r="E27" s="33">
        <v>0.01</v>
      </c>
      <c r="F27" s="32">
        <v>11602</v>
      </c>
    </row>
    <row r="28" spans="1:6" s="17" customFormat="1" ht="24" hidden="1" customHeight="1">
      <c r="A28" s="29" t="s">
        <v>16</v>
      </c>
      <c r="B28" s="30">
        <v>0</v>
      </c>
      <c r="C28" s="30">
        <v>0</v>
      </c>
      <c r="D28" s="30">
        <v>0</v>
      </c>
      <c r="E28" s="33">
        <v>0</v>
      </c>
      <c r="F28" s="32">
        <v>0</v>
      </c>
    </row>
    <row r="29" spans="1:6" s="17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3">
        <v>0</v>
      </c>
      <c r="F29" s="38">
        <v>0</v>
      </c>
    </row>
    <row r="30" spans="1:6" s="17" customFormat="1" ht="30" customHeight="1" thickBot="1">
      <c r="A30" s="36" t="s">
        <v>32</v>
      </c>
      <c r="B30" s="26">
        <v>76726</v>
      </c>
      <c r="C30" s="26">
        <v>15793</v>
      </c>
      <c r="D30" s="26">
        <v>92519</v>
      </c>
      <c r="E30" s="27">
        <v>0.73</v>
      </c>
      <c r="F30" s="28">
        <v>2400</v>
      </c>
    </row>
    <row r="31" spans="1:6" s="17" customFormat="1" ht="30" customHeight="1" thickBot="1">
      <c r="A31" s="39" t="s">
        <v>13</v>
      </c>
      <c r="B31" s="30">
        <v>88</v>
      </c>
      <c r="C31" s="30">
        <v>389</v>
      </c>
      <c r="D31" s="30">
        <v>477</v>
      </c>
      <c r="E31" s="31">
        <v>0</v>
      </c>
      <c r="F31" s="40">
        <v>19</v>
      </c>
    </row>
    <row r="32" spans="1:6" s="17" customFormat="1" ht="30" customHeight="1" thickBot="1">
      <c r="A32" s="34" t="s">
        <v>18</v>
      </c>
      <c r="B32" s="35">
        <v>76638</v>
      </c>
      <c r="C32" s="35">
        <v>15404</v>
      </c>
      <c r="D32" s="35">
        <v>92042</v>
      </c>
      <c r="E32" s="33">
        <v>0.73</v>
      </c>
      <c r="F32" s="41">
        <v>2381</v>
      </c>
    </row>
    <row r="33" spans="1:6" s="17" customFormat="1" ht="30" customHeight="1" thickBot="1">
      <c r="A33" s="36" t="s">
        <v>33</v>
      </c>
      <c r="B33" s="26">
        <v>0</v>
      </c>
      <c r="C33" s="26">
        <v>10586</v>
      </c>
      <c r="D33" s="26">
        <v>10586</v>
      </c>
      <c r="E33" s="27">
        <v>0.08</v>
      </c>
      <c r="F33" s="28">
        <v>0</v>
      </c>
    </row>
    <row r="34" spans="1:6" s="17" customFormat="1" ht="30" customHeight="1">
      <c r="A34" s="39" t="s">
        <v>13</v>
      </c>
      <c r="B34" s="30">
        <v>0</v>
      </c>
      <c r="C34" s="30">
        <v>8487</v>
      </c>
      <c r="D34" s="30">
        <v>8487</v>
      </c>
      <c r="E34" s="33">
        <v>7.0000000000000007E-2</v>
      </c>
      <c r="F34" s="32">
        <v>0</v>
      </c>
    </row>
    <row r="35" spans="1:6" s="17" customFormat="1" ht="30" customHeight="1" thickBot="1">
      <c r="A35" s="34" t="s">
        <v>18</v>
      </c>
      <c r="B35" s="35">
        <v>0</v>
      </c>
      <c r="C35" s="35">
        <v>2099</v>
      </c>
      <c r="D35" s="35">
        <v>2099</v>
      </c>
      <c r="E35" s="33">
        <v>0.01</v>
      </c>
      <c r="F35" s="38">
        <v>0</v>
      </c>
    </row>
    <row r="36" spans="1:6" s="17" customFormat="1" ht="30" customHeight="1" thickBot="1">
      <c r="A36" s="42" t="s">
        <v>34</v>
      </c>
      <c r="B36" s="26">
        <v>5887712</v>
      </c>
      <c r="C36" s="26">
        <v>6811813</v>
      </c>
      <c r="D36" s="26">
        <v>12699525</v>
      </c>
      <c r="E36" s="27">
        <v>99.98</v>
      </c>
      <c r="F36" s="28">
        <v>3846918</v>
      </c>
    </row>
    <row r="37" spans="1:6" s="17" customFormat="1" ht="30" customHeight="1" thickBot="1">
      <c r="A37" s="43" t="s">
        <v>35</v>
      </c>
      <c r="B37" s="26">
        <v>0</v>
      </c>
      <c r="C37" s="26">
        <v>2492</v>
      </c>
      <c r="D37" s="26">
        <v>2492</v>
      </c>
      <c r="E37" s="27">
        <v>0.02</v>
      </c>
      <c r="F37" s="44">
        <v>0</v>
      </c>
    </row>
    <row r="38" spans="1:6" s="17" customFormat="1" ht="24" hidden="1" customHeight="1">
      <c r="A38" s="45" t="s">
        <v>36</v>
      </c>
      <c r="B38" s="30">
        <v>0</v>
      </c>
      <c r="C38" s="30">
        <v>2492</v>
      </c>
      <c r="D38" s="30">
        <v>2492</v>
      </c>
      <c r="E38" s="31">
        <v>0.02</v>
      </c>
      <c r="F38" s="46">
        <v>0</v>
      </c>
    </row>
    <row r="39" spans="1:6" s="17" customFormat="1" ht="24" hidden="1" customHeight="1">
      <c r="A39" s="29" t="s">
        <v>37</v>
      </c>
      <c r="B39" s="30">
        <v>0</v>
      </c>
      <c r="C39" s="30">
        <v>0</v>
      </c>
      <c r="D39" s="30">
        <v>0</v>
      </c>
      <c r="E39" s="47">
        <v>0</v>
      </c>
      <c r="F39" s="32">
        <v>0</v>
      </c>
    </row>
    <row r="40" spans="1:6" s="17" customFormat="1" ht="24" hidden="1" customHeight="1">
      <c r="A40" s="29" t="s">
        <v>38</v>
      </c>
      <c r="B40" s="30">
        <v>0</v>
      </c>
      <c r="C40" s="30">
        <v>0</v>
      </c>
      <c r="D40" s="30">
        <v>0</v>
      </c>
      <c r="E40" s="47">
        <v>0</v>
      </c>
      <c r="F40" s="32">
        <v>0</v>
      </c>
    </row>
    <row r="41" spans="1:6" s="17" customFormat="1" ht="24" hidden="1" customHeight="1">
      <c r="A41" s="45" t="s">
        <v>39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</row>
    <row r="42" spans="1:6" s="17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</row>
    <row r="43" spans="1:6" s="17" customFormat="1" ht="24" hidden="1" customHeight="1">
      <c r="A43" s="39" t="s">
        <v>41</v>
      </c>
      <c r="B43" s="30">
        <v>0</v>
      </c>
      <c r="C43" s="30">
        <v>0</v>
      </c>
      <c r="D43" s="30">
        <v>0</v>
      </c>
      <c r="E43" s="47">
        <v>0</v>
      </c>
      <c r="F43" s="41">
        <v>0</v>
      </c>
    </row>
    <row r="44" spans="1:6" s="17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2">
        <v>0</v>
      </c>
    </row>
    <row r="45" spans="1:6" s="17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2">
        <v>0</v>
      </c>
    </row>
    <row r="46" spans="1:6" s="17" customFormat="1" ht="30" customHeight="1" thickBot="1">
      <c r="A46" s="42" t="s">
        <v>44</v>
      </c>
      <c r="B46" s="26">
        <v>5887712</v>
      </c>
      <c r="C46" s="26">
        <v>6814305</v>
      </c>
      <c r="D46" s="26">
        <v>12702017</v>
      </c>
      <c r="E46" s="27">
        <v>100</v>
      </c>
      <c r="F46" s="44">
        <v>3846918</v>
      </c>
    </row>
    <row r="47" spans="1:6" ht="21" customHeight="1">
      <c r="A47" s="7" t="s">
        <v>45</v>
      </c>
      <c r="B47" s="55"/>
      <c r="C47" s="55"/>
      <c r="D47" s="55"/>
      <c r="E47" s="56"/>
    </row>
    <row r="48" spans="1:6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59" t="s">
        <v>46</v>
      </c>
      <c r="B55" s="59"/>
      <c r="C55" s="59"/>
      <c r="D55" s="59"/>
      <c r="E55" s="59"/>
    </row>
    <row r="56" spans="1:6" ht="26.25" thickBot="1">
      <c r="A56" s="58"/>
      <c r="B56" s="60"/>
      <c r="C56" s="60"/>
      <c r="D56" s="9" t="s">
        <v>4</v>
      </c>
      <c r="E56" s="9"/>
    </row>
    <row r="57" spans="1:6" ht="41.65" customHeight="1">
      <c r="A57" s="61" t="s">
        <v>47</v>
      </c>
      <c r="B57" s="62"/>
      <c r="C57" s="63" t="s">
        <v>48</v>
      </c>
      <c r="D57" s="64" t="s">
        <v>49</v>
      </c>
      <c r="E57" s="65" t="s">
        <v>50</v>
      </c>
    </row>
    <row r="58" spans="1:6" ht="35.65" customHeight="1">
      <c r="A58" s="66" t="s">
        <v>51</v>
      </c>
      <c r="B58" s="67" t="s">
        <v>52</v>
      </c>
      <c r="C58" s="68">
        <f>+B46</f>
        <v>5887712</v>
      </c>
      <c r="D58" s="68">
        <f>+C46</f>
        <v>6814305</v>
      </c>
      <c r="E58" s="69">
        <f>+D46</f>
        <v>12702017</v>
      </c>
    </row>
    <row r="59" spans="1:6" ht="35.65" customHeight="1">
      <c r="A59" s="70"/>
      <c r="B59" s="67" t="s">
        <v>53</v>
      </c>
      <c r="C59" s="71">
        <f>+C58/E58*100</f>
        <v>46.352575342955376</v>
      </c>
      <c r="D59" s="71">
        <f>+D58/E58*100</f>
        <v>53.647424657044631</v>
      </c>
      <c r="E59" s="72">
        <v>100</v>
      </c>
    </row>
    <row r="60" spans="1:6" ht="35.65" customHeight="1">
      <c r="A60" s="66" t="s">
        <v>54</v>
      </c>
      <c r="B60" s="67" t="s">
        <v>52</v>
      </c>
      <c r="C60" s="68">
        <v>5450072</v>
      </c>
      <c r="D60" s="68">
        <v>7012310</v>
      </c>
      <c r="E60" s="69">
        <v>12462382</v>
      </c>
      <c r="F60" s="10"/>
    </row>
    <row r="61" spans="1:6" ht="35.65" customHeight="1">
      <c r="A61" s="70"/>
      <c r="B61" s="73" t="s">
        <v>53</v>
      </c>
      <c r="C61" s="71">
        <v>43.732185387994043</v>
      </c>
      <c r="D61" s="71">
        <v>56.267814612005949</v>
      </c>
      <c r="E61" s="72">
        <v>100</v>
      </c>
      <c r="F61" s="74"/>
    </row>
    <row r="62" spans="1:6" ht="35.65" customHeight="1">
      <c r="A62" s="66" t="s">
        <v>55</v>
      </c>
      <c r="B62" s="75" t="s">
        <v>56</v>
      </c>
      <c r="C62" s="76">
        <f>+C58-C60</f>
        <v>437640</v>
      </c>
      <c r="D62" s="76">
        <f>+D58-D60</f>
        <v>-198005</v>
      </c>
      <c r="E62" s="77">
        <f>+E58-E60</f>
        <v>239635</v>
      </c>
      <c r="F62" s="10"/>
    </row>
    <row r="63" spans="1:6" ht="35.65" customHeight="1" thickBot="1">
      <c r="A63" s="78"/>
      <c r="B63" s="79" t="s">
        <v>57</v>
      </c>
      <c r="C63" s="80">
        <f>+C62/C60*100</f>
        <v>8.0299856589050567</v>
      </c>
      <c r="D63" s="80">
        <f>+D62/D60*100</f>
        <v>-2.8236772190619068</v>
      </c>
      <c r="E63" s="81">
        <f>+E62/E60*100</f>
        <v>1.9228667521184954</v>
      </c>
      <c r="F63" s="82"/>
    </row>
    <row r="64" spans="1:6" ht="16.899999999999999" customHeight="1">
      <c r="A64" s="57"/>
      <c r="B64" s="83"/>
      <c r="C64" s="83"/>
      <c r="D64" s="83"/>
      <c r="E64" s="83"/>
    </row>
    <row r="65" spans="1:5" ht="32.65" customHeight="1">
      <c r="A65" s="84"/>
      <c r="B65" s="85"/>
      <c r="C65" s="85"/>
      <c r="D65" s="85"/>
      <c r="E65" s="86"/>
    </row>
    <row r="66" spans="1:5">
      <c r="B66" s="8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="85" zoomScaleNormal="85" zoomScaleSheetLayoutView="85" zoomScalePageLayoutView="85" workbookViewId="0">
      <selection activeCell="G1" sqref="G1:AI1048576"/>
    </sheetView>
  </sheetViews>
  <sheetFormatPr defaultColWidth="8.77734375" defaultRowHeight="16.5"/>
  <cols>
    <col min="1" max="1" width="51.77734375" style="97" customWidth="1"/>
    <col min="2" max="2" width="13.77734375" style="98" customWidth="1"/>
    <col min="3" max="3" width="11" style="98" customWidth="1"/>
    <col min="4" max="4" width="13.109375" style="99" customWidth="1"/>
    <col min="5" max="5" width="10.77734375" style="165" customWidth="1"/>
    <col min="6" max="6" width="13.21875" style="96" customWidth="1"/>
    <col min="7" max="7" width="10.77734375" style="90" customWidth="1"/>
    <col min="8" max="16384" width="8.77734375" style="90"/>
  </cols>
  <sheetData>
    <row r="1" spans="1:7" ht="30">
      <c r="A1" s="89" t="s">
        <v>58</v>
      </c>
      <c r="B1" s="89"/>
      <c r="C1" s="89"/>
      <c r="D1" s="89"/>
      <c r="E1" s="89"/>
      <c r="F1" s="89"/>
      <c r="G1" s="89"/>
    </row>
    <row r="2" spans="1:7">
      <c r="A2" s="91"/>
      <c r="B2" s="91"/>
      <c r="C2" s="91"/>
      <c r="D2" s="91"/>
      <c r="E2" s="91"/>
      <c r="F2" s="91"/>
      <c r="G2" s="91"/>
    </row>
    <row r="3" spans="1:7">
      <c r="A3" s="92"/>
      <c r="B3" s="93"/>
      <c r="C3" s="93"/>
      <c r="D3" s="94"/>
      <c r="E3" s="95"/>
    </row>
    <row r="4" spans="1:7" ht="18" thickBot="1">
      <c r="E4" s="100"/>
      <c r="F4" s="9" t="s">
        <v>4</v>
      </c>
      <c r="G4" s="9"/>
    </row>
    <row r="5" spans="1:7" s="106" customFormat="1" ht="21">
      <c r="A5" s="101" t="s">
        <v>59</v>
      </c>
      <c r="B5" s="102" t="s">
        <v>60</v>
      </c>
      <c r="C5" s="103"/>
      <c r="D5" s="102" t="s">
        <v>61</v>
      </c>
      <c r="E5" s="103"/>
      <c r="F5" s="104" t="s">
        <v>62</v>
      </c>
      <c r="G5" s="105"/>
    </row>
    <row r="6" spans="1:7" s="106" customFormat="1" ht="17.25" thickBot="1">
      <c r="A6" s="107"/>
      <c r="B6" s="108" t="s">
        <v>63</v>
      </c>
      <c r="C6" s="109" t="s">
        <v>11</v>
      </c>
      <c r="D6" s="108" t="s">
        <v>63</v>
      </c>
      <c r="E6" s="110" t="s">
        <v>11</v>
      </c>
      <c r="F6" s="111" t="s">
        <v>64</v>
      </c>
      <c r="G6" s="112" t="s">
        <v>65</v>
      </c>
    </row>
    <row r="7" spans="1:7" s="106" customFormat="1" ht="24" customHeight="1" thickBot="1">
      <c r="A7" s="113" t="s">
        <v>66</v>
      </c>
      <c r="B7" s="114">
        <v>1349894</v>
      </c>
      <c r="C7" s="115">
        <v>10.63</v>
      </c>
      <c r="D7" s="114">
        <v>1925683</v>
      </c>
      <c r="E7" s="115">
        <v>15.45</v>
      </c>
      <c r="F7" s="116">
        <f t="shared" ref="F7:F46" si="0">B7-D7</f>
        <v>-575789</v>
      </c>
      <c r="G7" s="117">
        <f t="shared" ref="G7:G38" si="1">(F7/D7)*100</f>
        <v>-29.900508027541395</v>
      </c>
    </row>
    <row r="8" spans="1:7" s="106" customFormat="1" ht="24" customHeight="1">
      <c r="A8" s="118" t="s">
        <v>24</v>
      </c>
      <c r="B8" s="119">
        <v>533673</v>
      </c>
      <c r="C8" s="120">
        <v>4.2</v>
      </c>
      <c r="D8" s="119">
        <v>898523</v>
      </c>
      <c r="E8" s="120">
        <v>7.21</v>
      </c>
      <c r="F8" s="121">
        <f t="shared" si="0"/>
        <v>-364850</v>
      </c>
      <c r="G8" s="122">
        <f t="shared" si="1"/>
        <v>-40.605527070536866</v>
      </c>
    </row>
    <row r="9" spans="1:7" s="106" customFormat="1" ht="24" customHeight="1">
      <c r="A9" s="123" t="s">
        <v>14</v>
      </c>
      <c r="B9" s="124">
        <v>0</v>
      </c>
      <c r="C9" s="125">
        <v>0</v>
      </c>
      <c r="D9" s="124">
        <v>0</v>
      </c>
      <c r="E9" s="125">
        <v>0</v>
      </c>
      <c r="F9" s="126">
        <f t="shared" si="0"/>
        <v>0</v>
      </c>
      <c r="G9" s="127">
        <v>0</v>
      </c>
    </row>
    <row r="10" spans="1:7" s="106" customFormat="1" ht="24" customHeight="1">
      <c r="A10" s="123" t="s">
        <v>15</v>
      </c>
      <c r="B10" s="128">
        <v>509634</v>
      </c>
      <c r="C10" s="129">
        <v>4.01</v>
      </c>
      <c r="D10" s="128">
        <v>812079</v>
      </c>
      <c r="E10" s="129">
        <v>6.52</v>
      </c>
      <c r="F10" s="126">
        <f t="shared" si="0"/>
        <v>-302445</v>
      </c>
      <c r="G10" s="130">
        <f t="shared" si="1"/>
        <v>-37.243297757976748</v>
      </c>
    </row>
    <row r="11" spans="1:7" s="106" customFormat="1" ht="24" customHeight="1">
      <c r="A11" s="123" t="s">
        <v>21</v>
      </c>
      <c r="B11" s="128">
        <v>10622</v>
      </c>
      <c r="C11" s="129">
        <v>0.08</v>
      </c>
      <c r="D11" s="128">
        <v>41573</v>
      </c>
      <c r="E11" s="129">
        <v>0.33</v>
      </c>
      <c r="F11" s="126">
        <f t="shared" si="0"/>
        <v>-30951</v>
      </c>
      <c r="G11" s="131">
        <f t="shared" si="1"/>
        <v>-74.449763067375457</v>
      </c>
    </row>
    <row r="12" spans="1:7" s="106" customFormat="1" ht="24" customHeight="1">
      <c r="A12" s="123" t="s">
        <v>17</v>
      </c>
      <c r="B12" s="128">
        <v>13417</v>
      </c>
      <c r="C12" s="129">
        <v>0.11</v>
      </c>
      <c r="D12" s="128">
        <v>44871</v>
      </c>
      <c r="E12" s="129">
        <v>0.36</v>
      </c>
      <c r="F12" s="126">
        <f t="shared" si="0"/>
        <v>-31454</v>
      </c>
      <c r="G12" s="131">
        <f t="shared" si="1"/>
        <v>-70.09872746317221</v>
      </c>
    </row>
    <row r="13" spans="1:7" s="106" customFormat="1" ht="24" customHeight="1">
      <c r="A13" s="123" t="s">
        <v>18</v>
      </c>
      <c r="B13" s="128">
        <v>816221</v>
      </c>
      <c r="C13" s="129">
        <v>6.43</v>
      </c>
      <c r="D13" s="128">
        <v>1027160</v>
      </c>
      <c r="E13" s="129">
        <v>8.24</v>
      </c>
      <c r="F13" s="126">
        <f t="shared" si="0"/>
        <v>-210939</v>
      </c>
      <c r="G13" s="130">
        <f t="shared" si="1"/>
        <v>-20.536138478912729</v>
      </c>
    </row>
    <row r="14" spans="1:7" s="106" customFormat="1" ht="24" customHeight="1">
      <c r="A14" s="123" t="s">
        <v>67</v>
      </c>
      <c r="B14" s="128">
        <v>415216</v>
      </c>
      <c r="C14" s="129">
        <v>3.27</v>
      </c>
      <c r="D14" s="128">
        <v>519767</v>
      </c>
      <c r="E14" s="129">
        <v>4.17</v>
      </c>
      <c r="F14" s="126">
        <f t="shared" si="0"/>
        <v>-104551</v>
      </c>
      <c r="G14" s="132">
        <f t="shared" si="1"/>
        <v>-20.114974594385561</v>
      </c>
    </row>
    <row r="15" spans="1:7" s="106" customFormat="1" ht="24" customHeight="1">
      <c r="A15" s="123" t="s">
        <v>68</v>
      </c>
      <c r="B15" s="128">
        <v>401005</v>
      </c>
      <c r="C15" s="129">
        <v>3.16</v>
      </c>
      <c r="D15" s="128">
        <v>507393</v>
      </c>
      <c r="E15" s="129">
        <v>4.07</v>
      </c>
      <c r="F15" s="126">
        <f t="shared" si="0"/>
        <v>-106388</v>
      </c>
      <c r="G15" s="132">
        <f t="shared" si="1"/>
        <v>-20.967573458837627</v>
      </c>
    </row>
    <row r="16" spans="1:7" s="106" customFormat="1" ht="24" customHeight="1">
      <c r="A16" s="123" t="s">
        <v>16</v>
      </c>
      <c r="B16" s="124">
        <v>0</v>
      </c>
      <c r="C16" s="125">
        <v>0</v>
      </c>
      <c r="D16" s="124">
        <v>0</v>
      </c>
      <c r="E16" s="125">
        <v>0</v>
      </c>
      <c r="F16" s="126">
        <f t="shared" si="0"/>
        <v>0</v>
      </c>
      <c r="G16" s="125">
        <v>0</v>
      </c>
    </row>
    <row r="17" spans="1:7" s="106" customFormat="1" ht="24" customHeight="1" thickBot="1">
      <c r="A17" s="133" t="s">
        <v>17</v>
      </c>
      <c r="B17" s="134">
        <v>0</v>
      </c>
      <c r="C17" s="135">
        <v>0</v>
      </c>
      <c r="D17" s="134">
        <v>0</v>
      </c>
      <c r="E17" s="135">
        <v>0</v>
      </c>
      <c r="F17" s="136">
        <f t="shared" si="0"/>
        <v>0</v>
      </c>
      <c r="G17" s="135">
        <v>0</v>
      </c>
    </row>
    <row r="18" spans="1:7" s="106" customFormat="1" ht="24" customHeight="1" thickBot="1">
      <c r="A18" s="113" t="s">
        <v>69</v>
      </c>
      <c r="B18" s="114">
        <v>11246526</v>
      </c>
      <c r="C18" s="115">
        <v>88.54</v>
      </c>
      <c r="D18" s="114">
        <v>10432865</v>
      </c>
      <c r="E18" s="115">
        <v>83.72</v>
      </c>
      <c r="F18" s="116">
        <f t="shared" si="0"/>
        <v>813661</v>
      </c>
      <c r="G18" s="117">
        <f t="shared" si="1"/>
        <v>7.7990178153364393</v>
      </c>
    </row>
    <row r="19" spans="1:7" s="106" customFormat="1" ht="24" customHeight="1">
      <c r="A19" s="118" t="s">
        <v>24</v>
      </c>
      <c r="B19" s="119">
        <v>11243182</v>
      </c>
      <c r="C19" s="120">
        <v>88.52</v>
      </c>
      <c r="D19" s="119">
        <v>10428732</v>
      </c>
      <c r="E19" s="120">
        <v>83.68</v>
      </c>
      <c r="F19" s="137">
        <f t="shared" si="0"/>
        <v>814450</v>
      </c>
      <c r="G19" s="130">
        <f t="shared" si="1"/>
        <v>7.8096742729605095</v>
      </c>
    </row>
    <row r="20" spans="1:7" s="106" customFormat="1" ht="24" customHeight="1">
      <c r="A20" s="123" t="s">
        <v>25</v>
      </c>
      <c r="B20" s="128">
        <v>1221104</v>
      </c>
      <c r="C20" s="129">
        <v>9.61</v>
      </c>
      <c r="D20" s="128">
        <v>1166368</v>
      </c>
      <c r="E20" s="129">
        <v>9.36</v>
      </c>
      <c r="F20" s="121">
        <f t="shared" si="0"/>
        <v>54736</v>
      </c>
      <c r="G20" s="130">
        <f t="shared" si="1"/>
        <v>4.6928585146368897</v>
      </c>
    </row>
    <row r="21" spans="1:7" s="106" customFormat="1" ht="24" customHeight="1">
      <c r="A21" s="123" t="s">
        <v>26</v>
      </c>
      <c r="B21" s="128">
        <v>9463597</v>
      </c>
      <c r="C21" s="129">
        <v>74.510000000000005</v>
      </c>
      <c r="D21" s="128">
        <v>8757848</v>
      </c>
      <c r="E21" s="129">
        <v>70.28</v>
      </c>
      <c r="F21" s="126">
        <f t="shared" si="0"/>
        <v>705749</v>
      </c>
      <c r="G21" s="130">
        <f t="shared" si="1"/>
        <v>8.0584750957084434</v>
      </c>
    </row>
    <row r="22" spans="1:7" s="106" customFormat="1" ht="24" customHeight="1">
      <c r="A22" s="123" t="s">
        <v>27</v>
      </c>
      <c r="B22" s="128">
        <v>33039</v>
      </c>
      <c r="C22" s="129">
        <v>0.26</v>
      </c>
      <c r="D22" s="128">
        <v>19046</v>
      </c>
      <c r="E22" s="129">
        <v>0.15</v>
      </c>
      <c r="F22" s="126">
        <f t="shared" si="0"/>
        <v>13993</v>
      </c>
      <c r="G22" s="130">
        <f t="shared" si="1"/>
        <v>73.469494907067102</v>
      </c>
    </row>
    <row r="23" spans="1:7" s="106" customFormat="1" ht="24" customHeight="1">
      <c r="A23" s="123" t="s">
        <v>28</v>
      </c>
      <c r="B23" s="128">
        <v>261692</v>
      </c>
      <c r="C23" s="129">
        <v>2.06</v>
      </c>
      <c r="D23" s="128">
        <v>243369</v>
      </c>
      <c r="E23" s="129">
        <v>1.95</v>
      </c>
      <c r="F23" s="126">
        <f t="shared" si="0"/>
        <v>18323</v>
      </c>
      <c r="G23" s="130">
        <f t="shared" si="1"/>
        <v>7.5288964494245363</v>
      </c>
    </row>
    <row r="24" spans="1:7" s="106" customFormat="1" ht="24" customHeight="1">
      <c r="A24" s="123" t="s">
        <v>29</v>
      </c>
      <c r="B24" s="128">
        <v>263750</v>
      </c>
      <c r="C24" s="129">
        <v>2.08</v>
      </c>
      <c r="D24" s="128">
        <v>242101</v>
      </c>
      <c r="E24" s="129">
        <v>1.94</v>
      </c>
      <c r="F24" s="126">
        <f t="shared" si="0"/>
        <v>21649</v>
      </c>
      <c r="G24" s="130">
        <f t="shared" si="1"/>
        <v>8.9421357202159442</v>
      </c>
    </row>
    <row r="25" spans="1:7" s="106" customFormat="1" ht="24" customHeight="1">
      <c r="A25" s="123" t="s">
        <v>30</v>
      </c>
      <c r="B25" s="128">
        <v>3344</v>
      </c>
      <c r="C25" s="129">
        <v>0.02</v>
      </c>
      <c r="D25" s="128">
        <v>4133</v>
      </c>
      <c r="E25" s="129">
        <v>0.04</v>
      </c>
      <c r="F25" s="126">
        <f t="shared" si="0"/>
        <v>-789</v>
      </c>
      <c r="G25" s="130">
        <f t="shared" si="1"/>
        <v>-19.090249213646263</v>
      </c>
    </row>
    <row r="26" spans="1:7" s="106" customFormat="1" ht="24" customHeight="1">
      <c r="A26" s="123" t="s">
        <v>70</v>
      </c>
      <c r="B26" s="128">
        <v>1710</v>
      </c>
      <c r="C26" s="129">
        <v>0.01</v>
      </c>
      <c r="D26" s="128">
        <v>2007</v>
      </c>
      <c r="E26" s="129">
        <v>0.02</v>
      </c>
      <c r="F26" s="126">
        <f t="shared" si="0"/>
        <v>-297</v>
      </c>
      <c r="G26" s="130">
        <f t="shared" si="1"/>
        <v>-14.798206278026907</v>
      </c>
    </row>
    <row r="27" spans="1:7" s="106" customFormat="1" ht="24" customHeight="1">
      <c r="A27" s="123" t="s">
        <v>68</v>
      </c>
      <c r="B27" s="128">
        <v>1634</v>
      </c>
      <c r="C27" s="129">
        <v>0.01</v>
      </c>
      <c r="D27" s="128">
        <v>2126</v>
      </c>
      <c r="E27" s="129">
        <v>0.02</v>
      </c>
      <c r="F27" s="126">
        <f t="shared" si="0"/>
        <v>-492</v>
      </c>
      <c r="G27" s="130">
        <f t="shared" si="1"/>
        <v>-23.142050799623707</v>
      </c>
    </row>
    <row r="28" spans="1:7" s="106" customFormat="1" ht="24" customHeight="1">
      <c r="A28" s="123" t="s">
        <v>16</v>
      </c>
      <c r="B28" s="128">
        <v>0</v>
      </c>
      <c r="C28" s="125">
        <v>0</v>
      </c>
      <c r="D28" s="128">
        <v>0</v>
      </c>
      <c r="E28" s="125">
        <v>0</v>
      </c>
      <c r="F28" s="126">
        <f t="shared" si="0"/>
        <v>0</v>
      </c>
      <c r="G28" s="125">
        <v>0</v>
      </c>
    </row>
    <row r="29" spans="1:7" s="106" customFormat="1" ht="24" customHeight="1" thickBot="1">
      <c r="A29" s="133" t="s">
        <v>17</v>
      </c>
      <c r="B29" s="138">
        <v>0</v>
      </c>
      <c r="C29" s="135">
        <v>0</v>
      </c>
      <c r="D29" s="138">
        <v>0</v>
      </c>
      <c r="E29" s="135">
        <v>0</v>
      </c>
      <c r="F29" s="136">
        <f t="shared" si="0"/>
        <v>0</v>
      </c>
      <c r="G29" s="135">
        <v>0</v>
      </c>
    </row>
    <row r="30" spans="1:7" s="106" customFormat="1" ht="24" customHeight="1" thickBot="1">
      <c r="A30" s="113" t="s">
        <v>71</v>
      </c>
      <c r="B30" s="114">
        <v>92519</v>
      </c>
      <c r="C30" s="115">
        <v>0.73</v>
      </c>
      <c r="D30" s="114">
        <v>89637</v>
      </c>
      <c r="E30" s="115">
        <v>0.72</v>
      </c>
      <c r="F30" s="116">
        <f t="shared" si="0"/>
        <v>2882</v>
      </c>
      <c r="G30" s="117">
        <f t="shared" si="1"/>
        <v>3.2151901558508209</v>
      </c>
    </row>
    <row r="31" spans="1:7" s="106" customFormat="1" ht="24" customHeight="1">
      <c r="A31" s="118" t="s">
        <v>24</v>
      </c>
      <c r="B31" s="119">
        <v>477</v>
      </c>
      <c r="C31" s="120">
        <v>0</v>
      </c>
      <c r="D31" s="119">
        <v>659</v>
      </c>
      <c r="E31" s="120">
        <v>0.01</v>
      </c>
      <c r="F31" s="121">
        <f t="shared" si="0"/>
        <v>-182</v>
      </c>
      <c r="G31" s="130">
        <f t="shared" si="1"/>
        <v>-27.617602427921096</v>
      </c>
    </row>
    <row r="32" spans="1:7" s="106" customFormat="1" ht="24" customHeight="1" thickBot="1">
      <c r="A32" s="133" t="s">
        <v>18</v>
      </c>
      <c r="B32" s="139">
        <v>92042</v>
      </c>
      <c r="C32" s="140">
        <v>0.73</v>
      </c>
      <c r="D32" s="139">
        <v>88978</v>
      </c>
      <c r="E32" s="140">
        <v>0.71</v>
      </c>
      <c r="F32" s="126">
        <f t="shared" si="0"/>
        <v>3064</v>
      </c>
      <c r="G32" s="141">
        <f t="shared" si="1"/>
        <v>3.4435478432871052</v>
      </c>
    </row>
    <row r="33" spans="1:7" s="106" customFormat="1" ht="24" customHeight="1" thickBot="1">
      <c r="A33" s="113" t="s">
        <v>72</v>
      </c>
      <c r="B33" s="114">
        <v>10586</v>
      </c>
      <c r="C33" s="115">
        <v>0.08</v>
      </c>
      <c r="D33" s="114">
        <v>11380</v>
      </c>
      <c r="E33" s="115">
        <v>0.09</v>
      </c>
      <c r="F33" s="116">
        <f t="shared" si="0"/>
        <v>-794</v>
      </c>
      <c r="G33" s="117">
        <f t="shared" si="1"/>
        <v>-6.9771528998242527</v>
      </c>
    </row>
    <row r="34" spans="1:7" s="106" customFormat="1" ht="24" customHeight="1">
      <c r="A34" s="118" t="s">
        <v>24</v>
      </c>
      <c r="B34" s="119">
        <v>8487</v>
      </c>
      <c r="C34" s="120">
        <v>7.0000000000000007E-2</v>
      </c>
      <c r="D34" s="119">
        <v>10859</v>
      </c>
      <c r="E34" s="120">
        <v>0.09</v>
      </c>
      <c r="F34" s="126">
        <f t="shared" si="0"/>
        <v>-2372</v>
      </c>
      <c r="G34" s="122">
        <f t="shared" si="1"/>
        <v>-21.843632010314025</v>
      </c>
    </row>
    <row r="35" spans="1:7" s="106" customFormat="1" ht="24" customHeight="1" thickBot="1">
      <c r="A35" s="133" t="s">
        <v>30</v>
      </c>
      <c r="B35" s="139">
        <v>2099</v>
      </c>
      <c r="C35" s="129">
        <v>0.01</v>
      </c>
      <c r="D35" s="139">
        <v>521</v>
      </c>
      <c r="E35" s="129">
        <v>0</v>
      </c>
      <c r="F35" s="126">
        <f t="shared" si="0"/>
        <v>1578</v>
      </c>
      <c r="G35" s="141">
        <f t="shared" si="1"/>
        <v>302.87907869481768</v>
      </c>
    </row>
    <row r="36" spans="1:7" s="106" customFormat="1" ht="24" customHeight="1" thickBot="1">
      <c r="A36" s="142" t="s">
        <v>73</v>
      </c>
      <c r="B36" s="114">
        <v>12699525</v>
      </c>
      <c r="C36" s="115">
        <v>99.98</v>
      </c>
      <c r="D36" s="114">
        <v>12459565</v>
      </c>
      <c r="E36" s="115">
        <v>99.98</v>
      </c>
      <c r="F36" s="116">
        <f t="shared" si="0"/>
        <v>239960</v>
      </c>
      <c r="G36" s="117">
        <f t="shared" si="1"/>
        <v>1.9259099334527328</v>
      </c>
    </row>
    <row r="37" spans="1:7" s="144" customFormat="1" ht="24" customHeight="1" thickBot="1">
      <c r="A37" s="143" t="s">
        <v>35</v>
      </c>
      <c r="B37" s="114">
        <v>2492</v>
      </c>
      <c r="C37" s="115">
        <v>0.02</v>
      </c>
      <c r="D37" s="114">
        <v>2817</v>
      </c>
      <c r="E37" s="115">
        <v>0.02</v>
      </c>
      <c r="F37" s="116">
        <f t="shared" si="0"/>
        <v>-325</v>
      </c>
      <c r="G37" s="117">
        <f>(F37/D37)*100</f>
        <v>-11.537096201632943</v>
      </c>
    </row>
    <row r="38" spans="1:7" s="106" customFormat="1" ht="24" customHeight="1">
      <c r="A38" s="145" t="s">
        <v>74</v>
      </c>
      <c r="B38" s="146">
        <v>2492</v>
      </c>
      <c r="C38" s="120">
        <v>0.02</v>
      </c>
      <c r="D38" s="146">
        <v>2817</v>
      </c>
      <c r="E38" s="120">
        <v>0.02</v>
      </c>
      <c r="F38" s="121">
        <f t="shared" si="0"/>
        <v>-325</v>
      </c>
      <c r="G38" s="130">
        <f t="shared" si="1"/>
        <v>-11.537096201632943</v>
      </c>
    </row>
    <row r="39" spans="1:7" s="106" customFormat="1" ht="24" customHeight="1">
      <c r="A39" s="123" t="s">
        <v>75</v>
      </c>
      <c r="B39" s="128">
        <v>0</v>
      </c>
      <c r="C39" s="125">
        <v>0</v>
      </c>
      <c r="D39" s="128">
        <v>0</v>
      </c>
      <c r="E39" s="125">
        <v>0</v>
      </c>
      <c r="F39" s="126">
        <f t="shared" si="0"/>
        <v>0</v>
      </c>
      <c r="G39" s="127">
        <v>0</v>
      </c>
    </row>
    <row r="40" spans="1:7" s="106" customFormat="1" ht="24" customHeight="1">
      <c r="A40" s="145" t="s">
        <v>76</v>
      </c>
      <c r="B40" s="128">
        <v>0</v>
      </c>
      <c r="C40" s="125">
        <v>0</v>
      </c>
      <c r="D40" s="128">
        <v>0</v>
      </c>
      <c r="E40" s="125">
        <v>0</v>
      </c>
      <c r="F40" s="136">
        <f t="shared" si="0"/>
        <v>0</v>
      </c>
      <c r="G40" s="127">
        <v>0</v>
      </c>
    </row>
    <row r="41" spans="1:7" s="106" customFormat="1" ht="24" customHeight="1" thickBot="1">
      <c r="A41" s="133" t="s">
        <v>77</v>
      </c>
      <c r="B41" s="138">
        <v>0</v>
      </c>
      <c r="C41" s="135">
        <v>0</v>
      </c>
      <c r="D41" s="138">
        <v>0</v>
      </c>
      <c r="E41" s="135">
        <v>0</v>
      </c>
      <c r="F41" s="136">
        <f t="shared" si="0"/>
        <v>0</v>
      </c>
      <c r="G41" s="127">
        <v>0</v>
      </c>
    </row>
    <row r="42" spans="1:7" s="106" customFormat="1" ht="24" customHeight="1" thickBot="1">
      <c r="A42" s="113" t="s">
        <v>78</v>
      </c>
      <c r="B42" s="147">
        <v>0</v>
      </c>
      <c r="C42" s="148">
        <v>0</v>
      </c>
      <c r="D42" s="147">
        <v>0</v>
      </c>
      <c r="E42" s="148">
        <v>0</v>
      </c>
      <c r="F42" s="149">
        <f t="shared" si="0"/>
        <v>0</v>
      </c>
      <c r="G42" s="150">
        <f>C42-E42</f>
        <v>0</v>
      </c>
    </row>
    <row r="43" spans="1:7" s="106" customFormat="1" ht="24" customHeight="1">
      <c r="A43" s="118" t="s">
        <v>25</v>
      </c>
      <c r="B43" s="146">
        <v>0</v>
      </c>
      <c r="C43" s="151">
        <v>0</v>
      </c>
      <c r="D43" s="146">
        <v>0</v>
      </c>
      <c r="E43" s="151">
        <v>0</v>
      </c>
      <c r="F43" s="126">
        <f t="shared" si="0"/>
        <v>0</v>
      </c>
      <c r="G43" s="127">
        <v>0</v>
      </c>
    </row>
    <row r="44" spans="1:7" s="106" customFormat="1" ht="24" customHeight="1">
      <c r="A44" s="123" t="s">
        <v>79</v>
      </c>
      <c r="B44" s="128">
        <v>0</v>
      </c>
      <c r="C44" s="125">
        <v>0</v>
      </c>
      <c r="D44" s="128">
        <v>0</v>
      </c>
      <c r="E44" s="125">
        <v>0</v>
      </c>
      <c r="F44" s="126">
        <f t="shared" si="0"/>
        <v>0</v>
      </c>
      <c r="G44" s="127">
        <v>0</v>
      </c>
    </row>
    <row r="45" spans="1:7" s="106" customFormat="1" ht="24" customHeight="1" thickBot="1">
      <c r="A45" s="152" t="s">
        <v>80</v>
      </c>
      <c r="B45" s="139">
        <v>0</v>
      </c>
      <c r="C45" s="135">
        <v>0</v>
      </c>
      <c r="D45" s="139">
        <v>0</v>
      </c>
      <c r="E45" s="135">
        <v>0</v>
      </c>
      <c r="F45" s="126">
        <f t="shared" si="0"/>
        <v>0</v>
      </c>
      <c r="G45" s="127">
        <v>0</v>
      </c>
    </row>
    <row r="46" spans="1:7" s="106" customFormat="1" ht="24" customHeight="1" thickBot="1">
      <c r="A46" s="153" t="s">
        <v>81</v>
      </c>
      <c r="B46" s="114">
        <v>12702017</v>
      </c>
      <c r="C46" s="115">
        <v>100</v>
      </c>
      <c r="D46" s="114">
        <v>12462382</v>
      </c>
      <c r="E46" s="115">
        <v>100</v>
      </c>
      <c r="F46" s="116">
        <f t="shared" si="0"/>
        <v>239635</v>
      </c>
      <c r="G46" s="117">
        <f>(F46/D46)*100</f>
        <v>1.9228667521184954</v>
      </c>
    </row>
    <row r="47" spans="1:7" s="159" customFormat="1">
      <c r="A47" s="154" t="s">
        <v>82</v>
      </c>
      <c r="B47" s="155"/>
      <c r="C47" s="155"/>
      <c r="D47" s="156"/>
      <c r="E47" s="157"/>
      <c r="F47" s="155"/>
      <c r="G47" s="158"/>
    </row>
    <row r="48" spans="1:7" s="159" customFormat="1" ht="15.75">
      <c r="A48" s="57" t="s">
        <v>83</v>
      </c>
      <c r="B48" s="160"/>
      <c r="C48" s="160"/>
      <c r="D48" s="161"/>
      <c r="E48" s="161"/>
      <c r="F48" s="160"/>
      <c r="G48" s="158"/>
    </row>
    <row r="49" spans="1:7" s="164" customFormat="1">
      <c r="A49" s="162"/>
      <c r="B49" s="162"/>
      <c r="C49" s="162"/>
      <c r="D49" s="162"/>
      <c r="E49" s="162"/>
      <c r="F49" s="162"/>
      <c r="G49" s="163"/>
    </row>
  </sheetData>
  <mergeCells count="6">
    <mergeCell ref="A1:G1"/>
    <mergeCell ref="A2:G2"/>
    <mergeCell ref="F4:G4"/>
    <mergeCell ref="B5:C5"/>
    <mergeCell ref="D5:E5"/>
    <mergeCell ref="A49:F49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2022-06-24T01:21:19Z</dcterms:created>
  <dcterms:modified xsi:type="dcterms:W3CDTF">2022-06-24T01:21:49Z</dcterms:modified>
</cp:coreProperties>
</file>