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bc09584\Documents\"/>
    </mc:Choice>
  </mc:AlternateContent>
  <bookViews>
    <workbookView xWindow="0" yWindow="0" windowWidth="28800" windowHeight="12255"/>
  </bookViews>
  <sheets>
    <sheet name="附表1" sheetId="1" r:id="rId1"/>
    <sheet name="附表2" sheetId="2" r:id="rId2"/>
  </sheets>
  <externalReferences>
    <externalReference r:id="rId3"/>
  </externalReferences>
  <definedNames>
    <definedName name="_xlnm.Print_Area" localSheetId="0">附表1!$A$1:$E$64</definedName>
    <definedName name="_xlnm.Print_Area" localSheetId="1">附表2!$A$1:$G$50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6" i="2" l="1"/>
  <c r="G46" i="2" s="1"/>
  <c r="F45" i="2"/>
  <c r="F44" i="2"/>
  <c r="F43" i="2"/>
  <c r="G42" i="2"/>
  <c r="F42" i="2"/>
  <c r="F41" i="2"/>
  <c r="F40" i="2"/>
  <c r="F39" i="2"/>
  <c r="F38" i="2"/>
  <c r="G38" i="2" s="1"/>
  <c r="F37" i="2"/>
  <c r="G37" i="2" s="1"/>
  <c r="F36" i="2"/>
  <c r="G36" i="2" s="1"/>
  <c r="G35" i="2"/>
  <c r="F35" i="2"/>
  <c r="F34" i="2"/>
  <c r="G34" i="2" s="1"/>
  <c r="F33" i="2"/>
  <c r="G33" i="2" s="1"/>
  <c r="F32" i="2"/>
  <c r="G32" i="2" s="1"/>
  <c r="F31" i="2"/>
  <c r="G31" i="2" s="1"/>
  <c r="F30" i="2"/>
  <c r="G30" i="2" s="1"/>
  <c r="F29" i="2"/>
  <c r="F28" i="2"/>
  <c r="F27" i="2"/>
  <c r="G27" i="2" s="1"/>
  <c r="F26" i="2"/>
  <c r="G26" i="2" s="1"/>
  <c r="F25" i="2"/>
  <c r="G25" i="2" s="1"/>
  <c r="F24" i="2"/>
  <c r="G24" i="2" s="1"/>
  <c r="F23" i="2"/>
  <c r="G23" i="2" s="1"/>
  <c r="F22" i="2"/>
  <c r="G22" i="2" s="1"/>
  <c r="F21" i="2"/>
  <c r="G21" i="2" s="1"/>
  <c r="F20" i="2"/>
  <c r="G20" i="2" s="1"/>
  <c r="F19" i="2"/>
  <c r="G19" i="2" s="1"/>
  <c r="F18" i="2"/>
  <c r="G18" i="2" s="1"/>
  <c r="F17" i="2"/>
  <c r="F16" i="2"/>
  <c r="F15" i="2"/>
  <c r="G15" i="2" s="1"/>
  <c r="F14" i="2"/>
  <c r="G14" i="2" s="1"/>
  <c r="F13" i="2"/>
  <c r="G13" i="2" s="1"/>
  <c r="F12" i="2"/>
  <c r="G12" i="2" s="1"/>
  <c r="F11" i="2"/>
  <c r="G11" i="2" s="1"/>
  <c r="F10" i="2"/>
  <c r="G10" i="2" s="1"/>
  <c r="F9" i="2"/>
  <c r="F8" i="2"/>
  <c r="G8" i="2" s="1"/>
  <c r="F7" i="2"/>
  <c r="G7" i="2" s="1"/>
  <c r="C62" i="1"/>
  <c r="C63" i="1" s="1"/>
  <c r="E58" i="1"/>
  <c r="E62" i="1" s="1"/>
  <c r="E63" i="1" s="1"/>
  <c r="D58" i="1"/>
  <c r="D62" i="1" s="1"/>
  <c r="D63" i="1" s="1"/>
  <c r="C58" i="1"/>
  <c r="C59" i="1" l="1"/>
  <c r="D59" i="1"/>
</calcChain>
</file>

<file path=xl/sharedStrings.xml><?xml version="1.0" encoding="utf-8"?>
<sst xmlns="http://schemas.openxmlformats.org/spreadsheetml/2006/main" count="123" uniqueCount="85">
  <si>
    <r>
      <rPr>
        <b/>
        <sz val="22"/>
        <rFont val="標楷體"/>
        <family val="4"/>
        <charset val="136"/>
      </rPr>
      <t>附表</t>
    </r>
    <r>
      <rPr>
        <b/>
        <sz val="22"/>
        <rFont val="Times New Roman"/>
        <family val="1"/>
      </rPr>
      <t xml:space="preserve">1  </t>
    </r>
    <r>
      <rPr>
        <b/>
        <sz val="22"/>
        <rFont val="標楷體"/>
        <family val="4"/>
        <charset val="136"/>
      </rPr>
      <t>銀行衍生性金融商品交易量彙總表</t>
    </r>
    <phoneticPr fontId="5" type="noConversion"/>
  </si>
  <si>
    <t>比重 use  table-1</t>
    <phoneticPr fontId="5" type="noConversion"/>
  </si>
  <si>
    <t>商  品  種  類  別</t>
    <phoneticPr fontId="5" type="noConversion"/>
  </si>
  <si>
    <t>涉及新臺幣交易</t>
    <phoneticPr fontId="5" type="noConversion"/>
  </si>
  <si>
    <r>
      <t>111</t>
    </r>
    <r>
      <rPr>
        <sz val="14"/>
        <rFont val="標楷體"/>
        <family val="4"/>
        <charset val="136"/>
      </rPr>
      <t>年</t>
    </r>
    <r>
      <rPr>
        <sz val="14"/>
        <rFont val="Times New Roman"/>
        <family val="1"/>
      </rPr>
      <t>4</t>
    </r>
    <r>
      <rPr>
        <sz val="14"/>
        <rFont val="標楷體"/>
        <family val="4"/>
        <charset val="136"/>
      </rPr>
      <t>月</t>
    </r>
    <phoneticPr fontId="4" type="noConversion"/>
  </si>
  <si>
    <r>
      <rPr>
        <sz val="13"/>
        <rFont val="標楷體"/>
        <family val="4"/>
        <charset val="136"/>
      </rPr>
      <t>單位：新臺幣百萬元；</t>
    </r>
    <r>
      <rPr>
        <sz val="13"/>
        <rFont val="Times New Roman"/>
        <family val="1"/>
      </rPr>
      <t>%</t>
    </r>
    <phoneticPr fontId="5" type="noConversion"/>
  </si>
  <si>
    <r>
      <rPr>
        <b/>
        <sz val="16"/>
        <rFont val="標楷體"/>
        <family val="4"/>
        <charset val="136"/>
      </rPr>
      <t>商</t>
    </r>
    <r>
      <rPr>
        <b/>
        <sz val="16"/>
        <rFont val="Times New Roman"/>
        <family val="1"/>
      </rPr>
      <t xml:space="preserve">  </t>
    </r>
    <r>
      <rPr>
        <b/>
        <sz val="16"/>
        <rFont val="標楷體"/>
        <family val="4"/>
        <charset val="136"/>
      </rPr>
      <t>品</t>
    </r>
    <r>
      <rPr>
        <b/>
        <sz val="16"/>
        <rFont val="Times New Roman"/>
        <family val="1"/>
      </rPr>
      <t xml:space="preserve">  </t>
    </r>
    <r>
      <rPr>
        <b/>
        <sz val="16"/>
        <rFont val="標楷體"/>
        <family val="4"/>
        <charset val="136"/>
      </rPr>
      <t>種</t>
    </r>
    <r>
      <rPr>
        <b/>
        <sz val="16"/>
        <rFont val="Times New Roman"/>
        <family val="1"/>
      </rPr>
      <t xml:space="preserve">  </t>
    </r>
    <r>
      <rPr>
        <b/>
        <sz val="16"/>
        <rFont val="標楷體"/>
        <family val="4"/>
        <charset val="136"/>
      </rPr>
      <t>類</t>
    </r>
    <phoneticPr fontId="5" type="noConversion"/>
  </si>
  <si>
    <r>
      <rPr>
        <sz val="14"/>
        <rFont val="標楷體"/>
        <family val="4"/>
        <charset val="136"/>
      </rPr>
      <t>本國銀行及外國與大陸地區銀行在台分行</t>
    </r>
    <phoneticPr fontId="5" type="noConversion"/>
  </si>
  <si>
    <t>本國銀行海外分支機構</t>
  </si>
  <si>
    <r>
      <rPr>
        <sz val="12"/>
        <rFont val="標楷體"/>
        <family val="4"/>
        <charset val="136"/>
      </rPr>
      <t>涉及新臺幣交易</t>
    </r>
    <phoneticPr fontId="5" type="noConversion"/>
  </si>
  <si>
    <r>
      <rPr>
        <sz val="12"/>
        <rFont val="標楷體"/>
        <family val="4"/>
        <charset val="136"/>
      </rPr>
      <t>純外幣交易</t>
    </r>
  </si>
  <si>
    <r>
      <rPr>
        <sz val="12"/>
        <rFont val="標楷體"/>
        <family val="4"/>
        <charset val="136"/>
      </rPr>
      <t>合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計</t>
    </r>
  </si>
  <si>
    <r>
      <rPr>
        <sz val="12"/>
        <rFont val="標楷體"/>
        <family val="4"/>
        <charset val="136"/>
      </rPr>
      <t>比重</t>
    </r>
    <phoneticPr fontId="5" type="noConversion"/>
  </si>
  <si>
    <r>
      <rPr>
        <b/>
        <sz val="13"/>
        <rFont val="標楷體"/>
        <family val="4"/>
        <charset val="136"/>
      </rPr>
      <t>一、利率有關契約</t>
    </r>
    <r>
      <rPr>
        <sz val="10"/>
        <rFont val="Times New Roman"/>
        <family val="1"/>
      </rPr>
      <t>(Interest Rate Contracts)</t>
    </r>
    <phoneticPr fontId="5" type="noConversion"/>
  </si>
  <si>
    <r>
      <t xml:space="preserve">  (</t>
    </r>
    <r>
      <rPr>
        <sz val="12"/>
        <rFont val="標楷體"/>
        <family val="4"/>
        <charset val="136"/>
      </rPr>
      <t>一</t>
    </r>
    <r>
      <rPr>
        <sz val="12"/>
        <rFont val="Times New Roman"/>
        <family val="1"/>
      </rPr>
      <t>)</t>
    </r>
    <r>
      <rPr>
        <sz val="12"/>
        <rFont val="標楷體"/>
        <family val="4"/>
        <charset val="136"/>
      </rPr>
      <t>店頭市場</t>
    </r>
    <r>
      <rPr>
        <sz val="12"/>
        <rFont val="Times New Roman"/>
        <family val="1"/>
      </rPr>
      <t>(OTC)</t>
    </r>
    <phoneticPr fontId="5" type="noConversion"/>
  </si>
  <si>
    <r>
      <t xml:space="preserve">    1.</t>
    </r>
    <r>
      <rPr>
        <sz val="12"/>
        <rFont val="標楷體"/>
        <family val="4"/>
        <charset val="136"/>
      </rPr>
      <t>遠期利率協議</t>
    </r>
    <r>
      <rPr>
        <sz val="12"/>
        <rFont val="Times New Roman"/>
        <family val="1"/>
      </rPr>
      <t>(FRA)</t>
    </r>
  </si>
  <si>
    <r>
      <t xml:space="preserve">    2.</t>
    </r>
    <r>
      <rPr>
        <sz val="12"/>
        <rFont val="標楷體"/>
        <family val="4"/>
        <charset val="136"/>
      </rPr>
      <t>換利</t>
    </r>
    <r>
      <rPr>
        <sz val="12"/>
        <rFont val="Times New Roman"/>
        <family val="1"/>
      </rPr>
      <t>(IRS)</t>
    </r>
  </si>
  <si>
    <r>
      <t xml:space="preserve">    3.</t>
    </r>
    <r>
      <rPr>
        <sz val="12"/>
        <rFont val="標楷體"/>
        <family val="4"/>
        <charset val="136"/>
      </rPr>
      <t>買入選擇權</t>
    </r>
    <r>
      <rPr>
        <sz val="12"/>
        <rFont val="Times New Roman"/>
        <family val="1"/>
      </rPr>
      <t>(Bought Options)</t>
    </r>
  </si>
  <si>
    <r>
      <t xml:space="preserve">    4.</t>
    </r>
    <r>
      <rPr>
        <sz val="12"/>
        <rFont val="標楷體"/>
        <family val="4"/>
        <charset val="136"/>
      </rPr>
      <t>賣出選擇權</t>
    </r>
    <r>
      <rPr>
        <sz val="12"/>
        <rFont val="Times New Roman"/>
        <family val="1"/>
      </rPr>
      <t>(Sold Options)</t>
    </r>
  </si>
  <si>
    <r>
      <t xml:space="preserve">  (</t>
    </r>
    <r>
      <rPr>
        <sz val="12"/>
        <rFont val="標楷體"/>
        <family val="4"/>
        <charset val="136"/>
      </rPr>
      <t>二</t>
    </r>
    <r>
      <rPr>
        <sz val="12"/>
        <rFont val="Times New Roman"/>
        <family val="1"/>
      </rPr>
      <t>)</t>
    </r>
    <r>
      <rPr>
        <sz val="12"/>
        <rFont val="標楷體"/>
        <family val="4"/>
        <charset val="136"/>
      </rPr>
      <t>交易所</t>
    </r>
    <r>
      <rPr>
        <sz val="12"/>
        <rFont val="Times New Roman"/>
        <family val="1"/>
      </rPr>
      <t>(Exchange-traded Contracts)</t>
    </r>
    <phoneticPr fontId="5" type="noConversion"/>
  </si>
  <si>
    <r>
      <t xml:space="preserve">    1.</t>
    </r>
    <r>
      <rPr>
        <sz val="12"/>
        <rFont val="標楷體"/>
        <family val="4"/>
        <charset val="136"/>
      </rPr>
      <t>期貨</t>
    </r>
    <r>
      <rPr>
        <sz val="12"/>
        <rFont val="Times New Roman"/>
        <family val="1"/>
      </rPr>
      <t>-</t>
    </r>
    <r>
      <rPr>
        <sz val="12"/>
        <rFont val="標楷體"/>
        <family val="4"/>
        <charset val="136"/>
      </rPr>
      <t>長部位</t>
    </r>
    <r>
      <rPr>
        <sz val="10"/>
        <rFont val="Times New Roman"/>
        <family val="1"/>
      </rPr>
      <t>(Futures - Long Positions)</t>
    </r>
    <phoneticPr fontId="5" type="noConversion"/>
  </si>
  <si>
    <r>
      <t xml:space="preserve">    2.</t>
    </r>
    <r>
      <rPr>
        <sz val="12"/>
        <rFont val="標楷體"/>
        <family val="4"/>
        <charset val="136"/>
      </rPr>
      <t>期貨</t>
    </r>
    <r>
      <rPr>
        <sz val="12"/>
        <rFont val="Times New Roman"/>
        <family val="1"/>
      </rPr>
      <t>-</t>
    </r>
    <r>
      <rPr>
        <sz val="12"/>
        <rFont val="標楷體"/>
        <family val="4"/>
        <charset val="136"/>
      </rPr>
      <t>短部位</t>
    </r>
    <r>
      <rPr>
        <sz val="10"/>
        <rFont val="Times New Roman"/>
        <family val="1"/>
      </rPr>
      <t>(Futures - Short Positions)</t>
    </r>
    <phoneticPr fontId="5" type="noConversion"/>
  </si>
  <si>
    <r>
      <t xml:space="preserve">    3.</t>
    </r>
    <r>
      <rPr>
        <sz val="12"/>
        <rFont val="標楷體"/>
        <family val="4"/>
        <charset val="136"/>
      </rPr>
      <t>買入選擇權</t>
    </r>
    <r>
      <rPr>
        <sz val="12"/>
        <rFont val="Times New Roman"/>
        <family val="1"/>
      </rPr>
      <t>(Bought Options)</t>
    </r>
    <phoneticPr fontId="5" type="noConversion"/>
  </si>
  <si>
    <r>
      <t xml:space="preserve">    4.</t>
    </r>
    <r>
      <rPr>
        <sz val="12"/>
        <rFont val="標楷體"/>
        <family val="4"/>
        <charset val="136"/>
      </rPr>
      <t>賣出選擇權</t>
    </r>
    <r>
      <rPr>
        <sz val="12"/>
        <rFont val="Times New Roman"/>
        <family val="1"/>
      </rPr>
      <t>(Sold Options)</t>
    </r>
    <phoneticPr fontId="5" type="noConversion"/>
  </si>
  <si>
    <r>
      <rPr>
        <b/>
        <sz val="12"/>
        <rFont val="標楷體"/>
        <family val="4"/>
        <charset val="136"/>
      </rPr>
      <t>二、匯率有關契約</t>
    </r>
    <r>
      <rPr>
        <sz val="10"/>
        <rFont val="Times New Roman"/>
        <family val="1"/>
      </rPr>
      <t>(Foreign Exchange Transactions)</t>
    </r>
    <phoneticPr fontId="5" type="noConversion"/>
  </si>
  <si>
    <r>
      <t xml:space="preserve">  (</t>
    </r>
    <r>
      <rPr>
        <sz val="12"/>
        <rFont val="標楷體"/>
        <family val="4"/>
        <charset val="136"/>
      </rPr>
      <t>一</t>
    </r>
    <r>
      <rPr>
        <sz val="12"/>
        <rFont val="Times New Roman"/>
        <family val="1"/>
      </rPr>
      <t>)</t>
    </r>
    <r>
      <rPr>
        <sz val="12"/>
        <rFont val="標楷體"/>
        <family val="4"/>
        <charset val="136"/>
      </rPr>
      <t>店頭市場</t>
    </r>
    <r>
      <rPr>
        <sz val="12"/>
        <rFont val="Times New Roman"/>
        <family val="1"/>
      </rPr>
      <t>(OTC)</t>
    </r>
  </si>
  <si>
    <r>
      <t xml:space="preserve">    1.</t>
    </r>
    <r>
      <rPr>
        <sz val="12"/>
        <rFont val="標楷體"/>
        <family val="4"/>
        <charset val="136"/>
      </rPr>
      <t>遠期契約</t>
    </r>
    <r>
      <rPr>
        <sz val="12"/>
        <rFont val="Times New Roman"/>
        <family val="1"/>
      </rPr>
      <t>(Outright Forwards)</t>
    </r>
    <phoneticPr fontId="5" type="noConversion"/>
  </si>
  <si>
    <r>
      <t xml:space="preserve">    2.</t>
    </r>
    <r>
      <rPr>
        <sz val="12"/>
        <rFont val="標楷體"/>
        <family val="4"/>
        <charset val="136"/>
      </rPr>
      <t>換匯</t>
    </r>
    <r>
      <rPr>
        <sz val="12"/>
        <rFont val="Times New Roman"/>
        <family val="1"/>
      </rPr>
      <t>(Fx Swaps)</t>
    </r>
  </si>
  <si>
    <r>
      <t xml:space="preserve">    3.</t>
    </r>
    <r>
      <rPr>
        <sz val="12"/>
        <rFont val="標楷體"/>
        <family val="4"/>
        <charset val="136"/>
      </rPr>
      <t>換匯換利</t>
    </r>
    <r>
      <rPr>
        <sz val="12"/>
        <rFont val="Times New Roman"/>
        <family val="1"/>
      </rPr>
      <t>(Currency Swaps)</t>
    </r>
  </si>
  <si>
    <r>
      <t xml:space="preserve">    4.</t>
    </r>
    <r>
      <rPr>
        <sz val="12"/>
        <rFont val="標楷體"/>
        <family val="4"/>
        <charset val="136"/>
      </rPr>
      <t>買入選擇權</t>
    </r>
    <r>
      <rPr>
        <sz val="12"/>
        <rFont val="Times New Roman"/>
        <family val="1"/>
      </rPr>
      <t>(Bought Options)</t>
    </r>
  </si>
  <si>
    <r>
      <t xml:space="preserve">    5.</t>
    </r>
    <r>
      <rPr>
        <sz val="12"/>
        <rFont val="標楷體"/>
        <family val="4"/>
        <charset val="136"/>
      </rPr>
      <t>賣出選擇權</t>
    </r>
    <r>
      <rPr>
        <sz val="12"/>
        <rFont val="Times New Roman"/>
        <family val="1"/>
      </rPr>
      <t>(Sold Options)</t>
    </r>
  </si>
  <si>
    <r>
      <t xml:space="preserve">  (</t>
    </r>
    <r>
      <rPr>
        <sz val="12"/>
        <rFont val="標楷體"/>
        <family val="4"/>
        <charset val="136"/>
      </rPr>
      <t>二</t>
    </r>
    <r>
      <rPr>
        <sz val="12"/>
        <rFont val="Times New Roman"/>
        <family val="1"/>
      </rPr>
      <t>)</t>
    </r>
    <r>
      <rPr>
        <sz val="12"/>
        <rFont val="標楷體"/>
        <family val="4"/>
        <charset val="136"/>
      </rPr>
      <t>交易所</t>
    </r>
    <r>
      <rPr>
        <sz val="12"/>
        <rFont val="Times New Roman"/>
        <family val="1"/>
      </rPr>
      <t>(Exchange-traded Contracts)</t>
    </r>
  </si>
  <si>
    <r>
      <t xml:space="preserve">    2.</t>
    </r>
    <r>
      <rPr>
        <sz val="12"/>
        <rFont val="標楷體"/>
        <family val="4"/>
        <charset val="136"/>
      </rPr>
      <t>期貨</t>
    </r>
    <r>
      <rPr>
        <sz val="12"/>
        <rFont val="Times New Roman"/>
        <family val="1"/>
      </rPr>
      <t>-</t>
    </r>
    <r>
      <rPr>
        <sz val="12"/>
        <rFont val="標楷體"/>
        <family val="4"/>
        <charset val="136"/>
      </rPr>
      <t>短部位</t>
    </r>
    <r>
      <rPr>
        <sz val="9"/>
        <rFont val="Times New Roman"/>
        <family val="1"/>
      </rPr>
      <t>(</t>
    </r>
    <r>
      <rPr>
        <sz val="10"/>
        <rFont val="Times New Roman"/>
        <family val="1"/>
      </rPr>
      <t>Futures - Short Positions)</t>
    </r>
    <phoneticPr fontId="5" type="noConversion"/>
  </si>
  <si>
    <r>
      <rPr>
        <b/>
        <sz val="12"/>
        <rFont val="標楷體"/>
        <family val="4"/>
        <charset val="136"/>
      </rPr>
      <t>三、權益證券有關契約</t>
    </r>
    <r>
      <rPr>
        <sz val="10"/>
        <rFont val="Times New Roman"/>
        <family val="1"/>
      </rPr>
      <t>(Equity-linked Contracts)</t>
    </r>
    <phoneticPr fontId="5" type="noConversion"/>
  </si>
  <si>
    <r>
      <rPr>
        <b/>
        <sz val="12"/>
        <rFont val="標楷體"/>
        <family val="4"/>
        <charset val="136"/>
      </rPr>
      <t>四、商品有關契約</t>
    </r>
    <r>
      <rPr>
        <sz val="12"/>
        <rFont val="Times New Roman"/>
        <family val="1"/>
      </rPr>
      <t>(Commodity Contracts)</t>
    </r>
    <phoneticPr fontId="5" type="noConversion"/>
  </si>
  <si>
    <r>
      <rPr>
        <b/>
        <sz val="14"/>
        <rFont val="標楷體"/>
        <family val="4"/>
        <charset val="136"/>
      </rPr>
      <t>小</t>
    </r>
    <r>
      <rPr>
        <b/>
        <sz val="14"/>
        <rFont val="Times New Roman"/>
        <family val="1"/>
      </rPr>
      <t xml:space="preserve">     </t>
    </r>
    <r>
      <rPr>
        <b/>
        <sz val="14"/>
        <rFont val="標楷體"/>
        <family val="4"/>
        <charset val="136"/>
      </rPr>
      <t>計</t>
    </r>
    <r>
      <rPr>
        <b/>
        <sz val="14"/>
        <rFont val="Times New Roman"/>
        <family val="1"/>
      </rPr>
      <t>(</t>
    </r>
    <r>
      <rPr>
        <b/>
        <sz val="14"/>
        <rFont val="標楷體"/>
        <family val="4"/>
        <charset val="136"/>
      </rPr>
      <t>一至四</t>
    </r>
    <r>
      <rPr>
        <b/>
        <sz val="14"/>
        <rFont val="Times New Roman"/>
        <family val="1"/>
      </rPr>
      <t>)</t>
    </r>
    <phoneticPr fontId="5" type="noConversion"/>
  </si>
  <si>
    <r>
      <rPr>
        <b/>
        <sz val="12"/>
        <rFont val="標楷體"/>
        <family val="4"/>
        <charset val="136"/>
      </rPr>
      <t>五、信用有關契約</t>
    </r>
    <r>
      <rPr>
        <b/>
        <sz val="12"/>
        <rFont val="Times New Roman"/>
        <family val="1"/>
      </rPr>
      <t>(Credit Contracts)</t>
    </r>
  </si>
  <si>
    <r>
      <t xml:space="preserve">       1.</t>
    </r>
    <r>
      <rPr>
        <sz val="12"/>
        <rFont val="標楷體"/>
        <family val="4"/>
        <charset val="136"/>
      </rPr>
      <t>信用違約交換</t>
    </r>
    <r>
      <rPr>
        <sz val="12"/>
        <rFont val="Times New Roman"/>
        <family val="1"/>
      </rPr>
      <t>(Credit Default Swap)</t>
    </r>
    <phoneticPr fontId="5" type="noConversion"/>
  </si>
  <si>
    <r>
      <t xml:space="preserve">     2.</t>
    </r>
    <r>
      <rPr>
        <sz val="12"/>
        <rFont val="標楷體"/>
        <family val="4"/>
        <charset val="136"/>
      </rPr>
      <t>買入信用違約選擇權</t>
    </r>
    <r>
      <rPr>
        <sz val="10"/>
        <rFont val="Times New Roman"/>
        <family val="1"/>
      </rPr>
      <t>(Bought Credit Default Options)</t>
    </r>
    <phoneticPr fontId="5" type="noConversion"/>
  </si>
  <si>
    <r>
      <t xml:space="preserve">       3.</t>
    </r>
    <r>
      <rPr>
        <sz val="12"/>
        <rFont val="標楷體"/>
        <family val="4"/>
        <charset val="136"/>
      </rPr>
      <t>賣出信用違約選擇權</t>
    </r>
    <r>
      <rPr>
        <sz val="10"/>
        <rFont val="Times New Roman"/>
        <family val="1"/>
      </rPr>
      <t>(Sold Credit Default Options)</t>
    </r>
    <phoneticPr fontId="5" type="noConversion"/>
  </si>
  <si>
    <r>
      <t xml:space="preserve">        4.</t>
    </r>
    <r>
      <rPr>
        <sz val="12"/>
        <rFont val="標楷體"/>
        <family val="4"/>
        <charset val="136"/>
      </rPr>
      <t>其他</t>
    </r>
    <r>
      <rPr>
        <sz val="12"/>
        <rFont val="Times New Roman"/>
        <family val="1"/>
      </rPr>
      <t>(Other)</t>
    </r>
    <phoneticPr fontId="5" type="noConversion"/>
  </si>
  <si>
    <r>
      <rPr>
        <b/>
        <sz val="12"/>
        <rFont val="標楷體"/>
        <family val="4"/>
        <charset val="136"/>
      </rPr>
      <t>六、其他有關契約</t>
    </r>
    <r>
      <rPr>
        <b/>
        <sz val="12"/>
        <rFont val="Times New Roman"/>
        <family val="1"/>
      </rPr>
      <t>(Other Contracts)</t>
    </r>
    <phoneticPr fontId="5" type="noConversion"/>
  </si>
  <si>
    <r>
      <t xml:space="preserve">        1.</t>
    </r>
    <r>
      <rPr>
        <sz val="12"/>
        <rFont val="標楷體"/>
        <family val="4"/>
        <charset val="136"/>
      </rPr>
      <t>遠期契約</t>
    </r>
    <r>
      <rPr>
        <sz val="12"/>
        <rFont val="Times New Roman"/>
        <family val="1"/>
      </rPr>
      <t>(Outright Forwards)</t>
    </r>
    <phoneticPr fontId="5" type="noConversion"/>
  </si>
  <si>
    <r>
      <t xml:space="preserve">        2.</t>
    </r>
    <r>
      <rPr>
        <sz val="12"/>
        <rFont val="標楷體"/>
        <family val="4"/>
        <charset val="136"/>
      </rPr>
      <t>交換</t>
    </r>
    <r>
      <rPr>
        <sz val="12"/>
        <rFont val="Times New Roman"/>
        <family val="1"/>
      </rPr>
      <t>(Swaps)</t>
    </r>
    <phoneticPr fontId="5" type="noConversion"/>
  </si>
  <si>
    <r>
      <t xml:space="preserve">        3.</t>
    </r>
    <r>
      <rPr>
        <sz val="12"/>
        <rFont val="標楷體"/>
        <family val="4"/>
        <charset val="136"/>
      </rPr>
      <t>選擇權</t>
    </r>
    <r>
      <rPr>
        <sz val="12"/>
        <rFont val="Times New Roman"/>
        <family val="1"/>
      </rPr>
      <t>(Options)</t>
    </r>
    <phoneticPr fontId="5" type="noConversion"/>
  </si>
  <si>
    <r>
      <rPr>
        <b/>
        <sz val="14"/>
        <rFont val="標楷體"/>
        <family val="4"/>
        <charset val="136"/>
      </rPr>
      <t>總</t>
    </r>
    <r>
      <rPr>
        <b/>
        <sz val="14"/>
        <rFont val="Times New Roman"/>
        <family val="1"/>
      </rPr>
      <t xml:space="preserve">        </t>
    </r>
    <r>
      <rPr>
        <b/>
        <sz val="14"/>
        <rFont val="標楷體"/>
        <family val="4"/>
        <charset val="136"/>
      </rPr>
      <t>計</t>
    </r>
  </si>
  <si>
    <r>
      <rPr>
        <sz val="12"/>
        <rFont val="標楷體"/>
        <family val="4"/>
        <charset val="136"/>
      </rPr>
      <t>註：包括國內總分支機構及國際金融業務分行資料，不含海外分行及子行；本表已剔除銀行間交易重複計算部分。</t>
    </r>
    <phoneticPr fontId="5" type="noConversion"/>
  </si>
  <si>
    <r>
      <rPr>
        <b/>
        <u/>
        <sz val="20"/>
        <rFont val="標楷體"/>
        <family val="4"/>
        <charset val="136"/>
      </rPr>
      <t>交</t>
    </r>
    <r>
      <rPr>
        <b/>
        <u/>
        <sz val="20"/>
        <rFont val="Times New Roman"/>
        <family val="1"/>
      </rPr>
      <t xml:space="preserve">  </t>
    </r>
    <r>
      <rPr>
        <b/>
        <u/>
        <sz val="20"/>
        <rFont val="標楷體"/>
        <family val="4"/>
        <charset val="136"/>
      </rPr>
      <t>易</t>
    </r>
    <r>
      <rPr>
        <b/>
        <u/>
        <sz val="20"/>
        <rFont val="Times New Roman"/>
        <family val="1"/>
      </rPr>
      <t xml:space="preserve">  </t>
    </r>
    <r>
      <rPr>
        <b/>
        <u/>
        <sz val="20"/>
        <rFont val="標楷體"/>
        <family val="4"/>
        <charset val="136"/>
      </rPr>
      <t>幣</t>
    </r>
    <r>
      <rPr>
        <b/>
        <u/>
        <sz val="20"/>
        <rFont val="Times New Roman"/>
        <family val="1"/>
      </rPr>
      <t xml:space="preserve">  </t>
    </r>
    <r>
      <rPr>
        <b/>
        <u/>
        <sz val="20"/>
        <rFont val="標楷體"/>
        <family val="4"/>
        <charset val="136"/>
      </rPr>
      <t>別</t>
    </r>
    <r>
      <rPr>
        <b/>
        <u/>
        <sz val="20"/>
        <rFont val="Times New Roman"/>
        <family val="1"/>
      </rPr>
      <t xml:space="preserve">  </t>
    </r>
    <r>
      <rPr>
        <b/>
        <u/>
        <sz val="20"/>
        <rFont val="標楷體"/>
        <family val="4"/>
        <charset val="136"/>
      </rPr>
      <t>比</t>
    </r>
    <r>
      <rPr>
        <b/>
        <u/>
        <sz val="20"/>
        <rFont val="Times New Roman"/>
        <family val="1"/>
      </rPr>
      <t xml:space="preserve">  </t>
    </r>
    <r>
      <rPr>
        <b/>
        <u/>
        <sz val="20"/>
        <rFont val="標楷體"/>
        <family val="4"/>
        <charset val="136"/>
      </rPr>
      <t>較</t>
    </r>
    <r>
      <rPr>
        <b/>
        <u/>
        <sz val="20"/>
        <rFont val="Times New Roman"/>
        <family val="1"/>
      </rPr>
      <t xml:space="preserve">  </t>
    </r>
    <phoneticPr fontId="5" type="noConversion"/>
  </si>
  <si>
    <r>
      <rPr>
        <b/>
        <sz val="18"/>
        <rFont val="標楷體"/>
        <family val="4"/>
        <charset val="136"/>
      </rPr>
      <t>交</t>
    </r>
    <r>
      <rPr>
        <b/>
        <sz val="18"/>
        <rFont val="Times New Roman"/>
        <family val="1"/>
      </rPr>
      <t xml:space="preserve">  </t>
    </r>
    <r>
      <rPr>
        <b/>
        <sz val="18"/>
        <rFont val="標楷體"/>
        <family val="4"/>
        <charset val="136"/>
      </rPr>
      <t>易</t>
    </r>
    <r>
      <rPr>
        <b/>
        <sz val="18"/>
        <rFont val="Times New Roman"/>
        <family val="1"/>
      </rPr>
      <t xml:space="preserve">  </t>
    </r>
    <r>
      <rPr>
        <b/>
        <sz val="18"/>
        <rFont val="標楷體"/>
        <family val="4"/>
        <charset val="136"/>
      </rPr>
      <t>幣</t>
    </r>
    <r>
      <rPr>
        <b/>
        <sz val="18"/>
        <rFont val="Times New Roman"/>
        <family val="1"/>
      </rPr>
      <t xml:space="preserve">  </t>
    </r>
    <r>
      <rPr>
        <b/>
        <sz val="18"/>
        <rFont val="標楷體"/>
        <family val="4"/>
        <charset val="136"/>
      </rPr>
      <t>別</t>
    </r>
    <phoneticPr fontId="5" type="noConversion"/>
  </si>
  <si>
    <r>
      <rPr>
        <sz val="14"/>
        <rFont val="標楷體"/>
        <family val="4"/>
        <charset val="136"/>
      </rPr>
      <t>涉及新臺幣交易</t>
    </r>
    <phoneticPr fontId="5" type="noConversion"/>
  </si>
  <si>
    <r>
      <rPr>
        <sz val="14"/>
        <rFont val="標楷體"/>
        <family val="4"/>
        <charset val="136"/>
      </rPr>
      <t>純外幣交易</t>
    </r>
    <phoneticPr fontId="5" type="noConversion"/>
  </si>
  <si>
    <r>
      <rPr>
        <sz val="14"/>
        <rFont val="標楷體"/>
        <family val="4"/>
        <charset val="136"/>
      </rPr>
      <t>合</t>
    </r>
    <r>
      <rPr>
        <sz val="14"/>
        <rFont val="Times New Roman"/>
        <family val="1"/>
      </rPr>
      <t xml:space="preserve">  </t>
    </r>
    <r>
      <rPr>
        <sz val="14"/>
        <rFont val="標楷體"/>
        <family val="4"/>
        <charset val="136"/>
      </rPr>
      <t>計</t>
    </r>
  </si>
  <si>
    <r>
      <t>111</t>
    </r>
    <r>
      <rPr>
        <b/>
        <sz val="18"/>
        <rFont val="標楷體"/>
        <family val="4"/>
        <charset val="136"/>
      </rPr>
      <t>年</t>
    </r>
    <r>
      <rPr>
        <b/>
        <sz val="18"/>
        <rFont val="Times New Roman"/>
        <family val="1"/>
      </rPr>
      <t>4</t>
    </r>
    <r>
      <rPr>
        <b/>
        <sz val="18"/>
        <rFont val="標楷體"/>
        <family val="4"/>
        <charset val="136"/>
      </rPr>
      <t>月</t>
    </r>
    <phoneticPr fontId="5" type="noConversion"/>
  </si>
  <si>
    <t>金  額</t>
    <phoneticPr fontId="4" type="noConversion"/>
  </si>
  <si>
    <t>比  重</t>
    <phoneticPr fontId="4" type="noConversion"/>
  </si>
  <si>
    <r>
      <t>111</t>
    </r>
    <r>
      <rPr>
        <b/>
        <sz val="18"/>
        <rFont val="標楷體"/>
        <family val="4"/>
        <charset val="136"/>
      </rPr>
      <t>年</t>
    </r>
    <r>
      <rPr>
        <b/>
        <sz val="18"/>
        <rFont val="Times New Roman"/>
        <family val="1"/>
      </rPr>
      <t>3</t>
    </r>
    <r>
      <rPr>
        <b/>
        <sz val="18"/>
        <rFont val="標楷體"/>
        <family val="4"/>
        <charset val="136"/>
      </rPr>
      <t>月</t>
    </r>
    <phoneticPr fontId="5" type="noConversion"/>
  </si>
  <si>
    <r>
      <rPr>
        <b/>
        <sz val="18"/>
        <rFont val="標楷體"/>
        <family val="4"/>
        <charset val="136"/>
      </rPr>
      <t>比較增減</t>
    </r>
    <phoneticPr fontId="5" type="noConversion"/>
  </si>
  <si>
    <t>差  額</t>
    <phoneticPr fontId="4" type="noConversion"/>
  </si>
  <si>
    <t>變動率</t>
    <phoneticPr fontId="4" type="noConversion"/>
  </si>
  <si>
    <r>
      <rPr>
        <b/>
        <sz val="22"/>
        <rFont val="標楷體"/>
        <family val="4"/>
        <charset val="136"/>
      </rPr>
      <t>附表</t>
    </r>
    <r>
      <rPr>
        <b/>
        <sz val="22"/>
        <rFont val="Times New Roman"/>
        <family val="1"/>
      </rPr>
      <t xml:space="preserve">2 </t>
    </r>
    <r>
      <rPr>
        <b/>
        <sz val="22"/>
        <rFont val="標楷體"/>
        <family val="4"/>
        <charset val="136"/>
      </rPr>
      <t>銀行衍生性金融商品交易量比較表</t>
    </r>
    <phoneticPr fontId="5" type="noConversion"/>
  </si>
  <si>
    <r>
      <rPr>
        <sz val="16"/>
        <rFont val="標楷體"/>
        <family val="4"/>
        <charset val="136"/>
      </rPr>
      <t>商</t>
    </r>
    <r>
      <rPr>
        <sz val="16"/>
        <rFont val="Times New Roman"/>
        <family val="1"/>
      </rPr>
      <t xml:space="preserve">  </t>
    </r>
    <r>
      <rPr>
        <sz val="16"/>
        <rFont val="標楷體"/>
        <family val="4"/>
        <charset val="136"/>
      </rPr>
      <t>品</t>
    </r>
    <r>
      <rPr>
        <sz val="16"/>
        <rFont val="Times New Roman"/>
        <family val="1"/>
      </rPr>
      <t xml:space="preserve">  </t>
    </r>
    <r>
      <rPr>
        <sz val="16"/>
        <rFont val="標楷體"/>
        <family val="4"/>
        <charset val="136"/>
      </rPr>
      <t>種</t>
    </r>
    <r>
      <rPr>
        <sz val="16"/>
        <rFont val="Times New Roman"/>
        <family val="1"/>
      </rPr>
      <t xml:space="preserve">  </t>
    </r>
    <r>
      <rPr>
        <sz val="16"/>
        <rFont val="標楷體"/>
        <family val="4"/>
        <charset val="136"/>
      </rPr>
      <t>類</t>
    </r>
  </si>
  <si>
    <r>
      <t>111</t>
    </r>
    <r>
      <rPr>
        <sz val="14"/>
        <rFont val="標楷體"/>
        <family val="4"/>
        <charset val="136"/>
      </rPr>
      <t>年</t>
    </r>
    <r>
      <rPr>
        <sz val="14"/>
        <rFont val="Times New Roman"/>
        <family val="1"/>
      </rPr>
      <t>4</t>
    </r>
    <r>
      <rPr>
        <sz val="14"/>
        <rFont val="標楷體"/>
        <family val="4"/>
        <charset val="136"/>
      </rPr>
      <t>月</t>
    </r>
    <phoneticPr fontId="5" type="noConversion"/>
  </si>
  <si>
    <r>
      <t>111</t>
    </r>
    <r>
      <rPr>
        <sz val="14"/>
        <rFont val="標楷體"/>
        <family val="4"/>
        <charset val="136"/>
      </rPr>
      <t>年</t>
    </r>
    <r>
      <rPr>
        <sz val="14"/>
        <rFont val="Times New Roman"/>
        <family val="1"/>
      </rPr>
      <t>3</t>
    </r>
    <r>
      <rPr>
        <sz val="14"/>
        <rFont val="標楷體"/>
        <family val="4"/>
        <charset val="136"/>
      </rPr>
      <t>月</t>
    </r>
    <phoneticPr fontId="5" type="noConversion"/>
  </si>
  <si>
    <t>比較增減</t>
  </si>
  <si>
    <r>
      <rPr>
        <sz val="12"/>
        <rFont val="標楷體"/>
        <family val="4"/>
        <charset val="136"/>
      </rPr>
      <t>合計</t>
    </r>
    <phoneticPr fontId="5" type="noConversion"/>
  </si>
  <si>
    <t>差  額</t>
  </si>
  <si>
    <r>
      <rPr>
        <sz val="12"/>
        <rFont val="標楷體"/>
        <family val="4"/>
        <charset val="136"/>
      </rPr>
      <t>變動率</t>
    </r>
    <phoneticPr fontId="5" type="noConversion"/>
  </si>
  <si>
    <r>
      <rPr>
        <b/>
        <sz val="12"/>
        <rFont val="標楷體"/>
        <family val="4"/>
        <charset val="136"/>
      </rPr>
      <t>一、利率有關契約</t>
    </r>
    <r>
      <rPr>
        <sz val="12"/>
        <rFont val="Times New Roman"/>
        <family val="1"/>
      </rPr>
      <t>(Interest Rate Contracts)</t>
    </r>
    <phoneticPr fontId="5" type="noConversion"/>
  </si>
  <si>
    <r>
      <t xml:space="preserve">    1.</t>
    </r>
    <r>
      <rPr>
        <sz val="12"/>
        <rFont val="標楷體"/>
        <family val="4"/>
        <charset val="136"/>
      </rPr>
      <t>期貨</t>
    </r>
    <r>
      <rPr>
        <sz val="12"/>
        <rFont val="Times New Roman"/>
        <family val="1"/>
      </rPr>
      <t>-</t>
    </r>
    <r>
      <rPr>
        <sz val="12"/>
        <rFont val="標楷體"/>
        <family val="4"/>
        <charset val="136"/>
      </rPr>
      <t>長部位</t>
    </r>
    <r>
      <rPr>
        <sz val="12"/>
        <rFont val="Times New Roman"/>
        <family val="1"/>
      </rPr>
      <t>(Futures - Long Positions)</t>
    </r>
  </si>
  <si>
    <r>
      <t xml:space="preserve">    2.</t>
    </r>
    <r>
      <rPr>
        <sz val="12"/>
        <rFont val="標楷體"/>
        <family val="4"/>
        <charset val="136"/>
      </rPr>
      <t>期貨</t>
    </r>
    <r>
      <rPr>
        <sz val="12"/>
        <rFont val="Times New Roman"/>
        <family val="1"/>
      </rPr>
      <t>-</t>
    </r>
    <r>
      <rPr>
        <sz val="12"/>
        <rFont val="標楷體"/>
        <family val="4"/>
        <charset val="136"/>
      </rPr>
      <t>短部位</t>
    </r>
    <r>
      <rPr>
        <sz val="12"/>
        <rFont val="Times New Roman"/>
        <family val="1"/>
      </rPr>
      <t>(Futures -  Short Positions)</t>
    </r>
    <phoneticPr fontId="31" type="noConversion"/>
  </si>
  <si>
    <r>
      <rPr>
        <b/>
        <sz val="12"/>
        <rFont val="標楷體"/>
        <family val="4"/>
        <charset val="136"/>
      </rPr>
      <t>二、匯率有關契約</t>
    </r>
    <r>
      <rPr>
        <sz val="12"/>
        <rFont val="Times New Roman"/>
        <family val="1"/>
      </rPr>
      <t>(Foreign Exchange Transactions)</t>
    </r>
    <phoneticPr fontId="31" type="noConversion"/>
  </si>
  <si>
    <r>
      <t xml:space="preserve">    1.</t>
    </r>
    <r>
      <rPr>
        <sz val="12"/>
        <rFont val="標楷體"/>
        <family val="4"/>
        <charset val="136"/>
      </rPr>
      <t>期貨</t>
    </r>
    <r>
      <rPr>
        <sz val="12"/>
        <rFont val="Times New Roman"/>
        <family val="1"/>
      </rPr>
      <t>-</t>
    </r>
    <r>
      <rPr>
        <sz val="12"/>
        <rFont val="標楷體"/>
        <family val="4"/>
        <charset val="136"/>
      </rPr>
      <t>長部位</t>
    </r>
    <r>
      <rPr>
        <sz val="12"/>
        <rFont val="Times New Roman"/>
        <family val="1"/>
      </rPr>
      <t>(Futures - Long Positions)</t>
    </r>
    <phoneticPr fontId="31" type="noConversion"/>
  </si>
  <si>
    <r>
      <rPr>
        <b/>
        <sz val="12"/>
        <rFont val="標楷體"/>
        <family val="4"/>
        <charset val="136"/>
      </rPr>
      <t>三、權益證券有關契約</t>
    </r>
    <r>
      <rPr>
        <sz val="12"/>
        <rFont val="Times New Roman"/>
        <family val="1"/>
      </rPr>
      <t>(Equity-linked Contracts)</t>
    </r>
    <phoneticPr fontId="31" type="noConversion"/>
  </si>
  <si>
    <r>
      <rPr>
        <b/>
        <sz val="12"/>
        <rFont val="標楷體"/>
        <family val="4"/>
        <charset val="136"/>
      </rPr>
      <t>四、商品有關契約</t>
    </r>
    <r>
      <rPr>
        <sz val="12"/>
        <rFont val="Times New Roman"/>
        <family val="1"/>
      </rPr>
      <t>(Commodity Contracts)</t>
    </r>
  </si>
  <si>
    <r>
      <rPr>
        <b/>
        <sz val="12"/>
        <rFont val="標楷體"/>
        <family val="4"/>
        <charset val="136"/>
      </rPr>
      <t>小</t>
    </r>
    <r>
      <rPr>
        <b/>
        <sz val="12"/>
        <rFont val="Times New Roman"/>
        <family val="1"/>
      </rPr>
      <t xml:space="preserve">     </t>
    </r>
    <r>
      <rPr>
        <b/>
        <sz val="12"/>
        <rFont val="標楷體"/>
        <family val="4"/>
        <charset val="136"/>
      </rPr>
      <t>計</t>
    </r>
    <r>
      <rPr>
        <b/>
        <sz val="12"/>
        <rFont val="Times New Roman"/>
        <family val="1"/>
      </rPr>
      <t>(</t>
    </r>
    <r>
      <rPr>
        <b/>
        <sz val="12"/>
        <rFont val="標楷體"/>
        <family val="4"/>
        <charset val="136"/>
      </rPr>
      <t>一至四</t>
    </r>
    <r>
      <rPr>
        <b/>
        <sz val="12"/>
        <rFont val="Times New Roman"/>
        <family val="1"/>
      </rPr>
      <t>)</t>
    </r>
    <phoneticPr fontId="5" type="noConversion"/>
  </si>
  <si>
    <r>
      <t xml:space="preserve">    1.</t>
    </r>
    <r>
      <rPr>
        <sz val="12"/>
        <rFont val="標楷體"/>
        <family val="4"/>
        <charset val="136"/>
      </rPr>
      <t>信用違約交換</t>
    </r>
    <r>
      <rPr>
        <sz val="12"/>
        <rFont val="Times New Roman"/>
        <family val="1"/>
      </rPr>
      <t>(Credit Default Swap)</t>
    </r>
    <phoneticPr fontId="5" type="noConversion"/>
  </si>
  <si>
    <r>
      <t xml:space="preserve">    2.</t>
    </r>
    <r>
      <rPr>
        <sz val="12"/>
        <rFont val="標楷體"/>
        <family val="4"/>
        <charset val="136"/>
      </rPr>
      <t>買入信用違約選擇權</t>
    </r>
    <r>
      <rPr>
        <sz val="10"/>
        <rFont val="Times New Roman"/>
        <family val="1"/>
      </rPr>
      <t>(Bought Credit Default Options)</t>
    </r>
    <phoneticPr fontId="5" type="noConversion"/>
  </si>
  <si>
    <r>
      <t xml:space="preserve">    3.</t>
    </r>
    <r>
      <rPr>
        <sz val="12"/>
        <rFont val="標楷體"/>
        <family val="4"/>
        <charset val="136"/>
      </rPr>
      <t>賣出信用違約選擇權</t>
    </r>
    <r>
      <rPr>
        <sz val="10"/>
        <rFont val="Times New Roman"/>
        <family val="1"/>
      </rPr>
      <t>(Sold Credit Default Options)</t>
    </r>
    <phoneticPr fontId="5" type="noConversion"/>
  </si>
  <si>
    <r>
      <t xml:space="preserve">    4.</t>
    </r>
    <r>
      <rPr>
        <sz val="12"/>
        <rFont val="標楷體"/>
        <family val="4"/>
        <charset val="136"/>
      </rPr>
      <t>其他</t>
    </r>
    <r>
      <rPr>
        <sz val="12"/>
        <rFont val="Times New Roman"/>
        <family val="1"/>
      </rPr>
      <t>(Other)</t>
    </r>
    <phoneticPr fontId="5" type="noConversion"/>
  </si>
  <si>
    <r>
      <rPr>
        <b/>
        <sz val="12"/>
        <rFont val="標楷體"/>
        <family val="4"/>
        <charset val="136"/>
      </rPr>
      <t>六、其他有關契約</t>
    </r>
    <r>
      <rPr>
        <b/>
        <sz val="12"/>
        <rFont val="Times New Roman"/>
        <family val="1"/>
      </rPr>
      <t>(Other Contracts)</t>
    </r>
  </si>
  <si>
    <r>
      <t xml:space="preserve">    2.</t>
    </r>
    <r>
      <rPr>
        <sz val="12"/>
        <rFont val="標楷體"/>
        <family val="4"/>
        <charset val="136"/>
      </rPr>
      <t>交換</t>
    </r>
    <r>
      <rPr>
        <sz val="12"/>
        <rFont val="Times New Roman"/>
        <family val="1"/>
      </rPr>
      <t>(Swaps)</t>
    </r>
    <phoneticPr fontId="5" type="noConversion"/>
  </si>
  <si>
    <r>
      <t xml:space="preserve">    3.</t>
    </r>
    <r>
      <rPr>
        <sz val="12"/>
        <rFont val="標楷體"/>
        <family val="4"/>
        <charset val="136"/>
      </rPr>
      <t>選擇權</t>
    </r>
    <r>
      <rPr>
        <sz val="12"/>
        <rFont val="Times New Roman"/>
        <family val="1"/>
      </rPr>
      <t>(Options)</t>
    </r>
    <phoneticPr fontId="5" type="noConversion"/>
  </si>
  <si>
    <r>
      <rPr>
        <b/>
        <sz val="14"/>
        <rFont val="標楷體"/>
        <family val="4"/>
        <charset val="136"/>
      </rPr>
      <t>總</t>
    </r>
    <r>
      <rPr>
        <b/>
        <sz val="14"/>
        <rFont val="Times New Roman"/>
        <family val="1"/>
      </rPr>
      <t xml:space="preserve">        </t>
    </r>
    <r>
      <rPr>
        <b/>
        <sz val="14"/>
        <rFont val="標楷體"/>
        <family val="4"/>
        <charset val="136"/>
      </rPr>
      <t>計</t>
    </r>
    <phoneticPr fontId="5" type="noConversion"/>
  </si>
  <si>
    <r>
      <rPr>
        <sz val="12"/>
        <rFont val="標楷體"/>
        <family val="4"/>
        <charset val="136"/>
      </rPr>
      <t>註：</t>
    </r>
    <r>
      <rPr>
        <sz val="12"/>
        <rFont val="標楷體"/>
        <family val="4"/>
        <charset val="136"/>
      </rPr>
      <t>包括國內總分支機構及國際金融業務分行資料，不含海外分行及子行；本表已剔除銀行間交易重複計算部分。</t>
    </r>
    <phoneticPr fontId="5" type="noConversion"/>
  </si>
  <si>
    <t xml:space="preserve">      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</si>
</sst>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41" formatCode="_-* #,##0_-;\-* #,##0_-;_-* &quot;-&quot;_-;_-@_-"/>
    <numFmt numFmtId="176" formatCode="_(* #,##0_);_(* \(#,##0\);_(* &quot;-&quot;_);_(@_)"/>
    <numFmt numFmtId="177" formatCode="0.00_);\(0.00\)"/>
    <numFmt numFmtId="178" formatCode="_(* #,##0_);_(* \(#,##0\);_(* \-_);_(@_)"/>
    <numFmt numFmtId="183" formatCode="0.00_ "/>
    <numFmt numFmtId="184" formatCode="#,##0_ "/>
    <numFmt numFmtId="185" formatCode="0.00_);[Red]\(0.00\)"/>
    <numFmt numFmtId="186" formatCode="_(* #,##0_);_(* \-#,##0_);_(* &quot;-&quot;_);_(@_)"/>
    <numFmt numFmtId="187" formatCode="#,##0.00_ "/>
  </numFmts>
  <fonts count="34">
    <font>
      <sz val="12"/>
      <name val="Heiti TC"/>
      <family val="2"/>
    </font>
    <font>
      <sz val="12"/>
      <name val="Heiti TC"/>
      <family val="2"/>
    </font>
    <font>
      <b/>
      <sz val="22"/>
      <name val="Times New Roman"/>
      <family val="1"/>
    </font>
    <font>
      <b/>
      <sz val="22"/>
      <name val="標楷體"/>
      <family val="4"/>
      <charset val="136"/>
    </font>
    <font>
      <sz val="9"/>
      <name val="細明體"/>
      <family val="3"/>
      <charset val="136"/>
    </font>
    <font>
      <sz val="9"/>
      <name val="新細明體"/>
      <family val="1"/>
      <charset val="136"/>
    </font>
    <font>
      <sz val="12"/>
      <color rgb="FFFF0000"/>
      <name val="標楷體"/>
      <family val="4"/>
      <charset val="136"/>
    </font>
    <font>
      <sz val="12"/>
      <name val="標楷體"/>
      <family val="4"/>
      <charset val="136"/>
    </font>
    <font>
      <b/>
      <u/>
      <sz val="20"/>
      <name val="標楷體"/>
      <family val="4"/>
      <charset val="136"/>
    </font>
    <font>
      <sz val="12"/>
      <name val="Times New Roman"/>
      <family val="1"/>
    </font>
    <font>
      <sz val="14"/>
      <name val="Times New Roman"/>
      <family val="1"/>
    </font>
    <font>
      <sz val="14"/>
      <name val="標楷體"/>
      <family val="4"/>
      <charset val="136"/>
    </font>
    <font>
      <sz val="13"/>
      <name val="Times New Roman"/>
      <family val="1"/>
    </font>
    <font>
      <sz val="13"/>
      <name val="標楷體"/>
      <family val="4"/>
      <charset val="136"/>
    </font>
    <font>
      <b/>
      <sz val="16"/>
      <name val="Times New Roman"/>
      <family val="1"/>
    </font>
    <font>
      <b/>
      <sz val="16"/>
      <name val="標楷體"/>
      <family val="4"/>
      <charset val="136"/>
    </font>
    <font>
      <b/>
      <sz val="13"/>
      <name val="Times New Roman"/>
      <family val="1"/>
    </font>
    <font>
      <b/>
      <sz val="13"/>
      <name val="標楷體"/>
      <family val="4"/>
      <charset val="136"/>
    </font>
    <font>
      <sz val="10"/>
      <name val="Times New Roman"/>
      <family val="1"/>
    </font>
    <font>
      <b/>
      <sz val="14"/>
      <name val="Times New Roman"/>
      <family val="1"/>
    </font>
    <font>
      <b/>
      <sz val="14"/>
      <name val="標楷體"/>
      <family val="4"/>
      <charset val="136"/>
    </font>
    <font>
      <b/>
      <sz val="12"/>
      <name val="Times New Roman"/>
      <family val="1"/>
    </font>
    <font>
      <b/>
      <sz val="12"/>
      <name val="標楷體"/>
      <family val="4"/>
      <charset val="136"/>
    </font>
    <font>
      <sz val="9"/>
      <name val="Times New Roman"/>
      <family val="1"/>
    </font>
    <font>
      <b/>
      <u/>
      <sz val="20"/>
      <name val="Times New Roman"/>
      <family val="1"/>
    </font>
    <font>
      <b/>
      <sz val="18"/>
      <name val="Times New Roman"/>
      <family val="1"/>
    </font>
    <font>
      <b/>
      <sz val="18"/>
      <name val="標楷體"/>
      <family val="4"/>
      <charset val="136"/>
    </font>
    <font>
      <sz val="18"/>
      <name val="標楷體"/>
      <family val="4"/>
      <charset val="136"/>
    </font>
    <font>
      <sz val="16"/>
      <name val="Times New Roman"/>
      <family val="1"/>
    </font>
    <font>
      <sz val="18"/>
      <name val="Times New Roman"/>
      <family val="1"/>
    </font>
    <font>
      <sz val="16"/>
      <name val="標楷體"/>
      <family val="4"/>
      <charset val="136"/>
    </font>
    <font>
      <sz val="9"/>
      <name val="Heiti TC"/>
      <family val="2"/>
    </font>
    <font>
      <sz val="12"/>
      <color rgb="FFFF0000"/>
      <name val="Times New Roman"/>
      <family val="1"/>
    </font>
    <font>
      <sz val="12"/>
      <color rgb="FFFF0000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39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double">
        <color rgb="FFFF0000"/>
      </bottom>
      <diagonal/>
    </border>
  </borders>
  <cellStyleXfs count="4">
    <xf numFmtId="0" fontId="0" fillId="0" borderId="0"/>
    <xf numFmtId="9" fontId="1" fillId="0" borderId="0" applyBorder="0" applyAlignment="0" applyProtection="0"/>
    <xf numFmtId="0" fontId="9" fillId="0" borderId="0"/>
    <xf numFmtId="0" fontId="33" fillId="0" borderId="38" applyAlignment="0" applyProtection="0"/>
  </cellStyleXfs>
  <cellXfs count="167">
    <xf numFmtId="0" fontId="0" fillId="0" borderId="0" xfId="0"/>
    <xf numFmtId="0" fontId="2" fillId="0" borderId="0" xfId="0" applyFont="1" applyFill="1" applyAlignment="1">
      <alignment horizontal="center" vertical="center"/>
    </xf>
    <xf numFmtId="49" fontId="6" fillId="0" borderId="1" xfId="1" applyNumberFormat="1" applyFont="1" applyFill="1" applyBorder="1" applyAlignment="1" applyProtection="1">
      <alignment horizontal="center" vertical="center"/>
      <protection hidden="1"/>
    </xf>
    <xf numFmtId="0" fontId="7" fillId="0" borderId="0" xfId="0" applyFont="1" applyFill="1"/>
    <xf numFmtId="0" fontId="8" fillId="0" borderId="0" xfId="0" applyFont="1" applyFill="1" applyAlignment="1">
      <alignment horizontal="center" vertical="center"/>
    </xf>
    <xf numFmtId="49" fontId="6" fillId="0" borderId="2" xfId="2" applyNumberFormat="1" applyFont="1" applyFill="1" applyBorder="1" applyAlignment="1" applyProtection="1">
      <alignment horizontal="center" vertical="center" shrinkToFit="1"/>
      <protection hidden="1"/>
    </xf>
    <xf numFmtId="0" fontId="10" fillId="0" borderId="0" xfId="0" applyFont="1" applyFill="1" applyAlignment="1">
      <alignment horizontal="center" vertical="center"/>
    </xf>
    <xf numFmtId="176" fontId="7" fillId="0" borderId="0" xfId="0" applyNumberFormat="1" applyFont="1" applyFill="1" applyAlignment="1">
      <alignment horizontal="centerContinuous"/>
    </xf>
    <xf numFmtId="0" fontId="9" fillId="0" borderId="0" xfId="0" applyFont="1" applyFill="1" applyAlignment="1">
      <alignment horizontal="left" vertical="center"/>
    </xf>
    <xf numFmtId="176" fontId="9" fillId="0" borderId="0" xfId="0" applyNumberFormat="1" applyFont="1" applyFill="1"/>
    <xf numFmtId="3" fontId="12" fillId="0" borderId="3" xfId="2" applyNumberFormat="1" applyFont="1" applyFill="1" applyBorder="1" applyAlignment="1" applyProtection="1">
      <alignment horizontal="right"/>
      <protection hidden="1"/>
    </xf>
    <xf numFmtId="176" fontId="7" fillId="0" borderId="0" xfId="0" applyNumberFormat="1" applyFont="1" applyFill="1"/>
    <xf numFmtId="0" fontId="14" fillId="0" borderId="4" xfId="0" applyFont="1" applyFill="1" applyBorder="1" applyAlignment="1">
      <alignment horizontal="center" vertical="center" shrinkToFit="1"/>
    </xf>
    <xf numFmtId="49" fontId="10" fillId="0" borderId="5" xfId="2" applyNumberFormat="1" applyFont="1" applyFill="1" applyBorder="1" applyAlignment="1" applyProtection="1">
      <alignment horizontal="centerContinuous" vertical="center" wrapText="1"/>
      <protection hidden="1"/>
    </xf>
    <xf numFmtId="176" fontId="9" fillId="0" borderId="5" xfId="0" applyNumberFormat="1" applyFont="1" applyFill="1" applyBorder="1" applyAlignment="1">
      <alignment horizontal="centerContinuous" vertical="center" wrapText="1"/>
    </xf>
    <xf numFmtId="176" fontId="9" fillId="0" borderId="6" xfId="0" applyNumberFormat="1" applyFont="1" applyFill="1" applyBorder="1" applyAlignment="1">
      <alignment horizontal="centerContinuous" vertical="center" wrapText="1"/>
    </xf>
    <xf numFmtId="10" fontId="9" fillId="0" borderId="7" xfId="1" applyNumberFormat="1" applyFont="1" applyFill="1" applyBorder="1" applyAlignment="1">
      <alignment horizontal="centerContinuous" vertical="center" wrapText="1"/>
    </xf>
    <xf numFmtId="49" fontId="11" fillId="0" borderId="4" xfId="0" applyNumberFormat="1" applyFont="1" applyFill="1" applyBorder="1" applyAlignment="1" applyProtection="1">
      <alignment horizontal="center" vertical="center" wrapText="1"/>
    </xf>
    <xf numFmtId="0" fontId="7" fillId="0" borderId="0" xfId="0" applyFont="1" applyFill="1" applyAlignment="1">
      <alignment horizontal="center" vertical="center" wrapText="1"/>
    </xf>
    <xf numFmtId="0" fontId="9" fillId="0" borderId="8" xfId="0" applyFont="1" applyFill="1" applyBorder="1" applyAlignment="1">
      <alignment shrinkToFit="1"/>
    </xf>
    <xf numFmtId="49" fontId="9" fillId="0" borderId="2" xfId="2" applyNumberFormat="1" applyFont="1" applyFill="1" applyBorder="1" applyAlignment="1" applyProtection="1">
      <alignment horizontal="center" vertical="center" shrinkToFit="1"/>
      <protection hidden="1"/>
    </xf>
    <xf numFmtId="49" fontId="9" fillId="0" borderId="2" xfId="2" applyNumberFormat="1" applyFont="1" applyFill="1" applyBorder="1" applyAlignment="1" applyProtection="1">
      <alignment horizontal="center" vertical="center"/>
      <protection hidden="1"/>
    </xf>
    <xf numFmtId="49" fontId="9" fillId="0" borderId="1" xfId="1" applyNumberFormat="1" applyFont="1" applyFill="1" applyBorder="1" applyAlignment="1" applyProtection="1">
      <alignment horizontal="center" vertical="center"/>
      <protection hidden="1"/>
    </xf>
    <xf numFmtId="176" fontId="7" fillId="0" borderId="8" xfId="0" applyNumberFormat="1" applyFont="1" applyFill="1" applyBorder="1" applyAlignment="1" applyProtection="1">
      <alignment horizontal="center" vertical="center" wrapText="1"/>
    </xf>
    <xf numFmtId="0" fontId="16" fillId="0" borderId="9" xfId="2" applyFont="1" applyFill="1" applyBorder="1" applyAlignment="1" applyProtection="1">
      <alignment horizontal="left" vertical="center"/>
      <protection hidden="1"/>
    </xf>
    <xf numFmtId="176" fontId="19" fillId="0" borderId="10" xfId="0" applyNumberFormat="1" applyFont="1" applyFill="1" applyBorder="1" applyAlignment="1" applyProtection="1">
      <alignment horizontal="right" vertical="center"/>
      <protection locked="0"/>
    </xf>
    <xf numFmtId="176" fontId="19" fillId="0" borderId="11" xfId="0" applyNumberFormat="1" applyFont="1" applyFill="1" applyBorder="1" applyAlignment="1" applyProtection="1">
      <alignment horizontal="right" vertical="center"/>
      <protection locked="0"/>
    </xf>
    <xf numFmtId="176" fontId="19" fillId="0" borderId="12" xfId="0" applyNumberFormat="1" applyFont="1" applyFill="1" applyBorder="1" applyAlignment="1" applyProtection="1">
      <alignment horizontal="right" vertical="center"/>
      <protection locked="0"/>
    </xf>
    <xf numFmtId="177" fontId="19" fillId="0" borderId="13" xfId="1" applyNumberFormat="1" applyFont="1" applyFill="1" applyBorder="1" applyAlignment="1" applyProtection="1">
      <alignment horizontal="right" vertical="center"/>
      <protection locked="0"/>
    </xf>
    <xf numFmtId="178" fontId="20" fillId="0" borderId="9" xfId="0" applyNumberFormat="1" applyFont="1" applyFill="1" applyBorder="1" applyAlignment="1">
      <alignment horizontal="right" vertical="center"/>
    </xf>
    <xf numFmtId="0" fontId="9" fillId="0" borderId="14" xfId="2" applyFont="1" applyFill="1" applyBorder="1" applyAlignment="1" applyProtection="1">
      <alignment horizontal="left" vertical="center"/>
      <protection hidden="1"/>
    </xf>
    <xf numFmtId="176" fontId="10" fillId="0" borderId="15" xfId="0" applyNumberFormat="1" applyFont="1" applyFill="1" applyBorder="1" applyAlignment="1" applyProtection="1">
      <alignment horizontal="right" vertical="center"/>
      <protection locked="0"/>
    </xf>
    <xf numFmtId="177" fontId="10" fillId="0" borderId="16" xfId="1" applyNumberFormat="1" applyFont="1" applyFill="1" applyBorder="1" applyAlignment="1" applyProtection="1">
      <alignment horizontal="right" vertical="center"/>
      <protection locked="0"/>
    </xf>
    <xf numFmtId="178" fontId="11" fillId="0" borderId="14" xfId="0" applyNumberFormat="1" applyFont="1" applyFill="1" applyBorder="1" applyAlignment="1">
      <alignment horizontal="right" vertical="center"/>
    </xf>
    <xf numFmtId="177" fontId="10" fillId="0" borderId="17" xfId="1" applyNumberFormat="1" applyFont="1" applyFill="1" applyBorder="1" applyAlignment="1" applyProtection="1">
      <alignment horizontal="right" vertical="center"/>
      <protection locked="0"/>
    </xf>
    <xf numFmtId="0" fontId="9" fillId="0" borderId="18" xfId="2" applyFont="1" applyFill="1" applyBorder="1" applyAlignment="1" applyProtection="1">
      <alignment horizontal="left" vertical="center"/>
      <protection hidden="1"/>
    </xf>
    <xf numFmtId="176" fontId="10" fillId="0" borderId="19" xfId="0" applyNumberFormat="1" applyFont="1" applyFill="1" applyBorder="1" applyAlignment="1" applyProtection="1">
      <alignment horizontal="right" vertical="center"/>
      <protection locked="0"/>
    </xf>
    <xf numFmtId="0" fontId="21" fillId="0" borderId="9" xfId="2" applyFont="1" applyFill="1" applyBorder="1" applyAlignment="1" applyProtection="1">
      <alignment horizontal="left" vertical="center"/>
      <protection hidden="1"/>
    </xf>
    <xf numFmtId="0" fontId="9" fillId="0" borderId="20" xfId="2" applyFont="1" applyFill="1" applyBorder="1" applyAlignment="1" applyProtection="1">
      <alignment horizontal="left" vertical="center"/>
      <protection hidden="1"/>
    </xf>
    <xf numFmtId="178" fontId="11" fillId="0" borderId="18" xfId="0" applyNumberFormat="1" applyFont="1" applyFill="1" applyBorder="1" applyAlignment="1">
      <alignment horizontal="right" vertical="center"/>
    </xf>
    <xf numFmtId="0" fontId="9" fillId="0" borderId="20" xfId="2" applyFont="1" applyFill="1" applyBorder="1" applyAlignment="1" applyProtection="1">
      <alignment horizontal="left" vertical="center" shrinkToFit="1"/>
      <protection hidden="1"/>
    </xf>
    <xf numFmtId="176" fontId="11" fillId="0" borderId="9" xfId="0" applyNumberFormat="1" applyFont="1" applyFill="1" applyBorder="1" applyAlignment="1" applyProtection="1">
      <alignment horizontal="right" vertical="center"/>
      <protection locked="0"/>
    </xf>
    <xf numFmtId="178" fontId="11" fillId="0" borderId="20" xfId="0" applyNumberFormat="1" applyFont="1" applyFill="1" applyBorder="1" applyAlignment="1">
      <alignment horizontal="right" vertical="center"/>
    </xf>
    <xf numFmtId="0" fontId="19" fillId="0" borderId="9" xfId="2" applyFont="1" applyFill="1" applyBorder="1" applyAlignment="1" applyProtection="1">
      <alignment horizontal="center" vertical="center" shrinkToFit="1"/>
      <protection hidden="1"/>
    </xf>
    <xf numFmtId="0" fontId="21" fillId="0" borderId="9" xfId="2" applyFont="1" applyFill="1" applyBorder="1" applyAlignment="1" applyProtection="1">
      <alignment horizontal="left" vertical="center" shrinkToFit="1"/>
      <protection hidden="1"/>
    </xf>
    <xf numFmtId="178" fontId="20" fillId="0" borderId="8" xfId="0" applyNumberFormat="1" applyFont="1" applyFill="1" applyBorder="1" applyAlignment="1">
      <alignment horizontal="right" vertical="center"/>
    </xf>
    <xf numFmtId="0" fontId="9" fillId="0" borderId="21" xfId="2" applyFont="1" applyFill="1" applyBorder="1" applyAlignment="1" applyProtection="1">
      <alignment horizontal="left" vertical="center" shrinkToFit="1"/>
      <protection hidden="1"/>
    </xf>
    <xf numFmtId="178" fontId="11" fillId="0" borderId="22" xfId="0" applyNumberFormat="1" applyFont="1" applyFill="1" applyBorder="1" applyAlignment="1">
      <alignment horizontal="right" vertical="center"/>
    </xf>
    <xf numFmtId="41" fontId="10" fillId="0" borderId="17" xfId="1" applyNumberFormat="1" applyFont="1" applyFill="1" applyBorder="1" applyAlignment="1" applyProtection="1">
      <alignment horizontal="right" vertical="center"/>
      <protection locked="0"/>
    </xf>
    <xf numFmtId="176" fontId="10" fillId="0" borderId="12" xfId="0" applyNumberFormat="1" applyFont="1" applyFill="1" applyBorder="1" applyAlignment="1" applyProtection="1">
      <alignment horizontal="right" vertical="center"/>
      <protection locked="0"/>
    </xf>
    <xf numFmtId="41" fontId="19" fillId="0" borderId="13" xfId="1" applyNumberFormat="1" applyFont="1" applyFill="1" applyBorder="1" applyAlignment="1" applyProtection="1">
      <alignment horizontal="right" vertical="center"/>
      <protection locked="0"/>
    </xf>
    <xf numFmtId="178" fontId="11" fillId="0" borderId="9" xfId="0" applyNumberFormat="1" applyFont="1" applyFill="1" applyBorder="1" applyAlignment="1">
      <alignment horizontal="right" vertical="center"/>
    </xf>
    <xf numFmtId="0" fontId="9" fillId="0" borderId="14" xfId="2" applyFont="1" applyFill="1" applyBorder="1" applyAlignment="1" applyProtection="1">
      <alignment horizontal="left" vertical="center" shrinkToFit="1"/>
      <protection hidden="1"/>
    </xf>
    <xf numFmtId="176" fontId="10" fillId="0" borderId="23" xfId="0" applyNumberFormat="1" applyFont="1" applyFill="1" applyBorder="1" applyAlignment="1" applyProtection="1">
      <alignment horizontal="right" vertical="center"/>
      <protection locked="0"/>
    </xf>
    <xf numFmtId="0" fontId="9" fillId="0" borderId="24" xfId="2" applyFont="1" applyFill="1" applyBorder="1" applyAlignment="1" applyProtection="1">
      <alignment horizontal="left" vertical="center" shrinkToFit="1"/>
      <protection hidden="1"/>
    </xf>
    <xf numFmtId="176" fontId="10" fillId="0" borderId="25" xfId="0" applyNumberFormat="1" applyFont="1" applyFill="1" applyBorder="1" applyAlignment="1" applyProtection="1">
      <alignment horizontal="right" vertical="center"/>
      <protection locked="0"/>
    </xf>
    <xf numFmtId="176" fontId="9" fillId="0" borderId="0" xfId="2" applyNumberFormat="1" applyFont="1" applyFill="1" applyProtection="1">
      <protection hidden="1"/>
    </xf>
    <xf numFmtId="10" fontId="9" fillId="0" borderId="0" xfId="1" applyNumberFormat="1" applyFont="1" applyFill="1" applyAlignment="1" applyProtection="1">
      <protection hidden="1"/>
    </xf>
    <xf numFmtId="0" fontId="9" fillId="0" borderId="0" xfId="0" applyFont="1" applyFill="1" applyAlignment="1">
      <alignment vertical="center"/>
    </xf>
    <xf numFmtId="0" fontId="9" fillId="0" borderId="0" xfId="0" applyFont="1" applyFill="1"/>
    <xf numFmtId="0" fontId="24" fillId="0" borderId="0" xfId="0" applyFont="1" applyFill="1" applyAlignment="1">
      <alignment horizontal="center" vertical="center"/>
    </xf>
    <xf numFmtId="0" fontId="24" fillId="0" borderId="0" xfId="0" applyFont="1" applyFill="1" applyAlignment="1">
      <alignment vertical="center"/>
    </xf>
    <xf numFmtId="0" fontId="25" fillId="0" borderId="26" xfId="0" applyFont="1" applyFill="1" applyBorder="1" applyAlignment="1" applyProtection="1">
      <alignment horizontal="center" vertical="center"/>
    </xf>
    <xf numFmtId="0" fontId="25" fillId="0" borderId="27" xfId="0" applyFont="1" applyFill="1" applyBorder="1" applyAlignment="1" applyProtection="1">
      <alignment horizontal="center" vertical="center"/>
    </xf>
    <xf numFmtId="49" fontId="10" fillId="0" borderId="27" xfId="2" applyNumberFormat="1" applyFont="1" applyFill="1" applyBorder="1" applyAlignment="1" applyProtection="1">
      <alignment horizontal="center" vertical="center" shrinkToFit="1"/>
      <protection hidden="1"/>
    </xf>
    <xf numFmtId="49" fontId="10" fillId="0" borderId="5" xfId="2" applyNumberFormat="1" applyFont="1" applyFill="1" applyBorder="1" applyAlignment="1" applyProtection="1">
      <alignment horizontal="center" vertical="center"/>
      <protection hidden="1"/>
    </xf>
    <xf numFmtId="49" fontId="10" fillId="0" borderId="16" xfId="2" applyNumberFormat="1" applyFont="1" applyFill="1" applyBorder="1" applyAlignment="1" applyProtection="1">
      <alignment horizontal="center" vertical="center"/>
      <protection hidden="1"/>
    </xf>
    <xf numFmtId="0" fontId="25" fillId="0" borderId="28" xfId="0" applyFont="1" applyFill="1" applyBorder="1" applyAlignment="1" applyProtection="1">
      <alignment horizontal="center" vertical="center"/>
    </xf>
    <xf numFmtId="176" fontId="27" fillId="0" borderId="15" xfId="0" applyNumberFormat="1" applyFont="1" applyFill="1" applyBorder="1" applyAlignment="1">
      <alignment horizontal="center" vertical="center"/>
    </xf>
    <xf numFmtId="176" fontId="28" fillId="0" borderId="23" xfId="0" applyNumberFormat="1" applyFont="1" applyFill="1" applyBorder="1" applyProtection="1"/>
    <xf numFmtId="176" fontId="28" fillId="0" borderId="17" xfId="0" applyNumberFormat="1" applyFont="1" applyFill="1" applyBorder="1" applyProtection="1"/>
    <xf numFmtId="0" fontId="25" fillId="0" borderId="29" xfId="0" applyFont="1" applyFill="1" applyBorder="1" applyAlignment="1" applyProtection="1">
      <alignment horizontal="center" vertical="center"/>
    </xf>
    <xf numFmtId="183" fontId="28" fillId="0" borderId="23" xfId="0" applyNumberFormat="1" applyFont="1" applyFill="1" applyBorder="1" applyProtection="1"/>
    <xf numFmtId="183" fontId="28" fillId="0" borderId="17" xfId="0" applyNumberFormat="1" applyFont="1" applyFill="1" applyBorder="1" applyProtection="1"/>
    <xf numFmtId="176" fontId="27" fillId="0" borderId="19" xfId="0" applyNumberFormat="1" applyFont="1" applyFill="1" applyBorder="1" applyAlignment="1">
      <alignment horizontal="center" vertical="center"/>
    </xf>
    <xf numFmtId="2" fontId="7" fillId="0" borderId="0" xfId="0" applyNumberFormat="1" applyFont="1" applyFill="1"/>
    <xf numFmtId="0" fontId="27" fillId="0" borderId="23" xfId="0" applyFont="1" applyFill="1" applyBorder="1" applyAlignment="1" applyProtection="1">
      <alignment horizontal="center" vertical="center"/>
    </xf>
    <xf numFmtId="184" fontId="28" fillId="0" borderId="23" xfId="0" applyNumberFormat="1" applyFont="1" applyFill="1" applyBorder="1" applyProtection="1"/>
    <xf numFmtId="184" fontId="28" fillId="0" borderId="17" xfId="0" applyNumberFormat="1" applyFont="1" applyFill="1" applyBorder="1" applyProtection="1"/>
    <xf numFmtId="0" fontId="29" fillId="0" borderId="30" xfId="0" applyFont="1" applyFill="1" applyBorder="1" applyAlignment="1">
      <alignment vertical="center"/>
    </xf>
    <xf numFmtId="0" fontId="27" fillId="0" borderId="25" xfId="0" applyFont="1" applyFill="1" applyBorder="1" applyAlignment="1" applyProtection="1">
      <alignment horizontal="center" vertical="center"/>
    </xf>
    <xf numFmtId="183" fontId="28" fillId="0" borderId="25" xfId="0" applyNumberFormat="1" applyFont="1" applyFill="1" applyBorder="1" applyProtection="1"/>
    <xf numFmtId="183" fontId="28" fillId="0" borderId="1" xfId="0" applyNumberFormat="1" applyFont="1" applyFill="1" applyBorder="1" applyProtection="1"/>
    <xf numFmtId="0" fontId="7" fillId="0" borderId="0" xfId="0" applyFont="1" applyFill="1" applyBorder="1"/>
    <xf numFmtId="0" fontId="7" fillId="0" borderId="0" xfId="0" applyFont="1" applyFill="1" applyBorder="1" applyAlignment="1">
      <alignment vertical="center"/>
    </xf>
    <xf numFmtId="0" fontId="15" fillId="0" borderId="0" xfId="0" applyFont="1" applyFill="1" applyBorder="1" applyAlignment="1" applyProtection="1">
      <alignment horizontal="left" vertical="center"/>
    </xf>
    <xf numFmtId="184" fontId="11" fillId="0" borderId="0" xfId="0" applyNumberFormat="1" applyFont="1" applyFill="1" applyBorder="1" applyProtection="1"/>
    <xf numFmtId="10" fontId="11" fillId="0" borderId="0" xfId="1" applyNumberFormat="1" applyFont="1" applyFill="1" applyBorder="1" applyProtection="1"/>
    <xf numFmtId="0" fontId="7" fillId="0" borderId="0" xfId="0" applyFont="1" applyFill="1" applyAlignment="1">
      <alignment horizontal="left" vertical="center"/>
    </xf>
    <xf numFmtId="10" fontId="7" fillId="0" borderId="0" xfId="1" applyNumberFormat="1" applyFont="1" applyFill="1"/>
    <xf numFmtId="0" fontId="2" fillId="0" borderId="0" xfId="0" applyFont="1" applyAlignment="1" applyProtection="1">
      <alignment horizontal="center" vertical="center"/>
    </xf>
    <xf numFmtId="0" fontId="7" fillId="0" borderId="0" xfId="0" applyFont="1" applyProtection="1"/>
    <xf numFmtId="0" fontId="7" fillId="0" borderId="0" xfId="0" applyFont="1" applyAlignment="1" applyProtection="1">
      <alignment horizontal="center" vertical="center"/>
    </xf>
    <xf numFmtId="0" fontId="7" fillId="0" borderId="0" xfId="0" applyFont="1" applyAlignment="1" applyProtection="1">
      <alignment horizontal="centerContinuous" vertical="center"/>
    </xf>
    <xf numFmtId="176" fontId="7" fillId="0" borderId="0" xfId="0" applyNumberFormat="1" applyFont="1" applyAlignment="1" applyProtection="1">
      <alignment horizontal="centerContinuous"/>
    </xf>
    <xf numFmtId="176" fontId="6" fillId="0" borderId="0" xfId="0" applyNumberFormat="1" applyFont="1" applyAlignment="1" applyProtection="1">
      <alignment horizontal="centerContinuous"/>
    </xf>
    <xf numFmtId="185" fontId="6" fillId="0" borderId="0" xfId="1" applyNumberFormat="1" applyFont="1" applyAlignment="1" applyProtection="1">
      <alignment horizontal="centerContinuous"/>
    </xf>
    <xf numFmtId="186" fontId="7" fillId="0" borderId="0" xfId="0" applyNumberFormat="1" applyFont="1" applyProtection="1"/>
    <xf numFmtId="0" fontId="7" fillId="0" borderId="0" xfId="0" applyFont="1" applyAlignment="1" applyProtection="1">
      <alignment horizontal="left" vertical="center"/>
    </xf>
    <xf numFmtId="176" fontId="7" fillId="0" borderId="0" xfId="0" applyNumberFormat="1" applyFont="1" applyProtection="1"/>
    <xf numFmtId="176" fontId="6" fillId="0" borderId="0" xfId="0" applyNumberFormat="1" applyFont="1" applyProtection="1"/>
    <xf numFmtId="185" fontId="6" fillId="0" borderId="0" xfId="0" applyNumberFormat="1" applyFont="1" applyProtection="1"/>
    <xf numFmtId="0" fontId="28" fillId="0" borderId="4" xfId="0" applyFont="1" applyBorder="1" applyAlignment="1" applyProtection="1">
      <alignment horizontal="center" vertical="center" shrinkToFit="1"/>
    </xf>
    <xf numFmtId="49" fontId="10" fillId="0" borderId="31" xfId="2" applyNumberFormat="1" applyFont="1" applyBorder="1" applyAlignment="1" applyProtection="1">
      <alignment horizontal="center" vertical="center" wrapText="1"/>
      <protection hidden="1"/>
    </xf>
    <xf numFmtId="49" fontId="10" fillId="0" borderId="16" xfId="2" applyNumberFormat="1" applyFont="1" applyBorder="1" applyAlignment="1" applyProtection="1">
      <alignment horizontal="center" vertical="center" wrapText="1"/>
      <protection hidden="1"/>
    </xf>
    <xf numFmtId="186" fontId="11" fillId="0" borderId="26" xfId="0" applyNumberFormat="1" applyFont="1" applyBorder="1" applyAlignment="1" applyProtection="1">
      <alignment horizontal="centerContinuous" vertical="center" wrapText="1"/>
    </xf>
    <xf numFmtId="0" fontId="7" fillId="0" borderId="16" xfId="0" applyFont="1" applyBorder="1" applyAlignment="1" applyProtection="1">
      <alignment horizontal="centerContinuous" vertical="center" wrapText="1"/>
    </xf>
    <xf numFmtId="0" fontId="7" fillId="0" borderId="0" xfId="0" applyFont="1" applyAlignment="1" applyProtection="1">
      <alignment horizontal="center" vertical="center" wrapText="1"/>
    </xf>
    <xf numFmtId="0" fontId="9" fillId="0" borderId="21" xfId="0" applyFont="1" applyBorder="1" applyAlignment="1" applyProtection="1">
      <alignment shrinkToFit="1"/>
    </xf>
    <xf numFmtId="49" fontId="9" fillId="0" borderId="28" xfId="2" applyNumberFormat="1" applyFont="1" applyFill="1" applyBorder="1" applyAlignment="1" applyProtection="1">
      <alignment horizontal="center" vertical="center"/>
      <protection hidden="1"/>
    </xf>
    <xf numFmtId="49" fontId="9" fillId="0" borderId="32" xfId="2" applyNumberFormat="1" applyFont="1" applyBorder="1" applyAlignment="1" applyProtection="1">
      <alignment horizontal="center" vertical="center"/>
      <protection hidden="1"/>
    </xf>
    <xf numFmtId="185" fontId="9" fillId="0" borderId="32" xfId="2" applyNumberFormat="1" applyFont="1" applyBorder="1" applyAlignment="1" applyProtection="1">
      <alignment horizontal="center" vertical="center"/>
      <protection hidden="1"/>
    </xf>
    <xf numFmtId="186" fontId="7" fillId="0" borderId="28" xfId="2" applyNumberFormat="1" applyFont="1" applyBorder="1" applyAlignment="1" applyProtection="1">
      <alignment horizontal="center" vertical="center"/>
      <protection hidden="1"/>
    </xf>
    <xf numFmtId="49" fontId="9" fillId="0" borderId="32" xfId="1" applyNumberFormat="1" applyFont="1" applyBorder="1" applyAlignment="1" applyProtection="1">
      <alignment horizontal="center" vertical="center"/>
      <protection hidden="1"/>
    </xf>
    <xf numFmtId="0" fontId="21" fillId="0" borderId="9" xfId="2" applyFont="1" applyBorder="1" applyAlignment="1" applyProtection="1">
      <alignment horizontal="left" vertical="center"/>
      <protection hidden="1"/>
    </xf>
    <xf numFmtId="176" fontId="21" fillId="0" borderId="10" xfId="0" applyNumberFormat="1" applyFont="1" applyBorder="1" applyAlignment="1" applyProtection="1">
      <alignment horizontal="right" vertical="center"/>
      <protection locked="0"/>
    </xf>
    <xf numFmtId="177" fontId="21" fillId="0" borderId="13" xfId="1" applyNumberFormat="1" applyFont="1" applyBorder="1" applyAlignment="1" applyProtection="1">
      <alignment horizontal="right" vertical="center"/>
      <protection locked="0"/>
    </xf>
    <xf numFmtId="186" fontId="21" fillId="0" borderId="10" xfId="0" applyNumberFormat="1" applyFont="1" applyBorder="1" applyAlignment="1" applyProtection="1">
      <alignment horizontal="right" vertical="center"/>
    </xf>
    <xf numFmtId="183" fontId="21" fillId="0" borderId="13" xfId="1" applyNumberFormat="1" applyFont="1" applyBorder="1" applyAlignment="1" applyProtection="1">
      <alignment horizontal="right" vertical="center"/>
      <protection locked="0"/>
    </xf>
    <xf numFmtId="0" fontId="9" fillId="0" borderId="20" xfId="2" applyFont="1" applyBorder="1" applyAlignment="1" applyProtection="1">
      <alignment horizontal="left" vertical="center"/>
      <protection hidden="1"/>
    </xf>
    <xf numFmtId="176" fontId="9" fillId="0" borderId="31" xfId="0" applyNumberFormat="1" applyFont="1" applyBorder="1" applyAlignment="1" applyProtection="1">
      <alignment horizontal="right" vertical="center"/>
      <protection locked="0"/>
    </xf>
    <xf numFmtId="177" fontId="9" fillId="0" borderId="33" xfId="1" applyNumberFormat="1" applyFont="1" applyBorder="1" applyAlignment="1" applyProtection="1">
      <alignment horizontal="right" vertical="center"/>
      <protection locked="0"/>
    </xf>
    <xf numFmtId="186" fontId="9" fillId="0" borderId="29" xfId="0" applyNumberFormat="1" applyFont="1" applyBorder="1" applyAlignment="1" applyProtection="1">
      <alignment horizontal="right" vertical="center"/>
    </xf>
    <xf numFmtId="183" fontId="9" fillId="0" borderId="33" xfId="1" applyNumberFormat="1" applyFont="1" applyBorder="1" applyAlignment="1" applyProtection="1">
      <alignment horizontal="right" vertical="center"/>
      <protection locked="0"/>
    </xf>
    <xf numFmtId="0" fontId="9" fillId="0" borderId="14" xfId="2" applyFont="1" applyBorder="1" applyAlignment="1" applyProtection="1">
      <alignment horizontal="left" vertical="center"/>
      <protection hidden="1"/>
    </xf>
    <xf numFmtId="176" fontId="9" fillId="0" borderId="34" xfId="0" applyNumberFormat="1" applyFont="1" applyBorder="1" applyAlignment="1" applyProtection="1">
      <alignment horizontal="right" vertical="center"/>
      <protection locked="0"/>
    </xf>
    <xf numFmtId="41" fontId="9" fillId="0" borderId="17" xfId="1" applyNumberFormat="1" applyFont="1" applyBorder="1" applyAlignment="1" applyProtection="1">
      <alignment horizontal="right" vertical="center"/>
      <protection locked="0"/>
    </xf>
    <xf numFmtId="186" fontId="9" fillId="0" borderId="35" xfId="0" applyNumberFormat="1" applyFont="1" applyBorder="1" applyAlignment="1" applyProtection="1">
      <alignment horizontal="right" vertical="center"/>
    </xf>
    <xf numFmtId="186" fontId="9" fillId="0" borderId="17" xfId="0" applyNumberFormat="1" applyFont="1" applyBorder="1" applyAlignment="1" applyProtection="1">
      <alignment horizontal="right" vertical="center"/>
    </xf>
    <xf numFmtId="176" fontId="9" fillId="0" borderId="35" xfId="0" applyNumberFormat="1" applyFont="1" applyBorder="1" applyAlignment="1" applyProtection="1">
      <alignment horizontal="right" vertical="center"/>
      <protection locked="0"/>
    </xf>
    <xf numFmtId="177" fontId="9" fillId="0" borderId="17" xfId="1" applyNumberFormat="1" applyFont="1" applyBorder="1" applyAlignment="1" applyProtection="1">
      <alignment horizontal="right" vertical="center"/>
      <protection locked="0"/>
    </xf>
    <xf numFmtId="183" fontId="9" fillId="0" borderId="17" xfId="1" applyNumberFormat="1" applyFont="1" applyBorder="1" applyAlignment="1" applyProtection="1">
      <alignment horizontal="right" vertical="center"/>
      <protection locked="0"/>
    </xf>
    <xf numFmtId="187" fontId="9" fillId="0" borderId="17" xfId="1" applyNumberFormat="1" applyFont="1" applyBorder="1" applyAlignment="1" applyProtection="1">
      <alignment horizontal="right" vertical="center"/>
      <protection locked="0"/>
    </xf>
    <xf numFmtId="183" fontId="9" fillId="0" borderId="17" xfId="1" applyNumberFormat="1" applyFont="1" applyFill="1" applyBorder="1" applyAlignment="1" applyProtection="1">
      <alignment horizontal="right" vertical="center"/>
      <protection locked="0"/>
    </xf>
    <xf numFmtId="0" fontId="9" fillId="0" borderId="18" xfId="2" applyFont="1" applyBorder="1" applyAlignment="1" applyProtection="1">
      <alignment horizontal="left" vertical="center"/>
      <protection hidden="1"/>
    </xf>
    <xf numFmtId="176" fontId="9" fillId="0" borderId="36" xfId="0" applyNumberFormat="1" applyFont="1" applyBorder="1" applyAlignment="1" applyProtection="1">
      <alignment horizontal="right" vertical="center"/>
      <protection locked="0"/>
    </xf>
    <xf numFmtId="41" fontId="9" fillId="0" borderId="32" xfId="1" applyNumberFormat="1" applyFont="1" applyBorder="1" applyAlignment="1" applyProtection="1">
      <alignment horizontal="right" vertical="center"/>
      <protection locked="0"/>
    </xf>
    <xf numFmtId="186" fontId="9" fillId="0" borderId="28" xfId="0" applyNumberFormat="1" applyFont="1" applyBorder="1" applyAlignment="1" applyProtection="1">
      <alignment horizontal="right" vertical="center"/>
    </xf>
    <xf numFmtId="186" fontId="9" fillId="0" borderId="31" xfId="0" applyNumberFormat="1" applyFont="1" applyBorder="1" applyAlignment="1" applyProtection="1">
      <alignment horizontal="right" vertical="center"/>
    </xf>
    <xf numFmtId="176" fontId="9" fillId="0" borderId="28" xfId="0" applyNumberFormat="1" applyFont="1" applyBorder="1" applyAlignment="1" applyProtection="1">
      <alignment horizontal="right" vertical="center"/>
      <protection locked="0"/>
    </xf>
    <xf numFmtId="176" fontId="9" fillId="0" borderId="37" xfId="0" applyNumberFormat="1" applyFont="1" applyBorder="1" applyAlignment="1" applyProtection="1">
      <alignment horizontal="right" vertical="center"/>
      <protection locked="0"/>
    </xf>
    <xf numFmtId="177" fontId="9" fillId="0" borderId="32" xfId="1" applyNumberFormat="1" applyFont="1" applyBorder="1" applyAlignment="1" applyProtection="1">
      <alignment horizontal="right" vertical="center"/>
      <protection locked="0"/>
    </xf>
    <xf numFmtId="183" fontId="9" fillId="0" borderId="32" xfId="1" applyNumberFormat="1" applyFont="1" applyBorder="1" applyAlignment="1" applyProtection="1">
      <alignment horizontal="right" vertical="center"/>
      <protection locked="0"/>
    </xf>
    <xf numFmtId="0" fontId="21" fillId="0" borderId="9" xfId="2" applyFont="1" applyBorder="1" applyAlignment="1" applyProtection="1">
      <alignment horizontal="center" vertical="center"/>
      <protection hidden="1"/>
    </xf>
    <xf numFmtId="0" fontId="21" fillId="0" borderId="9" xfId="2" applyFont="1" applyBorder="1" applyAlignment="1" applyProtection="1">
      <alignment horizontal="left" vertical="center" shrinkToFit="1"/>
      <protection hidden="1"/>
    </xf>
    <xf numFmtId="0" fontId="22" fillId="0" borderId="0" xfId="0" applyFont="1" applyAlignment="1" applyProtection="1">
      <alignment horizontal="center" vertical="center" wrapText="1"/>
    </xf>
    <xf numFmtId="0" fontId="9" fillId="0" borderId="21" xfId="2" applyFont="1" applyBorder="1" applyAlignment="1" applyProtection="1">
      <alignment horizontal="left" vertical="center"/>
      <protection hidden="1"/>
    </xf>
    <xf numFmtId="176" fontId="9" fillId="0" borderId="29" xfId="0" applyNumberFormat="1" applyFont="1" applyBorder="1" applyAlignment="1" applyProtection="1">
      <alignment horizontal="right" vertical="center"/>
      <protection locked="0"/>
    </xf>
    <xf numFmtId="176" fontId="9" fillId="0" borderId="10" xfId="0" applyNumberFormat="1" applyFont="1" applyBorder="1" applyAlignment="1" applyProtection="1">
      <alignment horizontal="right" vertical="center"/>
      <protection locked="0"/>
    </xf>
    <xf numFmtId="41" fontId="9" fillId="0" borderId="13" xfId="1" applyNumberFormat="1" applyFont="1" applyBorder="1" applyAlignment="1" applyProtection="1">
      <alignment horizontal="right" vertical="center"/>
      <protection locked="0"/>
    </xf>
    <xf numFmtId="186" fontId="9" fillId="0" borderId="10" xfId="0" applyNumberFormat="1" applyFont="1" applyBorder="1" applyAlignment="1" applyProtection="1">
      <alignment horizontal="right" vertical="center"/>
    </xf>
    <xf numFmtId="186" fontId="9" fillId="0" borderId="13" xfId="0" applyNumberFormat="1" applyFont="1" applyBorder="1" applyAlignment="1" applyProtection="1">
      <alignment horizontal="right" vertical="center"/>
    </xf>
    <xf numFmtId="41" fontId="9" fillId="0" borderId="33" xfId="1" applyNumberFormat="1" applyFont="1" applyBorder="1" applyAlignment="1" applyProtection="1">
      <alignment horizontal="right" vertical="center"/>
      <protection locked="0"/>
    </xf>
    <xf numFmtId="0" fontId="9" fillId="0" borderId="24" xfId="2" applyFont="1" applyBorder="1" applyAlignment="1" applyProtection="1">
      <alignment horizontal="left" vertical="center"/>
      <protection hidden="1"/>
    </xf>
    <xf numFmtId="0" fontId="19" fillId="0" borderId="9" xfId="2" applyFont="1" applyBorder="1" applyAlignment="1" applyProtection="1">
      <alignment horizontal="center" vertical="center"/>
      <protection hidden="1"/>
    </xf>
    <xf numFmtId="0" fontId="7" fillId="0" borderId="0" xfId="0" applyFont="1" applyAlignment="1">
      <alignment horizontal="left" vertical="center"/>
    </xf>
    <xf numFmtId="176" fontId="9" fillId="0" borderId="0" xfId="2" applyNumberFormat="1" applyFont="1" applyProtection="1">
      <protection hidden="1"/>
    </xf>
    <xf numFmtId="176" fontId="32" fillId="0" borderId="0" xfId="2" applyNumberFormat="1" applyFont="1" applyProtection="1">
      <protection hidden="1"/>
    </xf>
    <xf numFmtId="10" fontId="32" fillId="0" borderId="0" xfId="1" applyNumberFormat="1" applyFont="1" applyAlignment="1" applyProtection="1">
      <protection hidden="1"/>
    </xf>
    <xf numFmtId="0" fontId="9" fillId="0" borderId="0" xfId="2" applyFont="1" applyAlignment="1" applyProtection="1">
      <alignment horizontal="center" vertical="center" wrapText="1"/>
      <protection hidden="1"/>
    </xf>
    <xf numFmtId="0" fontId="9" fillId="0" borderId="0" xfId="2" applyFont="1"/>
    <xf numFmtId="0" fontId="9" fillId="0" borderId="0" xfId="0" applyFont="1" applyAlignment="1">
      <alignment vertical="center"/>
    </xf>
    <xf numFmtId="0" fontId="32" fillId="0" borderId="0" xfId="0" applyFont="1" applyAlignment="1">
      <alignment vertical="center"/>
    </xf>
    <xf numFmtId="0" fontId="7" fillId="0" borderId="0" xfId="0" applyFont="1" applyAlignment="1">
      <alignment horizontal="left" vertical="center"/>
    </xf>
    <xf numFmtId="0" fontId="7" fillId="0" borderId="0" xfId="2" applyFont="1" applyAlignment="1" applyProtection="1">
      <alignment horizontal="center" vertical="center" wrapText="1"/>
      <protection hidden="1"/>
    </xf>
    <xf numFmtId="0" fontId="7" fillId="0" borderId="0" xfId="2" applyFont="1"/>
    <xf numFmtId="185" fontId="6" fillId="0" borderId="0" xfId="1" applyNumberFormat="1" applyFont="1" applyProtection="1"/>
  </cellXfs>
  <cellStyles count="4">
    <cellStyle name="TableStyleLight1" xfId="3"/>
    <cellStyle name="一般" xfId="0" builtinId="0"/>
    <cellStyle name="一般_衍交月報" xfId="2"/>
    <cellStyle name="百分比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V:\&#34893;&#29983;&#24615;&#26376;&#22577;&#20316;&#26989;\&#34893;&#29983;&#24615;&#21830;&#21697;&#20132;&#26131;&#32113;&#35336;\&#26376;&#22577;\&#26376;&#22577;\11104&#34893;&#20132;&#26376;&#22577;&#20316;&#26989;&#27284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月份"/>
      <sheetName val="附表1"/>
      <sheetName val="附表2"/>
      <sheetName val="圖1 趨勢圖"/>
      <sheetName val="圖2分布圖"/>
      <sheetName val="表3銀行別(需排序)"/>
      <sheetName val="表3銀行別(需排序) (2)"/>
      <sheetName val="表3銀行別(排序) "/>
      <sheetName val="表4統計表 (按月)"/>
      <sheetName val="表5銀行別 "/>
      <sheetName val="表5銀行別  (2)"/>
      <sheetName val="表5銀行別 (需排序) "/>
      <sheetName val="表6NDF，保證金"/>
      <sheetName val="表7銀行別NDF"/>
      <sheetName val="表7銀行別NDF (2)"/>
      <sheetName val="表7銀行別NDF-排序"/>
    </sheetNames>
    <sheetDataSet>
      <sheetData sheetId="0"/>
      <sheetData sheetId="1"/>
      <sheetData sheetId="2"/>
      <sheetData sheetId="3">
        <row r="2">
          <cell r="Q2" t="str">
            <v>總交易量</v>
          </cell>
          <cell r="R2" t="str">
            <v>匯率有關契約</v>
          </cell>
          <cell r="S2" t="str">
            <v>利率有關契約</v>
          </cell>
        </row>
        <row r="75">
          <cell r="T75">
            <v>169565.81</v>
          </cell>
          <cell r="U75">
            <v>148482.23000000001</v>
          </cell>
          <cell r="V75">
            <v>18862.82</v>
          </cell>
          <cell r="W75" t="str">
            <v>108/1</v>
          </cell>
        </row>
        <row r="76">
          <cell r="T76">
            <v>107913.1</v>
          </cell>
          <cell r="U76">
            <v>98820.05</v>
          </cell>
          <cell r="V76">
            <v>7865.66</v>
          </cell>
        </row>
        <row r="77">
          <cell r="T77">
            <v>148072</v>
          </cell>
          <cell r="U77">
            <v>126475.89</v>
          </cell>
          <cell r="V77">
            <v>19808.46</v>
          </cell>
        </row>
        <row r="78">
          <cell r="T78">
            <v>137877.06</v>
          </cell>
          <cell r="U78">
            <v>122994.42</v>
          </cell>
          <cell r="V78">
            <v>13333.89</v>
          </cell>
          <cell r="W78">
            <v>4</v>
          </cell>
        </row>
        <row r="79">
          <cell r="T79">
            <v>162645.60999999999</v>
          </cell>
          <cell r="U79">
            <v>134573.31</v>
          </cell>
          <cell r="V79">
            <v>25513.16</v>
          </cell>
        </row>
        <row r="80">
          <cell r="T80">
            <v>139835.19</v>
          </cell>
          <cell r="U80">
            <v>117290.35</v>
          </cell>
          <cell r="V80">
            <v>19964.87</v>
          </cell>
        </row>
        <row r="81">
          <cell r="T81">
            <v>155954.54999999999</v>
          </cell>
          <cell r="U81">
            <v>137658.73000000001</v>
          </cell>
          <cell r="V81">
            <v>15219.31</v>
          </cell>
        </row>
        <row r="82">
          <cell r="T82">
            <v>155339.79</v>
          </cell>
          <cell r="U82">
            <v>124530.79</v>
          </cell>
          <cell r="V82">
            <v>27263.57</v>
          </cell>
        </row>
        <row r="83">
          <cell r="T83">
            <v>140345.64000000001</v>
          </cell>
          <cell r="U83">
            <v>122714.38</v>
          </cell>
          <cell r="V83">
            <v>14704.14</v>
          </cell>
        </row>
        <row r="84">
          <cell r="T84">
            <v>149091.34</v>
          </cell>
          <cell r="U84">
            <v>127721.82</v>
          </cell>
          <cell r="V84">
            <v>17406.259999999998</v>
          </cell>
        </row>
        <row r="85">
          <cell r="T85">
            <v>138532.41</v>
          </cell>
          <cell r="U85">
            <v>121142.93</v>
          </cell>
          <cell r="V85">
            <v>12707.42</v>
          </cell>
        </row>
        <row r="86">
          <cell r="T86">
            <v>134326.92000000001</v>
          </cell>
          <cell r="U86">
            <v>124345.43</v>
          </cell>
          <cell r="V86">
            <v>5978.75</v>
          </cell>
        </row>
        <row r="87">
          <cell r="T87">
            <v>127556.22</v>
          </cell>
          <cell r="U87">
            <v>112595.9</v>
          </cell>
          <cell r="V87">
            <v>10404.44</v>
          </cell>
        </row>
        <row r="88">
          <cell r="T88">
            <v>149121.29999999999</v>
          </cell>
          <cell r="U88">
            <v>127020.42</v>
          </cell>
          <cell r="V88">
            <v>16822.599999999999</v>
          </cell>
        </row>
        <row r="89">
          <cell r="T89">
            <v>185155.5</v>
          </cell>
          <cell r="U89">
            <v>149997.67000000001</v>
          </cell>
          <cell r="V89">
            <v>28387.07</v>
          </cell>
        </row>
        <row r="90">
          <cell r="T90">
            <v>134027.31</v>
          </cell>
          <cell r="U90">
            <v>121537.13</v>
          </cell>
          <cell r="V90">
            <v>9246.0300000000007</v>
          </cell>
          <cell r="W90" t="str">
            <v>109/4</v>
          </cell>
        </row>
        <row r="91">
          <cell r="T91">
            <v>125535.66</v>
          </cell>
          <cell r="U91">
            <v>115174.18</v>
          </cell>
          <cell r="V91">
            <v>7464.6</v>
          </cell>
        </row>
        <row r="92">
          <cell r="T92">
            <v>127732.07</v>
          </cell>
          <cell r="U92">
            <v>117569.01</v>
          </cell>
          <cell r="V92">
            <v>6523.68</v>
          </cell>
        </row>
        <row r="93">
          <cell r="T93">
            <v>140325.79999999999</v>
          </cell>
          <cell r="U93">
            <v>130334.56</v>
          </cell>
          <cell r="V93">
            <v>5316.78</v>
          </cell>
        </row>
        <row r="94">
          <cell r="T94">
            <v>129727.62</v>
          </cell>
          <cell r="U94">
            <v>118690.21</v>
          </cell>
          <cell r="V94">
            <v>7929.18</v>
          </cell>
        </row>
        <row r="95">
          <cell r="T95">
            <v>130210.83</v>
          </cell>
          <cell r="U95">
            <v>121979.86</v>
          </cell>
          <cell r="V95">
            <v>5278.61</v>
          </cell>
        </row>
        <row r="96">
          <cell r="T96">
            <v>108914.54</v>
          </cell>
          <cell r="U96">
            <v>101180.16</v>
          </cell>
          <cell r="V96">
            <v>6195.85</v>
          </cell>
        </row>
        <row r="97">
          <cell r="T97">
            <v>111175.61</v>
          </cell>
          <cell r="U97">
            <v>103273.43</v>
          </cell>
          <cell r="V97">
            <v>5851.35</v>
          </cell>
        </row>
        <row r="98">
          <cell r="T98">
            <v>116865.55</v>
          </cell>
          <cell r="U98">
            <v>109907.3</v>
          </cell>
          <cell r="V98">
            <v>4197.03</v>
          </cell>
        </row>
        <row r="99">
          <cell r="T99">
            <v>130935.6</v>
          </cell>
          <cell r="U99">
            <v>120223.78</v>
          </cell>
          <cell r="V99">
            <v>7420.56</v>
          </cell>
        </row>
        <row r="100">
          <cell r="T100">
            <v>102215.67999999999</v>
          </cell>
          <cell r="U100">
            <v>93027.91</v>
          </cell>
          <cell r="V100">
            <v>7396.27</v>
          </cell>
        </row>
        <row r="101">
          <cell r="T101">
            <v>135601.41</v>
          </cell>
          <cell r="U101">
            <v>122000.73</v>
          </cell>
          <cell r="V101">
            <v>10549.48</v>
          </cell>
        </row>
        <row r="102">
          <cell r="T102">
            <v>117777.07</v>
          </cell>
          <cell r="U102">
            <v>107637.36</v>
          </cell>
          <cell r="V102">
            <v>7563.5</v>
          </cell>
          <cell r="W102" t="str">
            <v>110/4</v>
          </cell>
        </row>
        <row r="103">
          <cell r="T103">
            <v>117730.24000000001</v>
          </cell>
          <cell r="U103">
            <v>108109</v>
          </cell>
          <cell r="V103">
            <v>7290.57</v>
          </cell>
        </row>
        <row r="104">
          <cell r="T104">
            <v>115283.32</v>
          </cell>
          <cell r="U104">
            <v>106897.27</v>
          </cell>
          <cell r="V104">
            <v>7553.93</v>
          </cell>
        </row>
        <row r="105">
          <cell r="T105">
            <v>120484.95</v>
          </cell>
          <cell r="U105">
            <v>109535.88</v>
          </cell>
          <cell r="V105">
            <v>9345.0499999999993</v>
          </cell>
        </row>
        <row r="106">
          <cell r="T106">
            <v>125951.53</v>
          </cell>
          <cell r="U106">
            <v>114575.93</v>
          </cell>
          <cell r="V106">
            <v>9719.6</v>
          </cell>
        </row>
        <row r="107">
          <cell r="T107">
            <v>123348.49</v>
          </cell>
          <cell r="U107">
            <v>110853.15</v>
          </cell>
          <cell r="V107">
            <v>11083.09</v>
          </cell>
        </row>
        <row r="108">
          <cell r="T108">
            <v>128107.78</v>
          </cell>
          <cell r="U108">
            <v>107640.5</v>
          </cell>
          <cell r="V108">
            <v>19169.93</v>
          </cell>
        </row>
        <row r="109">
          <cell r="T109">
            <v>124978.64</v>
          </cell>
          <cell r="U109">
            <v>103721.71</v>
          </cell>
          <cell r="V109">
            <v>20221.84</v>
          </cell>
        </row>
        <row r="110">
          <cell r="T110">
            <v>120130.06</v>
          </cell>
          <cell r="U110">
            <v>106722.2</v>
          </cell>
          <cell r="V110">
            <v>12508</v>
          </cell>
        </row>
        <row r="111">
          <cell r="T111">
            <v>135976.43</v>
          </cell>
          <cell r="U111">
            <v>119436.91</v>
          </cell>
          <cell r="V111">
            <v>15259.71</v>
          </cell>
        </row>
        <row r="112">
          <cell r="T112">
            <v>113374.43</v>
          </cell>
          <cell r="U112">
            <v>94585</v>
          </cell>
          <cell r="V112">
            <v>17998.11</v>
          </cell>
        </row>
        <row r="113">
          <cell r="T113">
            <v>163754.99</v>
          </cell>
          <cell r="U113">
            <v>128415.02</v>
          </cell>
          <cell r="V113">
            <v>33715.160000000003</v>
          </cell>
        </row>
        <row r="114">
          <cell r="T114">
            <v>124623.82</v>
          </cell>
          <cell r="U114">
            <v>104328.64</v>
          </cell>
          <cell r="V114">
            <v>19256.830000000002</v>
          </cell>
          <cell r="W114" t="str">
            <v>111/4</v>
          </cell>
        </row>
      </sheetData>
      <sheetData sheetId="4">
        <row r="3">
          <cell r="M3" t="str">
            <v>純外幣交易</v>
          </cell>
          <cell r="N3">
            <v>56.267814612005949</v>
          </cell>
          <cell r="P3" t="str">
            <v>本國銀行</v>
          </cell>
          <cell r="Q3">
            <v>67.808722551038542</v>
          </cell>
        </row>
        <row r="4">
          <cell r="M4" t="str">
            <v>涉及新臺幣交易</v>
          </cell>
          <cell r="N4">
            <v>43.732185387994043</v>
          </cell>
          <cell r="P4" t="str">
            <v>外國及大陸地區銀行在台分行</v>
          </cell>
          <cell r="Q4">
            <v>32.191277448961458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F66"/>
  <sheetViews>
    <sheetView tabSelected="1" view="pageBreakPreview" topLeftCell="B1" zoomScale="85" zoomScaleNormal="85" zoomScaleSheetLayoutView="85" zoomScalePageLayoutView="85" workbookViewId="0">
      <selection activeCell="G1" sqref="G1:AU1048576"/>
    </sheetView>
  </sheetViews>
  <sheetFormatPr defaultColWidth="8.77734375" defaultRowHeight="16.5"/>
  <cols>
    <col min="1" max="1" width="48.44140625" style="88" customWidth="1"/>
    <col min="2" max="2" width="17.21875" style="11" customWidth="1"/>
    <col min="3" max="3" width="20.21875" style="11" customWidth="1"/>
    <col min="4" max="4" width="18.109375" style="11" customWidth="1"/>
    <col min="5" max="5" width="16.77734375" style="89" customWidth="1"/>
    <col min="6" max="6" width="17.5546875" style="3" hidden="1" customWidth="1"/>
    <col min="7" max="16384" width="8.77734375" style="3"/>
  </cols>
  <sheetData>
    <row r="1" spans="1:6" ht="30.75" thickBot="1">
      <c r="A1" s="1" t="s">
        <v>0</v>
      </c>
      <c r="B1" s="1"/>
      <c r="C1" s="1"/>
      <c r="D1" s="1"/>
      <c r="E1" s="1"/>
      <c r="F1" s="2" t="s">
        <v>1</v>
      </c>
    </row>
    <row r="2" spans="1:6" ht="31.15" customHeight="1">
      <c r="A2" s="4" t="s">
        <v>2</v>
      </c>
      <c r="B2" s="4"/>
      <c r="C2" s="4"/>
      <c r="D2" s="4"/>
      <c r="E2" s="4"/>
      <c r="F2" s="5" t="s">
        <v>3</v>
      </c>
    </row>
    <row r="3" spans="1:6" ht="19.5">
      <c r="A3" s="6" t="s">
        <v>4</v>
      </c>
      <c r="B3" s="6"/>
      <c r="C3" s="6"/>
      <c r="D3" s="6"/>
      <c r="E3" s="6"/>
      <c r="F3" s="7"/>
    </row>
    <row r="4" spans="1:6" ht="18" thickBot="1">
      <c r="A4" s="8"/>
      <c r="B4" s="9"/>
      <c r="C4" s="9"/>
      <c r="D4" s="10" t="s">
        <v>5</v>
      </c>
      <c r="E4" s="10"/>
      <c r="F4" s="11"/>
    </row>
    <row r="5" spans="1:6" s="18" customFormat="1" ht="39" customHeight="1">
      <c r="A5" s="12" t="s">
        <v>6</v>
      </c>
      <c r="B5" s="13" t="s">
        <v>7</v>
      </c>
      <c r="C5" s="14"/>
      <c r="D5" s="15"/>
      <c r="E5" s="16"/>
      <c r="F5" s="17" t="s">
        <v>8</v>
      </c>
    </row>
    <row r="6" spans="1:6" s="18" customFormat="1" ht="24.75" customHeight="1" thickBot="1">
      <c r="A6" s="19"/>
      <c r="B6" s="20" t="s">
        <v>9</v>
      </c>
      <c r="C6" s="21" t="s">
        <v>10</v>
      </c>
      <c r="D6" s="21" t="s">
        <v>11</v>
      </c>
      <c r="E6" s="22" t="s">
        <v>12</v>
      </c>
      <c r="F6" s="23"/>
    </row>
    <row r="7" spans="1:6" s="18" customFormat="1" ht="28.15" customHeight="1" thickBot="1">
      <c r="A7" s="24" t="s">
        <v>13</v>
      </c>
      <c r="B7" s="25">
        <v>623866</v>
      </c>
      <c r="C7" s="26">
        <v>1301817</v>
      </c>
      <c r="D7" s="27">
        <v>1925683</v>
      </c>
      <c r="E7" s="28">
        <v>15.45</v>
      </c>
      <c r="F7" s="29">
        <v>348376</v>
      </c>
    </row>
    <row r="8" spans="1:6" s="18" customFormat="1" ht="28.15" customHeight="1">
      <c r="A8" s="30" t="s">
        <v>14</v>
      </c>
      <c r="B8" s="31">
        <v>623866</v>
      </c>
      <c r="C8" s="31">
        <v>274657</v>
      </c>
      <c r="D8" s="31">
        <v>898523</v>
      </c>
      <c r="E8" s="32">
        <v>7.21</v>
      </c>
      <c r="F8" s="33">
        <v>324465</v>
      </c>
    </row>
    <row r="9" spans="1:6" s="18" customFormat="1" ht="24" hidden="1" customHeight="1">
      <c r="A9" s="30" t="s">
        <v>15</v>
      </c>
      <c r="B9" s="31">
        <v>0</v>
      </c>
      <c r="C9" s="31">
        <v>0</v>
      </c>
      <c r="D9" s="31">
        <v>0</v>
      </c>
      <c r="E9" s="34">
        <v>0</v>
      </c>
      <c r="F9" s="33">
        <v>0</v>
      </c>
    </row>
    <row r="10" spans="1:6" s="18" customFormat="1" ht="24" hidden="1" customHeight="1">
      <c r="A10" s="30" t="s">
        <v>16</v>
      </c>
      <c r="B10" s="31">
        <v>576643</v>
      </c>
      <c r="C10" s="31">
        <v>235436</v>
      </c>
      <c r="D10" s="31">
        <v>812079</v>
      </c>
      <c r="E10" s="34">
        <v>6.52</v>
      </c>
      <c r="F10" s="33">
        <v>324465</v>
      </c>
    </row>
    <row r="11" spans="1:6" s="18" customFormat="1" ht="24" hidden="1" customHeight="1">
      <c r="A11" s="30" t="s">
        <v>17</v>
      </c>
      <c r="B11" s="31">
        <v>24700</v>
      </c>
      <c r="C11" s="31">
        <v>16873</v>
      </c>
      <c r="D11" s="31">
        <v>41573</v>
      </c>
      <c r="E11" s="34">
        <v>0.33</v>
      </c>
      <c r="F11" s="33">
        <v>0</v>
      </c>
    </row>
    <row r="12" spans="1:6" s="18" customFormat="1" ht="24" hidden="1" customHeight="1">
      <c r="A12" s="30" t="s">
        <v>18</v>
      </c>
      <c r="B12" s="31">
        <v>22523</v>
      </c>
      <c r="C12" s="31">
        <v>22348</v>
      </c>
      <c r="D12" s="31">
        <v>44871</v>
      </c>
      <c r="E12" s="34">
        <v>0.36</v>
      </c>
      <c r="F12" s="33">
        <v>0</v>
      </c>
    </row>
    <row r="13" spans="1:6" s="18" customFormat="1" ht="24.75" customHeight="1" thickBot="1">
      <c r="A13" s="30" t="s">
        <v>19</v>
      </c>
      <c r="B13" s="31">
        <v>0</v>
      </c>
      <c r="C13" s="31">
        <v>1027160</v>
      </c>
      <c r="D13" s="31">
        <v>1027160</v>
      </c>
      <c r="E13" s="34">
        <v>8.24</v>
      </c>
      <c r="F13" s="33">
        <v>23911</v>
      </c>
    </row>
    <row r="14" spans="1:6" s="18" customFormat="1" ht="24" hidden="1" customHeight="1">
      <c r="A14" s="30" t="s">
        <v>20</v>
      </c>
      <c r="B14" s="31">
        <v>0</v>
      </c>
      <c r="C14" s="31">
        <v>519767</v>
      </c>
      <c r="D14" s="31">
        <v>519767</v>
      </c>
      <c r="E14" s="34">
        <v>4.17</v>
      </c>
      <c r="F14" s="33">
        <v>4378</v>
      </c>
    </row>
    <row r="15" spans="1:6" s="18" customFormat="1" ht="24" hidden="1" customHeight="1">
      <c r="A15" s="30" t="s">
        <v>21</v>
      </c>
      <c r="B15" s="31">
        <v>0</v>
      </c>
      <c r="C15" s="31">
        <v>507393</v>
      </c>
      <c r="D15" s="31">
        <v>507393</v>
      </c>
      <c r="E15" s="34">
        <v>4.07</v>
      </c>
      <c r="F15" s="33">
        <v>19533</v>
      </c>
    </row>
    <row r="16" spans="1:6" s="18" customFormat="1" ht="24" hidden="1" customHeight="1">
      <c r="A16" s="30" t="s">
        <v>22</v>
      </c>
      <c r="B16" s="31">
        <v>0</v>
      </c>
      <c r="C16" s="31">
        <v>0</v>
      </c>
      <c r="D16" s="31">
        <v>0</v>
      </c>
      <c r="E16" s="34">
        <v>0</v>
      </c>
      <c r="F16" s="33">
        <v>0</v>
      </c>
    </row>
    <row r="17" spans="1:6" s="18" customFormat="1" ht="24" hidden="1" customHeight="1">
      <c r="A17" s="35" t="s">
        <v>23</v>
      </c>
      <c r="B17" s="36">
        <v>0</v>
      </c>
      <c r="C17" s="36">
        <v>0</v>
      </c>
      <c r="D17" s="36">
        <v>0</v>
      </c>
      <c r="E17" s="34">
        <v>0</v>
      </c>
      <c r="F17" s="33">
        <v>0</v>
      </c>
    </row>
    <row r="18" spans="1:6" s="18" customFormat="1" ht="30" customHeight="1" thickBot="1">
      <c r="A18" s="37" t="s">
        <v>24</v>
      </c>
      <c r="B18" s="25">
        <v>4749102</v>
      </c>
      <c r="C18" s="26">
        <v>5683763</v>
      </c>
      <c r="D18" s="27">
        <v>10432865</v>
      </c>
      <c r="E18" s="28">
        <v>83.72</v>
      </c>
      <c r="F18" s="29">
        <v>3496142</v>
      </c>
    </row>
    <row r="19" spans="1:6" s="18" customFormat="1" ht="30" customHeight="1">
      <c r="A19" s="38" t="s">
        <v>25</v>
      </c>
      <c r="B19" s="31">
        <v>4749102</v>
      </c>
      <c r="C19" s="31">
        <v>5679630</v>
      </c>
      <c r="D19" s="31">
        <v>10428732</v>
      </c>
      <c r="E19" s="34">
        <v>83.68</v>
      </c>
      <c r="F19" s="33">
        <v>3474556</v>
      </c>
    </row>
    <row r="20" spans="1:6" s="18" customFormat="1" ht="24" hidden="1" customHeight="1">
      <c r="A20" s="30" t="s">
        <v>26</v>
      </c>
      <c r="B20" s="31">
        <v>177704</v>
      </c>
      <c r="C20" s="31">
        <v>988664</v>
      </c>
      <c r="D20" s="31">
        <v>1166368</v>
      </c>
      <c r="E20" s="34">
        <v>9.36</v>
      </c>
      <c r="F20" s="33">
        <v>299570</v>
      </c>
    </row>
    <row r="21" spans="1:6" s="18" customFormat="1" ht="24" hidden="1" customHeight="1">
      <c r="A21" s="30" t="s">
        <v>27</v>
      </c>
      <c r="B21" s="31">
        <v>4495776</v>
      </c>
      <c r="C21" s="31">
        <v>4262072</v>
      </c>
      <c r="D21" s="31">
        <v>8757848</v>
      </c>
      <c r="E21" s="34">
        <v>70.28</v>
      </c>
      <c r="F21" s="33">
        <v>2894391</v>
      </c>
    </row>
    <row r="22" spans="1:6" s="18" customFormat="1" ht="24" hidden="1" customHeight="1">
      <c r="A22" s="30" t="s">
        <v>28</v>
      </c>
      <c r="B22" s="31">
        <v>18975</v>
      </c>
      <c r="C22" s="31">
        <v>71</v>
      </c>
      <c r="D22" s="31">
        <v>19046</v>
      </c>
      <c r="E22" s="34">
        <v>0.15</v>
      </c>
      <c r="F22" s="33">
        <v>37034</v>
      </c>
    </row>
    <row r="23" spans="1:6" s="18" customFormat="1" ht="24" hidden="1" customHeight="1">
      <c r="A23" s="30" t="s">
        <v>29</v>
      </c>
      <c r="B23" s="31">
        <v>27394</v>
      </c>
      <c r="C23" s="31">
        <v>215975</v>
      </c>
      <c r="D23" s="31">
        <v>243369</v>
      </c>
      <c r="E23" s="34">
        <v>1.95</v>
      </c>
      <c r="F23" s="33">
        <v>123383</v>
      </c>
    </row>
    <row r="24" spans="1:6" s="18" customFormat="1" ht="24" hidden="1" customHeight="1">
      <c r="A24" s="30" t="s">
        <v>30</v>
      </c>
      <c r="B24" s="31">
        <v>29253</v>
      </c>
      <c r="C24" s="31">
        <v>212848</v>
      </c>
      <c r="D24" s="31">
        <v>242101</v>
      </c>
      <c r="E24" s="34">
        <v>1.94</v>
      </c>
      <c r="F24" s="33">
        <v>120178</v>
      </c>
    </row>
    <row r="25" spans="1:6" s="18" customFormat="1" ht="26.65" customHeight="1" thickBot="1">
      <c r="A25" s="30" t="s">
        <v>31</v>
      </c>
      <c r="B25" s="31">
        <v>0</v>
      </c>
      <c r="C25" s="31">
        <v>4133</v>
      </c>
      <c r="D25" s="31">
        <v>4133</v>
      </c>
      <c r="E25" s="34">
        <v>0.04</v>
      </c>
      <c r="F25" s="33">
        <v>21586</v>
      </c>
    </row>
    <row r="26" spans="1:6" s="18" customFormat="1" ht="24" hidden="1" customHeight="1">
      <c r="A26" s="30" t="s">
        <v>20</v>
      </c>
      <c r="B26" s="31">
        <v>0</v>
      </c>
      <c r="C26" s="31">
        <v>2007</v>
      </c>
      <c r="D26" s="31">
        <v>2007</v>
      </c>
      <c r="E26" s="34">
        <v>0.02</v>
      </c>
      <c r="F26" s="33">
        <v>9984</v>
      </c>
    </row>
    <row r="27" spans="1:6" s="18" customFormat="1" ht="24" hidden="1" customHeight="1">
      <c r="A27" s="30" t="s">
        <v>32</v>
      </c>
      <c r="B27" s="31">
        <v>0</v>
      </c>
      <c r="C27" s="31">
        <v>2126</v>
      </c>
      <c r="D27" s="31">
        <v>2126</v>
      </c>
      <c r="E27" s="34">
        <v>0.02</v>
      </c>
      <c r="F27" s="33">
        <v>11602</v>
      </c>
    </row>
    <row r="28" spans="1:6" s="18" customFormat="1" ht="24" hidden="1" customHeight="1">
      <c r="A28" s="30" t="s">
        <v>17</v>
      </c>
      <c r="B28" s="31">
        <v>0</v>
      </c>
      <c r="C28" s="31">
        <v>0</v>
      </c>
      <c r="D28" s="31">
        <v>0</v>
      </c>
      <c r="E28" s="34">
        <v>0</v>
      </c>
      <c r="F28" s="33">
        <v>0</v>
      </c>
    </row>
    <row r="29" spans="1:6" s="18" customFormat="1" ht="24" hidden="1" customHeight="1">
      <c r="A29" s="35" t="s">
        <v>18</v>
      </c>
      <c r="B29" s="36">
        <v>0</v>
      </c>
      <c r="C29" s="36">
        <v>0</v>
      </c>
      <c r="D29" s="36">
        <v>0</v>
      </c>
      <c r="E29" s="34">
        <v>0</v>
      </c>
      <c r="F29" s="39">
        <v>0</v>
      </c>
    </row>
    <row r="30" spans="1:6" s="18" customFormat="1" ht="30" customHeight="1" thickBot="1">
      <c r="A30" s="37" t="s">
        <v>33</v>
      </c>
      <c r="B30" s="27">
        <v>77104</v>
      </c>
      <c r="C30" s="27">
        <v>12533</v>
      </c>
      <c r="D30" s="27">
        <v>89637</v>
      </c>
      <c r="E30" s="28">
        <v>0.72</v>
      </c>
      <c r="F30" s="29">
        <v>2400</v>
      </c>
    </row>
    <row r="31" spans="1:6" s="18" customFormat="1" ht="30" customHeight="1" thickBot="1">
      <c r="A31" s="40" t="s">
        <v>14</v>
      </c>
      <c r="B31" s="31">
        <v>236</v>
      </c>
      <c r="C31" s="31">
        <v>423</v>
      </c>
      <c r="D31" s="31">
        <v>659</v>
      </c>
      <c r="E31" s="32">
        <v>0.01</v>
      </c>
      <c r="F31" s="41">
        <v>19</v>
      </c>
    </row>
    <row r="32" spans="1:6" s="18" customFormat="1" ht="30" customHeight="1" thickBot="1">
      <c r="A32" s="35" t="s">
        <v>19</v>
      </c>
      <c r="B32" s="36">
        <v>76868</v>
      </c>
      <c r="C32" s="36">
        <v>12110</v>
      </c>
      <c r="D32" s="36">
        <v>88978</v>
      </c>
      <c r="E32" s="34">
        <v>0.71</v>
      </c>
      <c r="F32" s="42">
        <v>2381</v>
      </c>
    </row>
    <row r="33" spans="1:6" s="18" customFormat="1" ht="30" customHeight="1" thickBot="1">
      <c r="A33" s="37" t="s">
        <v>34</v>
      </c>
      <c r="B33" s="27">
        <v>0</v>
      </c>
      <c r="C33" s="27">
        <v>11380</v>
      </c>
      <c r="D33" s="27">
        <v>11380</v>
      </c>
      <c r="E33" s="28">
        <v>0.09</v>
      </c>
      <c r="F33" s="29">
        <v>0</v>
      </c>
    </row>
    <row r="34" spans="1:6" s="18" customFormat="1" ht="30" customHeight="1">
      <c r="A34" s="40" t="s">
        <v>14</v>
      </c>
      <c r="B34" s="31">
        <v>0</v>
      </c>
      <c r="C34" s="31">
        <v>10859</v>
      </c>
      <c r="D34" s="31">
        <v>10859</v>
      </c>
      <c r="E34" s="34">
        <v>0.09</v>
      </c>
      <c r="F34" s="33">
        <v>0</v>
      </c>
    </row>
    <row r="35" spans="1:6" s="18" customFormat="1" ht="30" customHeight="1" thickBot="1">
      <c r="A35" s="35" t="s">
        <v>19</v>
      </c>
      <c r="B35" s="36">
        <v>0</v>
      </c>
      <c r="C35" s="36">
        <v>521</v>
      </c>
      <c r="D35" s="36">
        <v>521</v>
      </c>
      <c r="E35" s="34">
        <v>0</v>
      </c>
      <c r="F35" s="39">
        <v>0</v>
      </c>
    </row>
    <row r="36" spans="1:6" s="18" customFormat="1" ht="30" customHeight="1" thickBot="1">
      <c r="A36" s="43" t="s">
        <v>35</v>
      </c>
      <c r="B36" s="27">
        <v>5450072</v>
      </c>
      <c r="C36" s="27">
        <v>7009493</v>
      </c>
      <c r="D36" s="27">
        <v>12459565</v>
      </c>
      <c r="E36" s="28">
        <v>99.98</v>
      </c>
      <c r="F36" s="29">
        <v>3846918</v>
      </c>
    </row>
    <row r="37" spans="1:6" s="18" customFormat="1" ht="30" customHeight="1" thickBot="1">
      <c r="A37" s="44" t="s">
        <v>36</v>
      </c>
      <c r="B37" s="27">
        <v>0</v>
      </c>
      <c r="C37" s="27">
        <v>2817</v>
      </c>
      <c r="D37" s="27">
        <v>2817</v>
      </c>
      <c r="E37" s="28">
        <v>0.02</v>
      </c>
      <c r="F37" s="45">
        <v>0</v>
      </c>
    </row>
    <row r="38" spans="1:6" s="18" customFormat="1" ht="24" hidden="1" customHeight="1">
      <c r="A38" s="46" t="s">
        <v>37</v>
      </c>
      <c r="B38" s="31">
        <v>0</v>
      </c>
      <c r="C38" s="31">
        <v>2817</v>
      </c>
      <c r="D38" s="31">
        <v>2817</v>
      </c>
      <c r="E38" s="32">
        <v>0.02</v>
      </c>
      <c r="F38" s="47">
        <v>0</v>
      </c>
    </row>
    <row r="39" spans="1:6" s="18" customFormat="1" ht="24" hidden="1" customHeight="1">
      <c r="A39" s="30" t="s">
        <v>38</v>
      </c>
      <c r="B39" s="31">
        <v>0</v>
      </c>
      <c r="C39" s="31">
        <v>0</v>
      </c>
      <c r="D39" s="31">
        <v>0</v>
      </c>
      <c r="E39" s="48">
        <v>0</v>
      </c>
      <c r="F39" s="33">
        <v>0</v>
      </c>
    </row>
    <row r="40" spans="1:6" s="18" customFormat="1" ht="24" hidden="1" customHeight="1">
      <c r="A40" s="30" t="s">
        <v>39</v>
      </c>
      <c r="B40" s="31">
        <v>0</v>
      </c>
      <c r="C40" s="31">
        <v>0</v>
      </c>
      <c r="D40" s="31">
        <v>0</v>
      </c>
      <c r="E40" s="48">
        <v>0</v>
      </c>
      <c r="F40" s="33">
        <v>0</v>
      </c>
    </row>
    <row r="41" spans="1:6" s="18" customFormat="1" ht="24" hidden="1" customHeight="1">
      <c r="A41" s="46" t="s">
        <v>40</v>
      </c>
      <c r="B41" s="36">
        <v>0</v>
      </c>
      <c r="C41" s="36">
        <v>0</v>
      </c>
      <c r="D41" s="36">
        <v>0</v>
      </c>
      <c r="E41" s="48">
        <v>0</v>
      </c>
      <c r="F41" s="39">
        <v>0</v>
      </c>
    </row>
    <row r="42" spans="1:6" s="18" customFormat="1" ht="30" customHeight="1" thickBot="1">
      <c r="A42" s="44" t="s">
        <v>41</v>
      </c>
      <c r="B42" s="49">
        <v>0</v>
      </c>
      <c r="C42" s="49">
        <v>0</v>
      </c>
      <c r="D42" s="49">
        <v>0</v>
      </c>
      <c r="E42" s="50">
        <v>0</v>
      </c>
      <c r="F42" s="51">
        <v>0</v>
      </c>
    </row>
    <row r="43" spans="1:6" s="18" customFormat="1" ht="24" hidden="1" customHeight="1">
      <c r="A43" s="40" t="s">
        <v>42</v>
      </c>
      <c r="B43" s="31">
        <v>0</v>
      </c>
      <c r="C43" s="31">
        <v>0</v>
      </c>
      <c r="D43" s="31">
        <v>0</v>
      </c>
      <c r="E43" s="48">
        <v>0</v>
      </c>
      <c r="F43" s="42">
        <v>0</v>
      </c>
    </row>
    <row r="44" spans="1:6" s="18" customFormat="1" ht="24" hidden="1" customHeight="1">
      <c r="A44" s="52" t="s">
        <v>43</v>
      </c>
      <c r="B44" s="53">
        <v>0</v>
      </c>
      <c r="C44" s="53">
        <v>0</v>
      </c>
      <c r="D44" s="53">
        <v>0</v>
      </c>
      <c r="E44" s="48">
        <v>0</v>
      </c>
      <c r="F44" s="33">
        <v>0</v>
      </c>
    </row>
    <row r="45" spans="1:6" s="18" customFormat="1" ht="24" hidden="1" customHeight="1">
      <c r="A45" s="54" t="s">
        <v>44</v>
      </c>
      <c r="B45" s="55">
        <v>0</v>
      </c>
      <c r="C45" s="55">
        <v>0</v>
      </c>
      <c r="D45" s="55">
        <v>0</v>
      </c>
      <c r="E45" s="48">
        <v>0</v>
      </c>
      <c r="F45" s="33">
        <v>0</v>
      </c>
    </row>
    <row r="46" spans="1:6" s="18" customFormat="1" ht="30" customHeight="1" thickBot="1">
      <c r="A46" s="43" t="s">
        <v>45</v>
      </c>
      <c r="B46" s="27">
        <v>5450072</v>
      </c>
      <c r="C46" s="27">
        <v>7012310</v>
      </c>
      <c r="D46" s="27">
        <v>12462382</v>
      </c>
      <c r="E46" s="28">
        <v>100</v>
      </c>
      <c r="F46" s="45">
        <v>3846918</v>
      </c>
    </row>
    <row r="47" spans="1:6" ht="21" customHeight="1">
      <c r="A47" s="8" t="s">
        <v>46</v>
      </c>
      <c r="B47" s="56"/>
      <c r="C47" s="56"/>
      <c r="D47" s="56"/>
      <c r="E47" s="57"/>
    </row>
    <row r="48" spans="1:6" ht="15.6" customHeight="1">
      <c r="A48" s="58"/>
      <c r="B48" s="58"/>
      <c r="C48" s="58"/>
      <c r="D48" s="58"/>
      <c r="E48" s="58"/>
    </row>
    <row r="49" spans="1:6" ht="19.899999999999999" customHeight="1">
      <c r="A49" s="58"/>
      <c r="B49" s="58"/>
      <c r="C49" s="58"/>
      <c r="D49" s="58"/>
      <c r="E49" s="58"/>
    </row>
    <row r="50" spans="1:6">
      <c r="A50" s="58"/>
      <c r="B50" s="58"/>
      <c r="C50" s="58"/>
      <c r="D50" s="58"/>
      <c r="E50" s="58"/>
    </row>
    <row r="51" spans="1:6">
      <c r="A51" s="58"/>
      <c r="B51" s="58"/>
      <c r="C51" s="58"/>
      <c r="D51" s="58"/>
      <c r="E51" s="58"/>
    </row>
    <row r="52" spans="1:6">
      <c r="A52" s="58"/>
      <c r="B52" s="58"/>
      <c r="C52" s="58"/>
      <c r="D52" s="58"/>
      <c r="E52" s="58"/>
    </row>
    <row r="53" spans="1:6">
      <c r="A53" s="58"/>
      <c r="B53" s="58"/>
      <c r="C53" s="58"/>
      <c r="D53" s="58"/>
      <c r="E53" s="58"/>
    </row>
    <row r="54" spans="1:6">
      <c r="A54" s="59"/>
      <c r="B54" s="58"/>
      <c r="C54" s="58"/>
      <c r="D54" s="58"/>
      <c r="E54" s="58"/>
    </row>
    <row r="55" spans="1:6" ht="27.75">
      <c r="A55" s="60" t="s">
        <v>47</v>
      </c>
      <c r="B55" s="60"/>
      <c r="C55" s="60"/>
      <c r="D55" s="60"/>
      <c r="E55" s="60"/>
    </row>
    <row r="56" spans="1:6" ht="26.25" thickBot="1">
      <c r="A56" s="59"/>
      <c r="B56" s="61"/>
      <c r="C56" s="61"/>
      <c r="D56" s="10" t="s">
        <v>5</v>
      </c>
      <c r="E56" s="10"/>
    </row>
    <row r="57" spans="1:6" ht="41.65" customHeight="1">
      <c r="A57" s="62" t="s">
        <v>48</v>
      </c>
      <c r="B57" s="63"/>
      <c r="C57" s="64" t="s">
        <v>49</v>
      </c>
      <c r="D57" s="65" t="s">
        <v>50</v>
      </c>
      <c r="E57" s="66" t="s">
        <v>51</v>
      </c>
    </row>
    <row r="58" spans="1:6" ht="35.65" customHeight="1">
      <c r="A58" s="67" t="s">
        <v>52</v>
      </c>
      <c r="B58" s="68" t="s">
        <v>53</v>
      </c>
      <c r="C58" s="69">
        <f>+B46</f>
        <v>5450072</v>
      </c>
      <c r="D58" s="69">
        <f>+C46</f>
        <v>7012310</v>
      </c>
      <c r="E58" s="70">
        <f>+D46</f>
        <v>12462382</v>
      </c>
    </row>
    <row r="59" spans="1:6" ht="35.65" customHeight="1">
      <c r="A59" s="71"/>
      <c r="B59" s="68" t="s">
        <v>54</v>
      </c>
      <c r="C59" s="72">
        <f>+C58/E58*100</f>
        <v>43.732185387994043</v>
      </c>
      <c r="D59" s="72">
        <f>+D58/E58*100</f>
        <v>56.267814612005949</v>
      </c>
      <c r="E59" s="73">
        <v>100</v>
      </c>
    </row>
    <row r="60" spans="1:6" ht="35.65" customHeight="1">
      <c r="A60" s="67" t="s">
        <v>55</v>
      </c>
      <c r="B60" s="68" t="s">
        <v>53</v>
      </c>
      <c r="C60" s="69">
        <v>7052821</v>
      </c>
      <c r="D60" s="69">
        <v>9322678</v>
      </c>
      <c r="E60" s="70">
        <v>16375499</v>
      </c>
      <c r="F60" s="11"/>
    </row>
    <row r="61" spans="1:6" ht="35.65" customHeight="1">
      <c r="A61" s="71"/>
      <c r="B61" s="74" t="s">
        <v>54</v>
      </c>
      <c r="C61" s="72">
        <v>43.069350130948678</v>
      </c>
      <c r="D61" s="72">
        <v>56.930649869051322</v>
      </c>
      <c r="E61" s="73">
        <v>100</v>
      </c>
      <c r="F61" s="75"/>
    </row>
    <row r="62" spans="1:6" ht="35.65" customHeight="1">
      <c r="A62" s="67" t="s">
        <v>56</v>
      </c>
      <c r="B62" s="76" t="s">
        <v>57</v>
      </c>
      <c r="C62" s="77">
        <f>+C58-C60</f>
        <v>-1602749</v>
      </c>
      <c r="D62" s="77">
        <f>+D58-D60</f>
        <v>-2310368</v>
      </c>
      <c r="E62" s="78">
        <f>+E58-E60</f>
        <v>-3913117</v>
      </c>
      <c r="F62" s="11"/>
    </row>
    <row r="63" spans="1:6" ht="35.65" customHeight="1" thickBot="1">
      <c r="A63" s="79"/>
      <c r="B63" s="80" t="s">
        <v>58</v>
      </c>
      <c r="C63" s="81">
        <f>+C62/C60*100</f>
        <v>-22.724935171330735</v>
      </c>
      <c r="D63" s="81">
        <f>+D62/D60*100</f>
        <v>-24.782235319078914</v>
      </c>
      <c r="E63" s="82">
        <f>+E62/E60*100</f>
        <v>-23.896169515200725</v>
      </c>
      <c r="F63" s="83"/>
    </row>
    <row r="64" spans="1:6" ht="16.899999999999999" customHeight="1">
      <c r="A64" s="58"/>
      <c r="B64" s="84"/>
      <c r="C64" s="84"/>
      <c r="D64" s="84"/>
      <c r="E64" s="84"/>
    </row>
    <row r="65" spans="1:5" ht="32.65" customHeight="1">
      <c r="A65" s="85"/>
      <c r="B65" s="86"/>
      <c r="C65" s="86"/>
      <c r="D65" s="86"/>
      <c r="E65" s="87"/>
    </row>
    <row r="66" spans="1:5">
      <c r="B66" s="9"/>
    </row>
  </sheetData>
  <mergeCells count="10">
    <mergeCell ref="A57:B57"/>
    <mergeCell ref="A58:A59"/>
    <mergeCell ref="A60:A61"/>
    <mergeCell ref="A62:A63"/>
    <mergeCell ref="A1:E1"/>
    <mergeCell ref="A2:E2"/>
    <mergeCell ref="A3:E3"/>
    <mergeCell ref="D4:E4"/>
    <mergeCell ref="A55:E55"/>
    <mergeCell ref="D56:E56"/>
  </mergeCells>
  <phoneticPr fontId="4" type="noConversion"/>
  <printOptions horizontalCentered="1"/>
  <pageMargins left="0.23622047244094491" right="0.23622047244094491" top="0.74803149606299213" bottom="0.74803149606299213" header="0.31496062992125984" footer="0.31496062992125984"/>
  <pageSetup paperSize="9" scale="68" firstPageNumber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G49"/>
  <sheetViews>
    <sheetView view="pageBreakPreview" zoomScale="85" zoomScaleNormal="85" zoomScaleSheetLayoutView="85" zoomScalePageLayoutView="85" workbookViewId="0">
      <selection activeCell="H1" sqref="H1:Y1048576"/>
    </sheetView>
  </sheetViews>
  <sheetFormatPr defaultColWidth="8.77734375" defaultRowHeight="16.5"/>
  <cols>
    <col min="1" max="1" width="51.77734375" style="98" customWidth="1"/>
    <col min="2" max="2" width="13.77734375" style="99" customWidth="1"/>
    <col min="3" max="3" width="11" style="99" customWidth="1"/>
    <col min="4" max="4" width="13.109375" style="100" customWidth="1"/>
    <col min="5" max="5" width="10.77734375" style="166" customWidth="1"/>
    <col min="6" max="6" width="13.21875" style="97" customWidth="1"/>
    <col min="7" max="7" width="10.77734375" style="91" customWidth="1"/>
    <col min="8" max="16384" width="8.77734375" style="91"/>
  </cols>
  <sheetData>
    <row r="1" spans="1:7" ht="30">
      <c r="A1" s="90" t="s">
        <v>59</v>
      </c>
      <c r="B1" s="90"/>
      <c r="C1" s="90"/>
      <c r="D1" s="90"/>
      <c r="E1" s="90"/>
      <c r="F1" s="90"/>
      <c r="G1" s="90"/>
    </row>
    <row r="2" spans="1:7">
      <c r="A2" s="92"/>
      <c r="B2" s="92"/>
      <c r="C2" s="92"/>
      <c r="D2" s="92"/>
      <c r="E2" s="92"/>
      <c r="F2" s="92"/>
      <c r="G2" s="92"/>
    </row>
    <row r="3" spans="1:7">
      <c r="A3" s="93"/>
      <c r="B3" s="94"/>
      <c r="C3" s="94"/>
      <c r="D3" s="95"/>
      <c r="E3" s="96"/>
    </row>
    <row r="4" spans="1:7" ht="18" thickBot="1">
      <c r="E4" s="101"/>
      <c r="F4" s="10" t="s">
        <v>5</v>
      </c>
      <c r="G4" s="10"/>
    </row>
    <row r="5" spans="1:7" s="107" customFormat="1" ht="21">
      <c r="A5" s="102" t="s">
        <v>60</v>
      </c>
      <c r="B5" s="103" t="s">
        <v>61</v>
      </c>
      <c r="C5" s="104"/>
      <c r="D5" s="103" t="s">
        <v>62</v>
      </c>
      <c r="E5" s="104"/>
      <c r="F5" s="105" t="s">
        <v>63</v>
      </c>
      <c r="G5" s="106"/>
    </row>
    <row r="6" spans="1:7" s="107" customFormat="1" ht="17.25" thickBot="1">
      <c r="A6" s="108"/>
      <c r="B6" s="109" t="s">
        <v>64</v>
      </c>
      <c r="C6" s="110" t="s">
        <v>12</v>
      </c>
      <c r="D6" s="109" t="s">
        <v>64</v>
      </c>
      <c r="E6" s="111" t="s">
        <v>12</v>
      </c>
      <c r="F6" s="112" t="s">
        <v>65</v>
      </c>
      <c r="G6" s="113" t="s">
        <v>66</v>
      </c>
    </row>
    <row r="7" spans="1:7" s="107" customFormat="1" ht="24" customHeight="1" thickBot="1">
      <c r="A7" s="114" t="s">
        <v>67</v>
      </c>
      <c r="B7" s="115">
        <v>1925683</v>
      </c>
      <c r="C7" s="116">
        <v>15.45</v>
      </c>
      <c r="D7" s="115">
        <v>3371516</v>
      </c>
      <c r="E7" s="116">
        <v>20.59</v>
      </c>
      <c r="F7" s="117">
        <f t="shared" ref="F7:F46" si="0">B7-D7</f>
        <v>-1445833</v>
      </c>
      <c r="G7" s="118">
        <f t="shared" ref="G7:G38" si="1">(F7/D7)*100</f>
        <v>-42.883765048126719</v>
      </c>
    </row>
    <row r="8" spans="1:7" s="107" customFormat="1" ht="24" customHeight="1">
      <c r="A8" s="119" t="s">
        <v>25</v>
      </c>
      <c r="B8" s="120">
        <v>898523</v>
      </c>
      <c r="C8" s="121">
        <v>7.21</v>
      </c>
      <c r="D8" s="120">
        <v>1481693</v>
      </c>
      <c r="E8" s="121">
        <v>9.0500000000000007</v>
      </c>
      <c r="F8" s="122">
        <f t="shared" si="0"/>
        <v>-583170</v>
      </c>
      <c r="G8" s="123">
        <f t="shared" si="1"/>
        <v>-39.358355610777672</v>
      </c>
    </row>
    <row r="9" spans="1:7" s="107" customFormat="1" ht="24" customHeight="1">
      <c r="A9" s="124" t="s">
        <v>15</v>
      </c>
      <c r="B9" s="125">
        <v>0</v>
      </c>
      <c r="C9" s="126">
        <v>0</v>
      </c>
      <c r="D9" s="125">
        <v>0</v>
      </c>
      <c r="E9" s="126">
        <v>0</v>
      </c>
      <c r="F9" s="127">
        <f t="shared" si="0"/>
        <v>0</v>
      </c>
      <c r="G9" s="128">
        <v>0</v>
      </c>
    </row>
    <row r="10" spans="1:7" s="107" customFormat="1" ht="24" customHeight="1">
      <c r="A10" s="124" t="s">
        <v>16</v>
      </c>
      <c r="B10" s="129">
        <v>812079</v>
      </c>
      <c r="C10" s="130">
        <v>6.52</v>
      </c>
      <c r="D10" s="129">
        <v>1404902</v>
      </c>
      <c r="E10" s="130">
        <v>8.58</v>
      </c>
      <c r="F10" s="127">
        <f t="shared" si="0"/>
        <v>-592823</v>
      </c>
      <c r="G10" s="131">
        <f t="shared" si="1"/>
        <v>-42.196751090111626</v>
      </c>
    </row>
    <row r="11" spans="1:7" s="107" customFormat="1" ht="24" customHeight="1">
      <c r="A11" s="124" t="s">
        <v>22</v>
      </c>
      <c r="B11" s="129">
        <v>41573</v>
      </c>
      <c r="C11" s="130">
        <v>0.33</v>
      </c>
      <c r="D11" s="129">
        <v>33949</v>
      </c>
      <c r="E11" s="130">
        <v>0.21</v>
      </c>
      <c r="F11" s="127">
        <f t="shared" si="0"/>
        <v>7624</v>
      </c>
      <c r="G11" s="132">
        <f t="shared" si="1"/>
        <v>22.45721523461663</v>
      </c>
    </row>
    <row r="12" spans="1:7" s="107" customFormat="1" ht="24" customHeight="1">
      <c r="A12" s="124" t="s">
        <v>18</v>
      </c>
      <c r="B12" s="129">
        <v>44871</v>
      </c>
      <c r="C12" s="130">
        <v>0.36</v>
      </c>
      <c r="D12" s="129">
        <v>42842</v>
      </c>
      <c r="E12" s="130">
        <v>0.26</v>
      </c>
      <c r="F12" s="127">
        <f t="shared" si="0"/>
        <v>2029</v>
      </c>
      <c r="G12" s="132">
        <f t="shared" si="1"/>
        <v>4.7360067223752393</v>
      </c>
    </row>
    <row r="13" spans="1:7" s="107" customFormat="1" ht="24" customHeight="1">
      <c r="A13" s="124" t="s">
        <v>19</v>
      </c>
      <c r="B13" s="129">
        <v>1027160</v>
      </c>
      <c r="C13" s="130">
        <v>8.24</v>
      </c>
      <c r="D13" s="129">
        <v>1889823</v>
      </c>
      <c r="E13" s="130">
        <v>11.54</v>
      </c>
      <c r="F13" s="127">
        <f t="shared" si="0"/>
        <v>-862663</v>
      </c>
      <c r="G13" s="131">
        <f t="shared" si="1"/>
        <v>-45.647819928109669</v>
      </c>
    </row>
    <row r="14" spans="1:7" s="107" customFormat="1" ht="24" customHeight="1">
      <c r="A14" s="124" t="s">
        <v>68</v>
      </c>
      <c r="B14" s="129">
        <v>519767</v>
      </c>
      <c r="C14" s="130">
        <v>4.17</v>
      </c>
      <c r="D14" s="129">
        <v>962992</v>
      </c>
      <c r="E14" s="130">
        <v>5.88</v>
      </c>
      <c r="F14" s="127">
        <f t="shared" si="0"/>
        <v>-443225</v>
      </c>
      <c r="G14" s="133">
        <f t="shared" si="1"/>
        <v>-46.025823682855098</v>
      </c>
    </row>
    <row r="15" spans="1:7" s="107" customFormat="1" ht="24" customHeight="1">
      <c r="A15" s="124" t="s">
        <v>69</v>
      </c>
      <c r="B15" s="129">
        <v>507393</v>
      </c>
      <c r="C15" s="130">
        <v>4.07</v>
      </c>
      <c r="D15" s="129">
        <v>926831</v>
      </c>
      <c r="E15" s="130">
        <v>5.66</v>
      </c>
      <c r="F15" s="127">
        <f t="shared" si="0"/>
        <v>-419438</v>
      </c>
      <c r="G15" s="133">
        <f t="shared" si="1"/>
        <v>-45.255068076057015</v>
      </c>
    </row>
    <row r="16" spans="1:7" s="107" customFormat="1" ht="24" customHeight="1">
      <c r="A16" s="124" t="s">
        <v>17</v>
      </c>
      <c r="B16" s="125">
        <v>0</v>
      </c>
      <c r="C16" s="126">
        <v>0</v>
      </c>
      <c r="D16" s="125">
        <v>0</v>
      </c>
      <c r="E16" s="126">
        <v>0</v>
      </c>
      <c r="F16" s="127">
        <f t="shared" si="0"/>
        <v>0</v>
      </c>
      <c r="G16" s="126">
        <v>0</v>
      </c>
    </row>
    <row r="17" spans="1:7" s="107" customFormat="1" ht="24" customHeight="1" thickBot="1">
      <c r="A17" s="134" t="s">
        <v>18</v>
      </c>
      <c r="B17" s="135">
        <v>0</v>
      </c>
      <c r="C17" s="136">
        <v>0</v>
      </c>
      <c r="D17" s="135">
        <v>0</v>
      </c>
      <c r="E17" s="136">
        <v>0</v>
      </c>
      <c r="F17" s="137">
        <f t="shared" si="0"/>
        <v>0</v>
      </c>
      <c r="G17" s="136">
        <v>0</v>
      </c>
    </row>
    <row r="18" spans="1:7" s="107" customFormat="1" ht="24" customHeight="1" thickBot="1">
      <c r="A18" s="114" t="s">
        <v>70</v>
      </c>
      <c r="B18" s="115">
        <v>10432865</v>
      </c>
      <c r="C18" s="116">
        <v>83.72</v>
      </c>
      <c r="D18" s="115">
        <v>12841502</v>
      </c>
      <c r="E18" s="116">
        <v>78.42</v>
      </c>
      <c r="F18" s="117">
        <f t="shared" si="0"/>
        <v>-2408637</v>
      </c>
      <c r="G18" s="118">
        <f t="shared" si="1"/>
        <v>-18.756661019871352</v>
      </c>
    </row>
    <row r="19" spans="1:7" s="107" customFormat="1" ht="24" customHeight="1">
      <c r="A19" s="119" t="s">
        <v>25</v>
      </c>
      <c r="B19" s="120">
        <v>10428732</v>
      </c>
      <c r="C19" s="121">
        <v>83.68</v>
      </c>
      <c r="D19" s="120">
        <v>12836871</v>
      </c>
      <c r="E19" s="121">
        <v>78.39</v>
      </c>
      <c r="F19" s="138">
        <f t="shared" si="0"/>
        <v>-2408139</v>
      </c>
      <c r="G19" s="131">
        <f t="shared" si="1"/>
        <v>-18.7595481796148</v>
      </c>
    </row>
    <row r="20" spans="1:7" s="107" customFormat="1" ht="24" customHeight="1">
      <c r="A20" s="124" t="s">
        <v>26</v>
      </c>
      <c r="B20" s="129">
        <v>1166368</v>
      </c>
      <c r="C20" s="130">
        <v>9.36</v>
      </c>
      <c r="D20" s="129">
        <v>1530620</v>
      </c>
      <c r="E20" s="130">
        <v>9.35</v>
      </c>
      <c r="F20" s="122">
        <f t="shared" si="0"/>
        <v>-364252</v>
      </c>
      <c r="G20" s="131">
        <f t="shared" si="1"/>
        <v>-23.79767675843776</v>
      </c>
    </row>
    <row r="21" spans="1:7" s="107" customFormat="1" ht="24" customHeight="1">
      <c r="A21" s="124" t="s">
        <v>27</v>
      </c>
      <c r="B21" s="129">
        <v>8757848</v>
      </c>
      <c r="C21" s="130">
        <v>70.28</v>
      </c>
      <c r="D21" s="129">
        <v>10647807</v>
      </c>
      <c r="E21" s="130">
        <v>65.02</v>
      </c>
      <c r="F21" s="127">
        <f t="shared" si="0"/>
        <v>-1889959</v>
      </c>
      <c r="G21" s="131">
        <f t="shared" si="1"/>
        <v>-17.749748844996908</v>
      </c>
    </row>
    <row r="22" spans="1:7" s="107" customFormat="1" ht="24" customHeight="1">
      <c r="A22" s="124" t="s">
        <v>28</v>
      </c>
      <c r="B22" s="129">
        <v>19046</v>
      </c>
      <c r="C22" s="130">
        <v>0.15</v>
      </c>
      <c r="D22" s="129">
        <v>34574</v>
      </c>
      <c r="E22" s="130">
        <v>0.21</v>
      </c>
      <c r="F22" s="127">
        <f t="shared" si="0"/>
        <v>-15528</v>
      </c>
      <c r="G22" s="131">
        <f t="shared" si="1"/>
        <v>-44.9123618904379</v>
      </c>
    </row>
    <row r="23" spans="1:7" s="107" customFormat="1" ht="24" customHeight="1">
      <c r="A23" s="124" t="s">
        <v>29</v>
      </c>
      <c r="B23" s="129">
        <v>243369</v>
      </c>
      <c r="C23" s="130">
        <v>1.95</v>
      </c>
      <c r="D23" s="129">
        <v>311533</v>
      </c>
      <c r="E23" s="130">
        <v>1.9</v>
      </c>
      <c r="F23" s="127">
        <f t="shared" si="0"/>
        <v>-68164</v>
      </c>
      <c r="G23" s="131">
        <f t="shared" si="1"/>
        <v>-21.880186047706022</v>
      </c>
    </row>
    <row r="24" spans="1:7" s="107" customFormat="1" ht="24" customHeight="1">
      <c r="A24" s="124" t="s">
        <v>30</v>
      </c>
      <c r="B24" s="129">
        <v>242101</v>
      </c>
      <c r="C24" s="130">
        <v>1.94</v>
      </c>
      <c r="D24" s="129">
        <v>312337</v>
      </c>
      <c r="E24" s="130">
        <v>1.91</v>
      </c>
      <c r="F24" s="127">
        <f t="shared" si="0"/>
        <v>-70236</v>
      </c>
      <c r="G24" s="131">
        <f t="shared" si="1"/>
        <v>-22.487249349260573</v>
      </c>
    </row>
    <row r="25" spans="1:7" s="107" customFormat="1" ht="24" customHeight="1">
      <c r="A25" s="124" t="s">
        <v>31</v>
      </c>
      <c r="B25" s="129">
        <v>4133</v>
      </c>
      <c r="C25" s="130">
        <v>0.04</v>
      </c>
      <c r="D25" s="129">
        <v>4631</v>
      </c>
      <c r="E25" s="130">
        <v>0.03</v>
      </c>
      <c r="F25" s="127">
        <f t="shared" si="0"/>
        <v>-498</v>
      </c>
      <c r="G25" s="131">
        <f t="shared" si="1"/>
        <v>-10.753616929388901</v>
      </c>
    </row>
    <row r="26" spans="1:7" s="107" customFormat="1" ht="24" customHeight="1">
      <c r="A26" s="124" t="s">
        <v>71</v>
      </c>
      <c r="B26" s="129">
        <v>2007</v>
      </c>
      <c r="C26" s="130">
        <v>0.02</v>
      </c>
      <c r="D26" s="129">
        <v>2498</v>
      </c>
      <c r="E26" s="130">
        <v>0.02</v>
      </c>
      <c r="F26" s="127">
        <f t="shared" si="0"/>
        <v>-491</v>
      </c>
      <c r="G26" s="131">
        <f t="shared" si="1"/>
        <v>-19.65572457966373</v>
      </c>
    </row>
    <row r="27" spans="1:7" s="107" customFormat="1" ht="24" customHeight="1">
      <c r="A27" s="124" t="s">
        <v>69</v>
      </c>
      <c r="B27" s="129">
        <v>2126</v>
      </c>
      <c r="C27" s="130">
        <v>0.02</v>
      </c>
      <c r="D27" s="129">
        <v>2133</v>
      </c>
      <c r="E27" s="130">
        <v>0.01</v>
      </c>
      <c r="F27" s="127">
        <f t="shared" si="0"/>
        <v>-7</v>
      </c>
      <c r="G27" s="131">
        <f t="shared" si="1"/>
        <v>-0.32817627754336615</v>
      </c>
    </row>
    <row r="28" spans="1:7" s="107" customFormat="1" ht="24" customHeight="1">
      <c r="A28" s="124" t="s">
        <v>17</v>
      </c>
      <c r="B28" s="129">
        <v>0</v>
      </c>
      <c r="C28" s="126">
        <v>0</v>
      </c>
      <c r="D28" s="129">
        <v>0</v>
      </c>
      <c r="E28" s="126">
        <v>0</v>
      </c>
      <c r="F28" s="127">
        <f t="shared" si="0"/>
        <v>0</v>
      </c>
      <c r="G28" s="126">
        <v>0</v>
      </c>
    </row>
    <row r="29" spans="1:7" s="107" customFormat="1" ht="24" customHeight="1" thickBot="1">
      <c r="A29" s="134" t="s">
        <v>18</v>
      </c>
      <c r="B29" s="139">
        <v>0</v>
      </c>
      <c r="C29" s="136">
        <v>0</v>
      </c>
      <c r="D29" s="139">
        <v>0</v>
      </c>
      <c r="E29" s="136">
        <v>0</v>
      </c>
      <c r="F29" s="137">
        <f t="shared" si="0"/>
        <v>0</v>
      </c>
      <c r="G29" s="136">
        <v>0</v>
      </c>
    </row>
    <row r="30" spans="1:7" s="107" customFormat="1" ht="24" customHeight="1" thickBot="1">
      <c r="A30" s="114" t="s">
        <v>72</v>
      </c>
      <c r="B30" s="115">
        <v>89637</v>
      </c>
      <c r="C30" s="116">
        <v>0.72</v>
      </c>
      <c r="D30" s="115">
        <v>144885</v>
      </c>
      <c r="E30" s="116">
        <v>0.88</v>
      </c>
      <c r="F30" s="117">
        <f t="shared" si="0"/>
        <v>-55248</v>
      </c>
      <c r="G30" s="118">
        <f t="shared" si="1"/>
        <v>-38.13231183352314</v>
      </c>
    </row>
    <row r="31" spans="1:7" s="107" customFormat="1" ht="24" customHeight="1">
      <c r="A31" s="119" t="s">
        <v>25</v>
      </c>
      <c r="B31" s="120">
        <v>659</v>
      </c>
      <c r="C31" s="121">
        <v>0.01</v>
      </c>
      <c r="D31" s="120">
        <v>661</v>
      </c>
      <c r="E31" s="121">
        <v>0</v>
      </c>
      <c r="F31" s="122">
        <f t="shared" si="0"/>
        <v>-2</v>
      </c>
      <c r="G31" s="131">
        <f t="shared" si="1"/>
        <v>-0.30257186081694404</v>
      </c>
    </row>
    <row r="32" spans="1:7" s="107" customFormat="1" ht="24" customHeight="1" thickBot="1">
      <c r="A32" s="134" t="s">
        <v>19</v>
      </c>
      <c r="B32" s="140">
        <v>88978</v>
      </c>
      <c r="C32" s="141">
        <v>0.71</v>
      </c>
      <c r="D32" s="140">
        <v>144224</v>
      </c>
      <c r="E32" s="141">
        <v>0.88</v>
      </c>
      <c r="F32" s="127">
        <f t="shared" si="0"/>
        <v>-55246</v>
      </c>
      <c r="G32" s="142">
        <f t="shared" si="1"/>
        <v>-38.305691147104504</v>
      </c>
    </row>
    <row r="33" spans="1:7" s="107" customFormat="1" ht="24" customHeight="1" thickBot="1">
      <c r="A33" s="114" t="s">
        <v>73</v>
      </c>
      <c r="B33" s="115">
        <v>11380</v>
      </c>
      <c r="C33" s="116">
        <v>0.09</v>
      </c>
      <c r="D33" s="115">
        <v>10679</v>
      </c>
      <c r="E33" s="116">
        <v>7.0000000000000007E-2</v>
      </c>
      <c r="F33" s="117">
        <f t="shared" si="0"/>
        <v>701</v>
      </c>
      <c r="G33" s="118">
        <f t="shared" si="1"/>
        <v>6.5642850454162378</v>
      </c>
    </row>
    <row r="34" spans="1:7" s="107" customFormat="1" ht="24" customHeight="1">
      <c r="A34" s="119" t="s">
        <v>25</v>
      </c>
      <c r="B34" s="120">
        <v>10859</v>
      </c>
      <c r="C34" s="121">
        <v>0.09</v>
      </c>
      <c r="D34" s="120">
        <v>9496</v>
      </c>
      <c r="E34" s="121">
        <v>0.06</v>
      </c>
      <c r="F34" s="127">
        <f t="shared" si="0"/>
        <v>1363</v>
      </c>
      <c r="G34" s="123">
        <f t="shared" si="1"/>
        <v>14.353411962931762</v>
      </c>
    </row>
    <row r="35" spans="1:7" s="107" customFormat="1" ht="24" customHeight="1" thickBot="1">
      <c r="A35" s="134" t="s">
        <v>31</v>
      </c>
      <c r="B35" s="140">
        <v>521</v>
      </c>
      <c r="C35" s="130">
        <v>0</v>
      </c>
      <c r="D35" s="140">
        <v>1183</v>
      </c>
      <c r="E35" s="130">
        <v>0.01</v>
      </c>
      <c r="F35" s="127">
        <f t="shared" si="0"/>
        <v>-662</v>
      </c>
      <c r="G35" s="142">
        <f t="shared" si="1"/>
        <v>-55.959425190194423</v>
      </c>
    </row>
    <row r="36" spans="1:7" s="107" customFormat="1" ht="24" customHeight="1" thickBot="1">
      <c r="A36" s="143" t="s">
        <v>74</v>
      </c>
      <c r="B36" s="115">
        <v>12459565</v>
      </c>
      <c r="C36" s="116">
        <v>99.98</v>
      </c>
      <c r="D36" s="115">
        <v>16368582</v>
      </c>
      <c r="E36" s="116">
        <v>99.96</v>
      </c>
      <c r="F36" s="117">
        <f t="shared" si="0"/>
        <v>-3909017</v>
      </c>
      <c r="G36" s="118">
        <f t="shared" si="1"/>
        <v>-23.88121952164213</v>
      </c>
    </row>
    <row r="37" spans="1:7" s="145" customFormat="1" ht="24" customHeight="1" thickBot="1">
      <c r="A37" s="144" t="s">
        <v>36</v>
      </c>
      <c r="B37" s="115">
        <v>2817</v>
      </c>
      <c r="C37" s="116">
        <v>0.02</v>
      </c>
      <c r="D37" s="115">
        <v>6917</v>
      </c>
      <c r="E37" s="116">
        <v>0.04</v>
      </c>
      <c r="F37" s="117">
        <f t="shared" si="0"/>
        <v>-4100</v>
      </c>
      <c r="G37" s="118">
        <f>(F37/D37)*100</f>
        <v>-59.274251843284667</v>
      </c>
    </row>
    <row r="38" spans="1:7" s="107" customFormat="1" ht="24" customHeight="1">
      <c r="A38" s="146" t="s">
        <v>75</v>
      </c>
      <c r="B38" s="147">
        <v>2817</v>
      </c>
      <c r="C38" s="121">
        <v>0.02</v>
      </c>
      <c r="D38" s="147">
        <v>6917</v>
      </c>
      <c r="E38" s="121">
        <v>0.04</v>
      </c>
      <c r="F38" s="122">
        <f t="shared" si="0"/>
        <v>-4100</v>
      </c>
      <c r="G38" s="131">
        <f t="shared" si="1"/>
        <v>-59.274251843284667</v>
      </c>
    </row>
    <row r="39" spans="1:7" s="107" customFormat="1" ht="24" customHeight="1">
      <c r="A39" s="124" t="s">
        <v>76</v>
      </c>
      <c r="B39" s="129">
        <v>0</v>
      </c>
      <c r="C39" s="126">
        <v>0</v>
      </c>
      <c r="D39" s="129">
        <v>0</v>
      </c>
      <c r="E39" s="126">
        <v>0</v>
      </c>
      <c r="F39" s="127">
        <f t="shared" si="0"/>
        <v>0</v>
      </c>
      <c r="G39" s="128">
        <v>0</v>
      </c>
    </row>
    <row r="40" spans="1:7" s="107" customFormat="1" ht="24" customHeight="1">
      <c r="A40" s="146" t="s">
        <v>77</v>
      </c>
      <c r="B40" s="129">
        <v>0</v>
      </c>
      <c r="C40" s="126">
        <v>0</v>
      </c>
      <c r="D40" s="129">
        <v>0</v>
      </c>
      <c r="E40" s="126">
        <v>0</v>
      </c>
      <c r="F40" s="137">
        <f t="shared" si="0"/>
        <v>0</v>
      </c>
      <c r="G40" s="128">
        <v>0</v>
      </c>
    </row>
    <row r="41" spans="1:7" s="107" customFormat="1" ht="24" customHeight="1" thickBot="1">
      <c r="A41" s="134" t="s">
        <v>78</v>
      </c>
      <c r="B41" s="139">
        <v>0</v>
      </c>
      <c r="C41" s="136">
        <v>0</v>
      </c>
      <c r="D41" s="139">
        <v>0</v>
      </c>
      <c r="E41" s="136">
        <v>0</v>
      </c>
      <c r="F41" s="137">
        <f t="shared" si="0"/>
        <v>0</v>
      </c>
      <c r="G41" s="128">
        <v>0</v>
      </c>
    </row>
    <row r="42" spans="1:7" s="107" customFormat="1" ht="24" customHeight="1" thickBot="1">
      <c r="A42" s="114" t="s">
        <v>79</v>
      </c>
      <c r="B42" s="148">
        <v>0</v>
      </c>
      <c r="C42" s="149">
        <v>0</v>
      </c>
      <c r="D42" s="148">
        <v>0</v>
      </c>
      <c r="E42" s="149">
        <v>0</v>
      </c>
      <c r="F42" s="150">
        <f t="shared" si="0"/>
        <v>0</v>
      </c>
      <c r="G42" s="151">
        <f>C42-E42</f>
        <v>0</v>
      </c>
    </row>
    <row r="43" spans="1:7" s="107" customFormat="1" ht="24" customHeight="1">
      <c r="A43" s="119" t="s">
        <v>26</v>
      </c>
      <c r="B43" s="147">
        <v>0</v>
      </c>
      <c r="C43" s="152">
        <v>0</v>
      </c>
      <c r="D43" s="147">
        <v>0</v>
      </c>
      <c r="E43" s="152">
        <v>0</v>
      </c>
      <c r="F43" s="127">
        <f t="shared" si="0"/>
        <v>0</v>
      </c>
      <c r="G43" s="128">
        <v>0</v>
      </c>
    </row>
    <row r="44" spans="1:7" s="107" customFormat="1" ht="24" customHeight="1">
      <c r="A44" s="124" t="s">
        <v>80</v>
      </c>
      <c r="B44" s="129">
        <v>0</v>
      </c>
      <c r="C44" s="126">
        <v>0</v>
      </c>
      <c r="D44" s="129">
        <v>0</v>
      </c>
      <c r="E44" s="126">
        <v>0</v>
      </c>
      <c r="F44" s="127">
        <f t="shared" si="0"/>
        <v>0</v>
      </c>
      <c r="G44" s="128">
        <v>0</v>
      </c>
    </row>
    <row r="45" spans="1:7" s="107" customFormat="1" ht="24" customHeight="1" thickBot="1">
      <c r="A45" s="153" t="s">
        <v>81</v>
      </c>
      <c r="B45" s="140">
        <v>0</v>
      </c>
      <c r="C45" s="136">
        <v>0</v>
      </c>
      <c r="D45" s="140">
        <v>0</v>
      </c>
      <c r="E45" s="136">
        <v>0</v>
      </c>
      <c r="F45" s="127">
        <f t="shared" si="0"/>
        <v>0</v>
      </c>
      <c r="G45" s="128">
        <v>0</v>
      </c>
    </row>
    <row r="46" spans="1:7" s="107" customFormat="1" ht="24" customHeight="1" thickBot="1">
      <c r="A46" s="154" t="s">
        <v>82</v>
      </c>
      <c r="B46" s="115">
        <v>12462382</v>
      </c>
      <c r="C46" s="116">
        <v>100</v>
      </c>
      <c r="D46" s="115">
        <v>16375499</v>
      </c>
      <c r="E46" s="116">
        <v>100</v>
      </c>
      <c r="F46" s="117">
        <f t="shared" si="0"/>
        <v>-3913117</v>
      </c>
      <c r="G46" s="118">
        <f>(F46/D46)*100</f>
        <v>-23.896169515200725</v>
      </c>
    </row>
    <row r="47" spans="1:7" s="160" customFormat="1">
      <c r="A47" s="155" t="s">
        <v>83</v>
      </c>
      <c r="B47" s="156"/>
      <c r="C47" s="156"/>
      <c r="D47" s="157"/>
      <c r="E47" s="158"/>
      <c r="F47" s="156"/>
      <c r="G47" s="159"/>
    </row>
    <row r="48" spans="1:7" s="160" customFormat="1" ht="15.75">
      <c r="A48" s="58" t="s">
        <v>84</v>
      </c>
      <c r="B48" s="161"/>
      <c r="C48" s="161"/>
      <c r="D48" s="162"/>
      <c r="E48" s="162"/>
      <c r="F48" s="161"/>
      <c r="G48" s="159"/>
    </row>
    <row r="49" spans="1:7" s="165" customFormat="1">
      <c r="A49" s="163"/>
      <c r="B49" s="163"/>
      <c r="C49" s="163"/>
      <c r="D49" s="163"/>
      <c r="E49" s="163"/>
      <c r="F49" s="163"/>
      <c r="G49" s="164"/>
    </row>
  </sheetData>
  <mergeCells count="6">
    <mergeCell ref="A1:G1"/>
    <mergeCell ref="A2:G2"/>
    <mergeCell ref="F4:G4"/>
    <mergeCell ref="B5:C5"/>
    <mergeCell ref="D5:E5"/>
    <mergeCell ref="A49:F49"/>
  </mergeCells>
  <phoneticPr fontId="4" type="noConversion"/>
  <printOptions horizontalCentered="1"/>
  <pageMargins left="0.35433070866141736" right="0.35433070866141736" top="0.98425196850393704" bottom="0.59055118110236227" header="0.51181102362204722" footer="0.51181102362204722"/>
  <pageSetup paperSize="9" scale="64" firstPageNumber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已命名的範圍</vt:lpstr>
      </vt:variant>
      <vt:variant>
        <vt:i4>2</vt:i4>
      </vt:variant>
    </vt:vector>
  </HeadingPairs>
  <TitlesOfParts>
    <vt:vector size="4" baseType="lpstr">
      <vt:lpstr>附表1</vt:lpstr>
      <vt:lpstr>附表2</vt:lpstr>
      <vt:lpstr>附表1!Print_Area</vt:lpstr>
      <vt:lpstr>附表2!Print_Area</vt:lpstr>
    </vt:vector>
  </TitlesOfParts>
  <Company>cbc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杜漢忠</dc:creator>
  <cp:lastModifiedBy>杜漢忠</cp:lastModifiedBy>
  <dcterms:created xsi:type="dcterms:W3CDTF">2022-05-24T06:57:38Z</dcterms:created>
  <dcterms:modified xsi:type="dcterms:W3CDTF">2022-05-24T06:59:49Z</dcterms:modified>
</cp:coreProperties>
</file>