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8" windowWidth="14952" windowHeight="5172" activeTab="3"/>
  </bookViews>
  <sheets>
    <sheet name="附表1 " sheetId="33" r:id="rId1"/>
    <sheet name="附表2" sheetId="34" r:id="rId2"/>
    <sheet name="工作表4" sheetId="32" state="hidden" r:id="rId3"/>
    <sheet name="附圖1" sheetId="43" r:id="rId4"/>
    <sheet name="附圖2" sheetId="36" r:id="rId5"/>
  </sheets>
  <externalReferences>
    <externalReference r:id="rId6"/>
  </externalReferences>
  <definedNames>
    <definedName name="_xlnm.Print_Area" localSheetId="0">'附表1 '!$A:$I</definedName>
    <definedName name="_xlnm.Print_Area" localSheetId="1">附表2!$A$1:$G$17</definedName>
    <definedName name="_xlnm.Print_Area" localSheetId="4">附圖2!$A$1:$N$30</definedName>
  </definedNames>
  <calcPr calcId="145621"/>
</workbook>
</file>

<file path=xl/calcChain.xml><?xml version="1.0" encoding="utf-8"?>
<calcChain xmlns="http://schemas.openxmlformats.org/spreadsheetml/2006/main">
  <c r="A3" i="36" l="1"/>
  <c r="F7" i="34" l="1"/>
  <c r="G7" i="34" s="1"/>
  <c r="F8" i="34"/>
  <c r="G8" i="34"/>
  <c r="F9" i="34"/>
  <c r="G9" i="34" s="1"/>
  <c r="F10" i="34"/>
  <c r="G10" i="34"/>
  <c r="F11" i="34"/>
  <c r="G11" i="34" s="1"/>
  <c r="F12" i="34"/>
  <c r="G12" i="34"/>
  <c r="F13" i="34"/>
  <c r="G13" i="34" s="1"/>
  <c r="F14" i="34"/>
  <c r="G14" i="34"/>
  <c r="F15" i="34"/>
  <c r="G15" i="34" s="1"/>
  <c r="F16" i="34"/>
  <c r="G16" i="34"/>
  <c r="F6" i="34"/>
  <c r="G6" i="34" s="1"/>
</calcChain>
</file>

<file path=xl/sharedStrings.xml><?xml version="1.0" encoding="utf-8"?>
<sst xmlns="http://schemas.openxmlformats.org/spreadsheetml/2006/main" count="78" uniqueCount="63">
  <si>
    <t>利率有關契約</t>
  </si>
  <si>
    <t>權益證券有關契約</t>
  </si>
  <si>
    <t>商品有關契約</t>
  </si>
  <si>
    <t xml:space="preserve"> </t>
    <phoneticPr fontId="11" type="noConversion"/>
  </si>
  <si>
    <t>比重</t>
    <phoneticPr fontId="4" type="noConversion"/>
  </si>
  <si>
    <t>商品種類別</t>
  </si>
  <si>
    <t>幣別</t>
  </si>
  <si>
    <t>銀行類別</t>
  </si>
  <si>
    <r>
      <rPr>
        <b/>
        <sz val="20"/>
        <rFont val="標楷體"/>
        <family val="4"/>
        <charset val="136"/>
      </rPr>
      <t>附圖</t>
    </r>
    <r>
      <rPr>
        <b/>
        <sz val="20"/>
        <rFont val="Times New Roman"/>
        <family val="1"/>
      </rPr>
      <t xml:space="preserve">2  </t>
    </r>
    <r>
      <rPr>
        <b/>
        <sz val="20"/>
        <rFont val="標楷體"/>
        <family val="4"/>
        <charset val="136"/>
      </rPr>
      <t>銀行衍生性金融商品未結清契約內容分析</t>
    </r>
    <r>
      <rPr>
        <b/>
        <sz val="18"/>
        <rFont val="Times New Roman"/>
        <family val="1"/>
      </rPr>
      <t/>
    </r>
    <phoneticPr fontId="4" type="noConversion"/>
  </si>
  <si>
    <t>匯率契約</t>
  </si>
  <si>
    <t>店頭市場</t>
  </si>
  <si>
    <t>本國銀行</t>
  </si>
  <si>
    <t>利率契約</t>
  </si>
  <si>
    <t>交易所</t>
  </si>
  <si>
    <t>權益證券契約</t>
  </si>
  <si>
    <t>商品契約</t>
  </si>
  <si>
    <t>風險類別</t>
    <phoneticPr fontId="4" type="noConversion"/>
  </si>
  <si>
    <t>銀行類別</t>
    <phoneticPr fontId="4" type="noConversion"/>
  </si>
  <si>
    <t>信用契約</t>
  </si>
  <si>
    <t>外國及大陸地區銀行在台分行</t>
    <phoneticPr fontId="22" type="noConversion"/>
  </si>
  <si>
    <r>
      <rPr>
        <sz val="16"/>
        <rFont val="標楷體"/>
        <family val="4"/>
        <charset val="136"/>
      </rPr>
      <t>項目</t>
    </r>
  </si>
  <si>
    <r>
      <rPr>
        <b/>
        <sz val="28"/>
        <rFont val="標楷體"/>
        <family val="4"/>
        <charset val="136"/>
      </rPr>
      <t>附表</t>
    </r>
    <r>
      <rPr>
        <b/>
        <sz val="28"/>
        <rFont val="Times New Roman"/>
        <family val="1"/>
      </rPr>
      <t xml:space="preserve">1  </t>
    </r>
    <r>
      <rPr>
        <b/>
        <sz val="28"/>
        <rFont val="標楷體"/>
        <family val="4"/>
        <charset val="136"/>
      </rPr>
      <t>銀行衍生性金融商品未結清契約名目本金餘額</t>
    </r>
    <phoneticPr fontId="4" type="noConversion"/>
  </si>
  <si>
    <r>
      <t>105</t>
    </r>
    <r>
      <rPr>
        <b/>
        <sz val="16"/>
        <rFont val="標楷體"/>
        <family val="4"/>
        <charset val="136"/>
      </rPr>
      <t>年</t>
    </r>
    <r>
      <rPr>
        <b/>
        <sz val="16"/>
        <rFont val="Times New Roman"/>
        <family val="1"/>
      </rPr>
      <t>3</t>
    </r>
    <r>
      <rPr>
        <b/>
        <sz val="16"/>
        <rFont val="標楷體"/>
        <family val="4"/>
        <charset val="136"/>
      </rPr>
      <t>月底</t>
    </r>
    <phoneticPr fontId="18" type="noConversion"/>
  </si>
  <si>
    <r>
      <rPr>
        <b/>
        <u/>
        <sz val="16"/>
        <rFont val="標楷體"/>
        <family val="4"/>
        <charset val="136"/>
      </rPr>
      <t>市</t>
    </r>
    <r>
      <rPr>
        <b/>
        <u/>
        <sz val="16"/>
        <rFont val="Times New Roman"/>
        <family val="1"/>
      </rPr>
      <t xml:space="preserve">   </t>
    </r>
    <r>
      <rPr>
        <b/>
        <u/>
        <sz val="16"/>
        <rFont val="標楷體"/>
        <family val="4"/>
        <charset val="136"/>
      </rPr>
      <t>場</t>
    </r>
    <r>
      <rPr>
        <b/>
        <u/>
        <sz val="16"/>
        <rFont val="Times New Roman"/>
        <family val="1"/>
      </rPr>
      <t xml:space="preserve">   </t>
    </r>
    <r>
      <rPr>
        <b/>
        <u/>
        <sz val="16"/>
        <rFont val="標楷體"/>
        <family val="4"/>
        <charset val="136"/>
      </rPr>
      <t>別</t>
    </r>
    <phoneticPr fontId="18" type="noConversion"/>
  </si>
  <si>
    <r>
      <rPr>
        <sz val="12"/>
        <rFont val="標楷體"/>
        <family val="4"/>
        <charset val="136"/>
      </rPr>
      <t>單位：新臺幣百萬元；</t>
    </r>
    <r>
      <rPr>
        <sz val="12"/>
        <rFont val="Times New Roman"/>
        <family val="1"/>
      </rPr>
      <t>%</t>
    </r>
    <phoneticPr fontId="4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</si>
  <si>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  </t>
    </r>
    <r>
      <rPr>
        <sz val="14"/>
        <rFont val="標楷體"/>
        <family val="4"/>
        <charset val="136"/>
      </rPr>
      <t>計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</si>
  <si>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(Forwards)</t>
    </r>
    <phoneticPr fontId="18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</si>
  <si>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8" type="noConversion"/>
  </si>
  <si>
    <r>
      <t xml:space="preserve">  (</t>
    </r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8" type="noConversion"/>
  </si>
  <si>
    <r>
      <t xml:space="preserve">  (</t>
    </r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8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</si>
  <si>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(Futures-Long Positions)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</si>
  <si>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(Futures-Short Positions)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</si>
  <si>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4" type="noConversion"/>
  </si>
  <si>
    <r>
      <rPr>
        <b/>
        <sz val="16"/>
        <rFont val="標楷體"/>
        <family val="4"/>
        <charset val="136"/>
      </rPr>
      <t>合</t>
    </r>
    <r>
      <rPr>
        <b/>
        <sz val="16"/>
        <rFont val="Times New Roman"/>
        <family val="1"/>
      </rPr>
      <t xml:space="preserve">      </t>
    </r>
    <r>
      <rPr>
        <b/>
        <sz val="16"/>
        <rFont val="標楷體"/>
        <family val="4"/>
        <charset val="136"/>
      </rPr>
      <t>計</t>
    </r>
    <phoneticPr fontId="18" type="noConversion"/>
  </si>
  <si>
    <r>
      <rPr>
        <b/>
        <u/>
        <sz val="16"/>
        <rFont val="標楷體"/>
        <family val="4"/>
        <charset val="136"/>
      </rPr>
      <t>目</t>
    </r>
    <r>
      <rPr>
        <b/>
        <u/>
        <sz val="16"/>
        <rFont val="Times New Roman"/>
        <family val="1"/>
      </rPr>
      <t xml:space="preserve">   </t>
    </r>
    <r>
      <rPr>
        <b/>
        <u/>
        <sz val="16"/>
        <rFont val="標楷體"/>
        <family val="4"/>
        <charset val="136"/>
      </rPr>
      <t>的</t>
    </r>
    <r>
      <rPr>
        <b/>
        <u/>
        <sz val="16"/>
        <rFont val="Times New Roman"/>
        <family val="1"/>
      </rPr>
      <t xml:space="preserve">   </t>
    </r>
    <r>
      <rPr>
        <b/>
        <u/>
        <sz val="16"/>
        <rFont val="標楷體"/>
        <family val="4"/>
        <charset val="136"/>
      </rPr>
      <t>別</t>
    </r>
    <phoneticPr fontId="18" type="noConversion"/>
  </si>
  <si>
    <t>匯率有關契約</t>
    <phoneticPr fontId="4" type="noConversion"/>
  </si>
  <si>
    <t>信用有關契約</t>
    <phoneticPr fontId="4" type="noConversion"/>
  </si>
  <si>
    <t>其他有關契約</t>
    <phoneticPr fontId="4" type="noConversion"/>
  </si>
  <si>
    <t>註： 本表資料包括本國銀行(總行、國內外分行及國際金融業務分行)及外國與大陸地區銀行(在台一般分行及國際金融業務分行)。</t>
    <phoneticPr fontId="4" type="noConversion"/>
  </si>
  <si>
    <r>
      <rPr>
        <b/>
        <sz val="14"/>
        <rFont val="標楷體"/>
        <family val="4"/>
        <charset val="136"/>
      </rPr>
      <t>一、交易目的</t>
    </r>
    <phoneticPr fontId="18" type="noConversion"/>
  </si>
  <si>
    <r>
      <rPr>
        <b/>
        <sz val="14"/>
        <rFont val="標楷體"/>
        <family val="4"/>
        <charset val="136"/>
      </rPr>
      <t>二、非交易目的</t>
    </r>
    <phoneticPr fontId="18" type="noConversion"/>
  </si>
  <si>
    <r>
      <rPr>
        <b/>
        <sz val="12"/>
        <rFont val="標楷體"/>
        <family val="4"/>
        <charset val="136"/>
      </rPr>
      <t>一、店頭市場</t>
    </r>
    <r>
      <rPr>
        <b/>
        <sz val="12"/>
        <rFont val="Times New Roman"/>
        <family val="1"/>
      </rPr>
      <t>(OTC)</t>
    </r>
    <phoneticPr fontId="18" type="noConversion"/>
  </si>
  <si>
    <r>
      <rPr>
        <b/>
        <sz val="12"/>
        <rFont val="標楷體"/>
        <family val="4"/>
        <charset val="136"/>
      </rPr>
      <t>二、交易所</t>
    </r>
    <r>
      <rPr>
        <b/>
        <sz val="12"/>
        <rFont val="Times New Roman"/>
        <family val="1"/>
      </rPr>
      <t>(Exchange-traded Contracts)</t>
    </r>
    <phoneticPr fontId="18" type="noConversion"/>
  </si>
  <si>
    <t>比重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</si>
  <si>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 </t>
    </r>
    <r>
      <rPr>
        <b/>
        <sz val="22"/>
        <rFont val="標楷體"/>
        <family val="4"/>
        <charset val="136"/>
      </rPr>
      <t>銀行衍生性金融商品未結清契約名目本金餘額比較</t>
    </r>
    <phoneticPr fontId="11" type="noConversion"/>
  </si>
  <si>
    <r>
      <rPr>
        <sz val="12"/>
        <rFont val="標楷體"/>
        <family val="4"/>
        <charset val="136"/>
      </rPr>
      <t>單位：新臺幣百萬元；</t>
    </r>
    <r>
      <rPr>
        <sz val="12"/>
        <rFont val="Times New Roman"/>
        <family val="1"/>
      </rPr>
      <t>%</t>
    </r>
    <phoneticPr fontId="11" type="noConversion"/>
  </si>
  <si>
    <r>
      <rPr>
        <b/>
        <sz val="12"/>
        <rFont val="標楷體"/>
        <family val="4"/>
        <charset val="136"/>
      </rPr>
      <t>一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店頭市場</t>
    </r>
    <r>
      <rPr>
        <b/>
        <sz val="12"/>
        <rFont val="Times New Roman"/>
        <family val="1"/>
      </rPr>
      <t>(OTC)</t>
    </r>
    <phoneticPr fontId="18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</si>
  <si>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(Forwards)</t>
    </r>
    <phoneticPr fontId="18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</si>
  <si>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8" type="noConversion"/>
  </si>
  <si>
    <r>
      <t xml:space="preserve">  (</t>
    </r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8" type="noConversion"/>
  </si>
  <si>
    <r>
      <t xml:space="preserve">  (</t>
    </r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8" type="noConversion"/>
  </si>
  <si>
    <r>
      <rPr>
        <b/>
        <sz val="12"/>
        <rFont val="標楷體"/>
        <family val="4"/>
        <charset val="136"/>
      </rPr>
      <t>二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交易所</t>
    </r>
    <r>
      <rPr>
        <b/>
        <sz val="12"/>
        <rFont val="Times New Roman"/>
        <family val="1"/>
      </rPr>
      <t>(Exchange-traded Contracts)</t>
    </r>
    <phoneticPr fontId="18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</si>
  <si>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(Futures-Long Positions)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</si>
  <si>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(Futures-Short Positions)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</si>
  <si>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4" type="noConversion"/>
  </si>
  <si>
    <r>
      <rPr>
        <b/>
        <sz val="16"/>
        <rFont val="標楷體"/>
        <family val="4"/>
        <charset val="136"/>
      </rPr>
      <t>合</t>
    </r>
    <r>
      <rPr>
        <b/>
        <sz val="16"/>
        <rFont val="Times New Roman"/>
        <family val="1"/>
      </rPr>
      <t xml:space="preserve">      </t>
    </r>
    <r>
      <rPr>
        <b/>
        <sz val="16"/>
        <rFont val="標楷體"/>
        <family val="4"/>
        <charset val="136"/>
      </rPr>
      <t>計</t>
    </r>
    <phoneticPr fontId="18" type="noConversion"/>
  </si>
  <si>
    <r>
      <rPr>
        <sz val="12"/>
        <rFont val="標楷體"/>
        <family val="4"/>
        <charset val="136"/>
      </rPr>
      <t>註：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本表資料包括本國銀行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總行、國內外分行及國際金融業務分行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及外國與大陸地區銀行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在台一般分行及國際金融業務分行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。</t>
    </r>
    <phoneticPr fontId="11" type="noConversion"/>
  </si>
  <si>
    <t>比較增減</t>
    <phoneticPr fontId="12" type="noConversion"/>
  </si>
  <si>
    <t>金額</t>
    <phoneticPr fontId="11" type="noConversion"/>
  </si>
  <si>
    <t>比重</t>
    <phoneticPr fontId="11" type="noConversion"/>
  </si>
  <si>
    <t>變動率</t>
    <phoneticPr fontId="11" type="noConversion"/>
  </si>
  <si>
    <r>
      <rPr>
        <sz val="16"/>
        <rFont val="Times New Roman"/>
        <family val="1"/>
      </rPr>
      <t>105</t>
    </r>
    <r>
      <rPr>
        <sz val="16"/>
        <rFont val="標楷體"/>
        <family val="4"/>
        <charset val="136"/>
      </rPr>
      <t>年</t>
    </r>
    <r>
      <rPr>
        <sz val="16"/>
        <rFont val="Times New Roman"/>
        <family val="1"/>
      </rPr>
      <t>3</t>
    </r>
    <r>
      <rPr>
        <sz val="16"/>
        <rFont val="標楷體"/>
        <family val="4"/>
        <charset val="136"/>
      </rPr>
      <t>月底</t>
    </r>
    <phoneticPr fontId="11" type="noConversion"/>
  </si>
  <si>
    <r>
      <rPr>
        <sz val="16"/>
        <rFont val="Times New Roman"/>
        <family val="1"/>
      </rPr>
      <t>104</t>
    </r>
    <r>
      <rPr>
        <sz val="16"/>
        <rFont val="標楷體"/>
        <family val="4"/>
        <charset val="136"/>
      </rPr>
      <t>年</t>
    </r>
    <r>
      <rPr>
        <sz val="16"/>
        <rFont val="Times New Roman"/>
        <family val="1"/>
      </rPr>
      <t>12</t>
    </r>
    <r>
      <rPr>
        <sz val="16"/>
        <rFont val="標楷體"/>
        <family val="4"/>
        <charset val="136"/>
      </rPr>
      <t>月底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</si>
</sst>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 "/>
    <numFmt numFmtId="180" formatCode="0.00_);[Red]\(0.00\)"/>
    <numFmt numFmtId="181" formatCode="#,##0.0000000"/>
  </numFmts>
  <fonts count="34">
    <font>
      <sz val="12"/>
      <color theme="1"/>
      <name val="新細明體"/>
      <family val="1"/>
      <charset val="136"/>
      <scheme val="minor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b/>
      <sz val="12"/>
      <name val="標楷體"/>
      <family val="4"/>
      <charset val="136"/>
    </font>
    <font>
      <b/>
      <i/>
      <sz val="18"/>
      <name val="華康楷書體W5"/>
      <family val="1"/>
      <charset val="136"/>
    </font>
    <font>
      <sz val="9"/>
      <name val="新細明體"/>
      <family val="1"/>
      <charset val="136"/>
    </font>
    <font>
      <b/>
      <sz val="28"/>
      <name val="標楷體"/>
      <family val="4"/>
      <charset val="136"/>
    </font>
    <font>
      <b/>
      <sz val="28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u/>
      <sz val="16"/>
      <name val="標楷體"/>
      <family val="4"/>
      <charset val="136"/>
    </font>
    <font>
      <b/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b/>
      <sz val="18"/>
      <name val="Times New Roman"/>
      <family val="1"/>
    </font>
    <font>
      <u/>
      <sz val="20"/>
      <name val="Times New Roman"/>
      <family val="1"/>
    </font>
    <font>
      <sz val="9"/>
      <name val="新細明體"/>
      <family val="1"/>
      <charset val="136"/>
    </font>
    <font>
      <b/>
      <sz val="16"/>
      <name val="Times New Roman"/>
      <family val="1"/>
    </font>
    <font>
      <b/>
      <u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3" fillId="0" borderId="0"/>
    <xf numFmtId="0" fontId="1" fillId="3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2" fillId="2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6" fillId="0" borderId="0" xfId="2" applyFont="1"/>
    <xf numFmtId="177" fontId="6" fillId="0" borderId="0" xfId="2" applyNumberFormat="1" applyFont="1"/>
    <xf numFmtId="0" fontId="6" fillId="0" borderId="0" xfId="2" applyFont="1" applyAlignment="1">
      <alignment horizontal="left" vertical="center"/>
    </xf>
    <xf numFmtId="176" fontId="6" fillId="0" borderId="0" xfId="2" applyNumberFormat="1" applyFont="1"/>
    <xf numFmtId="0" fontId="6" fillId="0" borderId="0" xfId="2" applyFont="1" applyAlignment="1">
      <alignment horizontal="center" vertical="center" wrapText="1"/>
    </xf>
    <xf numFmtId="177" fontId="7" fillId="0" borderId="8" xfId="2" applyNumberFormat="1" applyFont="1" applyBorder="1" applyAlignment="1">
      <alignment horizontal="center" vertical="center" wrapText="1"/>
    </xf>
    <xf numFmtId="176" fontId="7" fillId="0" borderId="9" xfId="2" applyNumberFormat="1" applyFont="1" applyBorder="1" applyAlignment="1">
      <alignment horizontal="center" vertical="center"/>
    </xf>
    <xf numFmtId="177" fontId="6" fillId="0" borderId="0" xfId="4" applyNumberFormat="1" applyFont="1"/>
    <xf numFmtId="176" fontId="7" fillId="0" borderId="14" xfId="0" applyNumberFormat="1" applyFont="1" applyBorder="1" applyAlignment="1">
      <alignment horizontal="center" vertical="center"/>
    </xf>
    <xf numFmtId="176" fontId="7" fillId="0" borderId="14" xfId="0" applyNumberFormat="1" applyFont="1" applyBorder="1" applyAlignment="1">
      <alignment horizontal="center" vertical="center" wrapText="1"/>
    </xf>
    <xf numFmtId="176" fontId="7" fillId="0" borderId="15" xfId="0" applyNumberFormat="1" applyFont="1" applyBorder="1" applyAlignment="1">
      <alignment horizontal="center" vertical="center" wrapText="1"/>
    </xf>
    <xf numFmtId="177" fontId="7" fillId="0" borderId="6" xfId="0" applyNumberFormat="1" applyFont="1" applyBorder="1" applyAlignment="1">
      <alignment horizontal="center" vertical="center" wrapText="1"/>
    </xf>
    <xf numFmtId="178" fontId="6" fillId="0" borderId="0" xfId="0" applyNumberFormat="1" applyFont="1" applyAlignment="1">
      <alignment horizontal="left" vertical="center"/>
    </xf>
    <xf numFmtId="177" fontId="7" fillId="0" borderId="25" xfId="0" applyNumberFormat="1" applyFont="1" applyBorder="1" applyAlignment="1">
      <alignment horizontal="center" vertical="center" wrapText="1"/>
    </xf>
    <xf numFmtId="176" fontId="7" fillId="0" borderId="17" xfId="0" applyNumberFormat="1" applyFont="1" applyBorder="1" applyAlignment="1">
      <alignment horizontal="center" vertical="center"/>
    </xf>
    <xf numFmtId="176" fontId="7" fillId="0" borderId="17" xfId="0" applyNumberFormat="1" applyFont="1" applyBorder="1" applyAlignment="1">
      <alignment horizontal="center" vertical="center" wrapText="1"/>
    </xf>
    <xf numFmtId="176" fontId="7" fillId="0" borderId="18" xfId="0" applyNumberFormat="1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0" fontId="5" fillId="0" borderId="0" xfId="1">
      <alignment vertical="center"/>
    </xf>
    <xf numFmtId="179" fontId="5" fillId="0" borderId="0" xfId="1" applyNumberFormat="1">
      <alignment vertical="center"/>
    </xf>
    <xf numFmtId="0" fontId="5" fillId="0" borderId="0" xfId="1" applyBorder="1">
      <alignment vertical="center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3" fillId="0" borderId="0" xfId="2" applyFont="1"/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/>
    <xf numFmtId="0" fontId="3" fillId="0" borderId="0" xfId="0" applyFont="1" applyAlignment="1"/>
    <xf numFmtId="3" fontId="3" fillId="0" borderId="0" xfId="0" applyNumberFormat="1" applyFont="1" applyAlignment="1">
      <alignment horizontal="centerContinuous"/>
    </xf>
    <xf numFmtId="177" fontId="3" fillId="0" borderId="0" xfId="0" applyNumberFormat="1" applyFont="1" applyAlignment="1">
      <alignment horizontal="centerContinuous"/>
    </xf>
    <xf numFmtId="0" fontId="30" fillId="0" borderId="16" xfId="0" applyFont="1" applyBorder="1" applyAlignment="1">
      <alignment horizontal="distributed" vertical="center"/>
    </xf>
    <xf numFmtId="49" fontId="31" fillId="0" borderId="31" xfId="0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2" fillId="0" borderId="26" xfId="0" applyFont="1" applyBorder="1" applyAlignment="1">
      <alignment horizontal="left" vertical="center"/>
    </xf>
    <xf numFmtId="178" fontId="3" fillId="0" borderId="22" xfId="0" applyNumberFormat="1" applyFont="1" applyBorder="1" applyAlignment="1">
      <alignment horizontal="right" vertical="center"/>
    </xf>
    <xf numFmtId="178" fontId="3" fillId="0" borderId="23" xfId="4" applyNumberFormat="1" applyFont="1" applyBorder="1" applyAlignment="1">
      <alignment horizontal="right" vertical="center"/>
    </xf>
    <xf numFmtId="178" fontId="3" fillId="0" borderId="12" xfId="0" applyNumberFormat="1" applyFont="1" applyBorder="1" applyAlignment="1">
      <alignment horizontal="right" vertical="center"/>
    </xf>
    <xf numFmtId="180" fontId="3" fillId="0" borderId="12" xfId="0" applyNumberFormat="1" applyFont="1" applyBorder="1" applyAlignment="1">
      <alignment horizontal="right" vertical="center" wrapText="1"/>
    </xf>
    <xf numFmtId="0" fontId="3" fillId="0" borderId="19" xfId="0" applyFont="1" applyBorder="1" applyAlignment="1">
      <alignment horizontal="left" vertical="center"/>
    </xf>
    <xf numFmtId="178" fontId="3" fillId="0" borderId="20" xfId="0" applyNumberFormat="1" applyFont="1" applyBorder="1" applyAlignment="1">
      <alignment horizontal="right" vertical="center"/>
    </xf>
    <xf numFmtId="178" fontId="3" fillId="0" borderId="1" xfId="4" applyNumberFormat="1" applyFont="1" applyBorder="1" applyAlignment="1">
      <alignment horizontal="right" vertical="center"/>
    </xf>
    <xf numFmtId="178" fontId="3" fillId="0" borderId="2" xfId="0" applyNumberFormat="1" applyFont="1" applyBorder="1" applyAlignment="1">
      <alignment horizontal="right" vertical="center"/>
    </xf>
    <xf numFmtId="180" fontId="3" fillId="0" borderId="2" xfId="0" applyNumberFormat="1" applyFont="1" applyBorder="1" applyAlignment="1">
      <alignment horizontal="right" vertical="center" wrapText="1"/>
    </xf>
    <xf numFmtId="0" fontId="32" fillId="0" borderId="19" xfId="0" applyFont="1" applyBorder="1" applyAlignment="1">
      <alignment horizontal="left" vertical="center"/>
    </xf>
    <xf numFmtId="178" fontId="3" fillId="0" borderId="5" xfId="0" applyNumberFormat="1" applyFont="1" applyBorder="1" applyAlignment="1">
      <alignment horizontal="right" vertical="center"/>
    </xf>
    <xf numFmtId="0" fontId="28" fillId="0" borderId="16" xfId="0" applyFont="1" applyBorder="1" applyAlignment="1">
      <alignment horizontal="left" vertical="center"/>
    </xf>
    <xf numFmtId="178" fontId="32" fillId="0" borderId="17" xfId="0" applyNumberFormat="1" applyFont="1" applyBorder="1" applyAlignment="1">
      <alignment horizontal="right" vertical="center"/>
    </xf>
    <xf numFmtId="178" fontId="32" fillId="0" borderId="18" xfId="0" applyNumberFormat="1" applyFont="1" applyBorder="1" applyAlignment="1">
      <alignment horizontal="right" vertical="center"/>
    </xf>
    <xf numFmtId="178" fontId="32" fillId="0" borderId="8" xfId="0" applyNumberFormat="1" applyFont="1" applyBorder="1" applyAlignment="1">
      <alignment horizontal="right" vertical="center"/>
    </xf>
    <xf numFmtId="180" fontId="32" fillId="0" borderId="16" xfId="0" applyNumberFormat="1" applyFont="1" applyBorder="1" applyAlignment="1">
      <alignment horizontal="right" vertical="center" wrapText="1"/>
    </xf>
    <xf numFmtId="0" fontId="30" fillId="0" borderId="25" xfId="0" applyFont="1" applyBorder="1" applyAlignment="1">
      <alignment horizontal="distributed" vertical="center"/>
    </xf>
    <xf numFmtId="49" fontId="31" fillId="0" borderId="12" xfId="0" applyNumberFormat="1" applyFont="1" applyBorder="1" applyAlignment="1">
      <alignment horizontal="center" vertical="center" wrapText="1"/>
    </xf>
    <xf numFmtId="0" fontId="33" fillId="0" borderId="26" xfId="0" applyFont="1" applyBorder="1" applyAlignment="1">
      <alignment horizontal="left" vertical="center" wrapText="1"/>
    </xf>
    <xf numFmtId="178" fontId="3" fillId="0" borderId="24" xfId="0" applyNumberFormat="1" applyFont="1" applyBorder="1" applyAlignment="1">
      <alignment horizontal="right" vertical="center"/>
    </xf>
    <xf numFmtId="180" fontId="3" fillId="0" borderId="24" xfId="0" applyNumberFormat="1" applyFont="1" applyBorder="1" applyAlignment="1">
      <alignment horizontal="right" vertical="center" wrapText="1"/>
    </xf>
    <xf numFmtId="0" fontId="33" fillId="0" borderId="27" xfId="0" applyFont="1" applyBorder="1" applyAlignment="1">
      <alignment horizontal="left" vertical="center" wrapText="1"/>
    </xf>
    <xf numFmtId="178" fontId="3" fillId="0" borderId="3" xfId="0" applyNumberFormat="1" applyFont="1" applyBorder="1" applyAlignment="1">
      <alignment horizontal="right" vertical="center"/>
    </xf>
    <xf numFmtId="178" fontId="3" fillId="0" borderId="21" xfId="0" applyNumberFormat="1" applyFont="1" applyBorder="1" applyAlignment="1">
      <alignment horizontal="right" vertical="center"/>
    </xf>
    <xf numFmtId="178" fontId="3" fillId="0" borderId="4" xfId="4" applyNumberFormat="1" applyFont="1" applyBorder="1" applyAlignment="1">
      <alignment horizontal="right" vertical="center"/>
    </xf>
    <xf numFmtId="180" fontId="3" fillId="0" borderId="5" xfId="0" applyNumberFormat="1" applyFont="1" applyBorder="1" applyAlignment="1">
      <alignment horizontal="right" vertical="center" wrapText="1"/>
    </xf>
    <xf numFmtId="176" fontId="3" fillId="0" borderId="0" xfId="2" applyNumberFormat="1" applyFont="1"/>
    <xf numFmtId="10" fontId="3" fillId="0" borderId="0" xfId="4" applyNumberFormat="1" applyFont="1"/>
    <xf numFmtId="177" fontId="3" fillId="0" borderId="0" xfId="2" applyNumberFormat="1" applyFont="1" applyAlignment="1">
      <alignment horizontal="center" vertical="center" wrapText="1"/>
    </xf>
    <xf numFmtId="178" fontId="3" fillId="0" borderId="0" xfId="2" applyNumberFormat="1" applyFont="1" applyAlignment="1">
      <alignment horizontal="left" vertical="center"/>
    </xf>
    <xf numFmtId="4" fontId="3" fillId="0" borderId="0" xfId="2" applyNumberFormat="1" applyFont="1"/>
    <xf numFmtId="177" fontId="3" fillId="0" borderId="0" xfId="2" applyNumberFormat="1" applyFont="1"/>
    <xf numFmtId="181" fontId="3" fillId="0" borderId="0" xfId="2" applyNumberFormat="1" applyFont="1"/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176" fontId="3" fillId="0" borderId="0" xfId="2" applyNumberFormat="1" applyFont="1" applyAlignment="1">
      <alignment horizontal="center"/>
    </xf>
    <xf numFmtId="177" fontId="3" fillId="0" borderId="0" xfId="2" applyNumberFormat="1" applyFont="1" applyAlignment="1">
      <alignment horizontal="center"/>
    </xf>
    <xf numFmtId="177" fontId="3" fillId="0" borderId="0" xfId="4" applyNumberFormat="1" applyFont="1" applyAlignment="1">
      <alignment horizontal="center"/>
    </xf>
    <xf numFmtId="3" fontId="3" fillId="0" borderId="0" xfId="2" applyNumberFormat="1" applyFont="1" applyAlignment="1">
      <alignment horizontal="center"/>
    </xf>
    <xf numFmtId="0" fontId="3" fillId="0" borderId="6" xfId="2" applyFont="1" applyBorder="1"/>
    <xf numFmtId="0" fontId="30" fillId="0" borderId="7" xfId="2" applyFont="1" applyBorder="1" applyAlignment="1">
      <alignment horizontal="distributed" vertical="top"/>
    </xf>
    <xf numFmtId="178" fontId="3" fillId="0" borderId="28" xfId="2" applyNumberFormat="1" applyFont="1" applyBorder="1" applyAlignment="1">
      <alignment horizontal="right" vertical="center"/>
    </xf>
    <xf numFmtId="180" fontId="3" fillId="0" borderId="29" xfId="2" applyNumberFormat="1" applyFont="1" applyBorder="1" applyAlignment="1">
      <alignment horizontal="right" vertical="center" wrapText="1"/>
    </xf>
    <xf numFmtId="3" fontId="3" fillId="0" borderId="11" xfId="2" applyNumberFormat="1" applyFont="1" applyBorder="1" applyAlignment="1">
      <alignment horizontal="right" vertical="center"/>
    </xf>
    <xf numFmtId="179" fontId="3" fillId="0" borderId="12" xfId="2" applyNumberFormat="1" applyFont="1" applyBorder="1" applyAlignment="1">
      <alignment horizontal="right" vertical="center" wrapText="1"/>
    </xf>
    <xf numFmtId="178" fontId="3" fillId="0" borderId="13" xfId="2" applyNumberFormat="1" applyFont="1" applyBorder="1" applyAlignment="1">
      <alignment horizontal="right" vertical="center"/>
    </xf>
    <xf numFmtId="3" fontId="3" fillId="0" borderId="13" xfId="2" applyNumberFormat="1" applyFont="1" applyBorder="1" applyAlignment="1">
      <alignment horizontal="right" vertical="center"/>
    </xf>
    <xf numFmtId="179" fontId="3" fillId="0" borderId="2" xfId="2" applyNumberFormat="1" applyFont="1" applyBorder="1" applyAlignment="1">
      <alignment horizontal="right" vertical="center" wrapText="1"/>
    </xf>
    <xf numFmtId="180" fontId="3" fillId="0" borderId="2" xfId="2" applyNumberFormat="1" applyFont="1" applyBorder="1" applyAlignment="1">
      <alignment horizontal="right" vertical="center" wrapText="1"/>
    </xf>
    <xf numFmtId="178" fontId="3" fillId="0" borderId="3" xfId="2" applyNumberFormat="1" applyFont="1" applyBorder="1" applyAlignment="1">
      <alignment horizontal="right" vertical="center"/>
    </xf>
    <xf numFmtId="180" fontId="3" fillId="0" borderId="5" xfId="2" applyNumberFormat="1" applyFont="1" applyBorder="1" applyAlignment="1">
      <alignment horizontal="right" vertical="center" wrapText="1"/>
    </xf>
    <xf numFmtId="3" fontId="3" fillId="0" borderId="30" xfId="2" applyNumberFormat="1" applyFont="1" applyBorder="1" applyAlignment="1">
      <alignment horizontal="right" vertical="center"/>
    </xf>
    <xf numFmtId="179" fontId="3" fillId="0" borderId="5" xfId="2" applyNumberFormat="1" applyFont="1" applyBorder="1" applyAlignment="1">
      <alignment horizontal="right" vertical="center" wrapText="1"/>
    </xf>
    <xf numFmtId="0" fontId="28" fillId="0" borderId="10" xfId="2" applyFont="1" applyBorder="1" applyAlignment="1">
      <alignment horizontal="left" vertical="center"/>
    </xf>
    <xf numFmtId="178" fontId="32" fillId="0" borderId="9" xfId="2" applyNumberFormat="1" applyFont="1" applyBorder="1" applyAlignment="1">
      <alignment horizontal="right" vertical="center"/>
    </xf>
    <xf numFmtId="180" fontId="32" fillId="0" borderId="8" xfId="2" applyNumberFormat="1" applyFont="1" applyBorder="1" applyAlignment="1">
      <alignment horizontal="right" vertical="center" wrapText="1"/>
    </xf>
    <xf numFmtId="3" fontId="32" fillId="0" borderId="16" xfId="2" applyNumberFormat="1" applyFont="1" applyBorder="1" applyAlignment="1">
      <alignment horizontal="right" vertical="center"/>
    </xf>
    <xf numFmtId="179" fontId="32" fillId="0" borderId="16" xfId="2" applyNumberFormat="1" applyFont="1" applyBorder="1" applyAlignment="1">
      <alignment horizontal="right" vertical="center" wrapText="1"/>
    </xf>
    <xf numFmtId="177" fontId="3" fillId="0" borderId="0" xfId="4" applyNumberFormat="1" applyFont="1"/>
    <xf numFmtId="0" fontId="14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176" fontId="9" fillId="0" borderId="33" xfId="0" applyNumberFormat="1" applyFont="1" applyBorder="1" applyAlignment="1">
      <alignment horizontal="center" vertical="center"/>
    </xf>
    <xf numFmtId="49" fontId="9" fillId="0" borderId="10" xfId="2" applyNumberFormat="1" applyFont="1" applyBorder="1" applyAlignment="1">
      <alignment horizontal="center" vertical="center" wrapText="1"/>
    </xf>
    <xf numFmtId="49" fontId="9" fillId="0" borderId="33" xfId="2" applyNumberFormat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/>
    </xf>
    <xf numFmtId="0" fontId="26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5" fillId="0" borderId="0" xfId="1" applyBorder="1" applyAlignment="1">
      <alignment horizontal="center" vertical="center"/>
    </xf>
    <xf numFmtId="0" fontId="5" fillId="0" borderId="0" xfId="1" applyBorder="1" applyAlignment="1">
      <alignment vertical="center"/>
    </xf>
  </cellXfs>
  <cellStyles count="6">
    <cellStyle name="一般" xfId="0" builtinId="0"/>
    <cellStyle name="一般 2" xfId="1"/>
    <cellStyle name="一般 3" xfId="2"/>
    <cellStyle name="好_10303新聞稿附檔2" xfId="3"/>
    <cellStyle name="百分比 2" xfId="4"/>
    <cellStyle name="壞_10303新聞稿附檔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1819713102832"/>
          <c:y val="0.16481069042316263"/>
          <c:w val="0.53084457662573614"/>
          <c:h val="0.7282850779510023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280610969675061"/>
                  <c:y val="-5.7944229799414049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匯率契約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70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79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6021931174790692E-2"/>
                  <c:y val="-9.9431540272686622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利率契約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28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93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337006725548983E-4"/>
                  <c:y val="-0.35809965363093343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權益證券契約 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10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9925009632649391E-2"/>
                  <c:y val="-0.21520182492416853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商品契約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07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6097651009732694E-2"/>
                  <c:y val="0.15009675731912905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信用契約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11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附圖2!$AA$2:$AA$6</c:f>
              <c:strCache>
                <c:ptCount val="5"/>
                <c:pt idx="0">
                  <c:v>匯率契約</c:v>
                </c:pt>
                <c:pt idx="1">
                  <c:v>利率契約</c:v>
                </c:pt>
                <c:pt idx="2">
                  <c:v>權益證券契約</c:v>
                </c:pt>
                <c:pt idx="3">
                  <c:v>商品契約</c:v>
                </c:pt>
                <c:pt idx="4">
                  <c:v>信用契約</c:v>
                </c:pt>
              </c:strCache>
            </c:strRef>
          </c:cat>
          <c:val>
            <c:numRef>
              <c:f>附圖2!$AB$2:$AB$6</c:f>
              <c:numCache>
                <c:formatCode>0.00_ </c:formatCode>
                <c:ptCount val="5"/>
                <c:pt idx="0">
                  <c:v>70.790000000000006</c:v>
                </c:pt>
                <c:pt idx="1">
                  <c:v>28.93</c:v>
                </c:pt>
                <c:pt idx="2">
                  <c:v>0.1</c:v>
                </c:pt>
                <c:pt idx="3">
                  <c:v>7.0000000000000007E-2</c:v>
                </c:pt>
                <c:pt idx="4">
                  <c:v>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527841650598975"/>
          <c:y val="0.15452571943492915"/>
          <c:w val="0.58333506408074642"/>
          <c:h val="0.7417234532876597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741028883404638E-2"/>
                  <c:y val="-6.0321602381334077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</a:p>
                  <a:p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71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08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2839604517658381E-3"/>
                  <c:y val="-6.2555912905253044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</a:t>
                    </a:r>
                    <a:endParaRPr lang="en-US" altLang="zh-TW" sz="11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地區銀行</a:t>
                    </a:r>
                  </a:p>
                  <a:p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在台分行</a:t>
                    </a:r>
                  </a:p>
                  <a:p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28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92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Mode val="edge"/>
                  <c:yMode val="edge"/>
                  <c:x val="0.83971660284955496"/>
                  <c:y val="0.261906094028042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Mode val="edge"/>
                  <c:yMode val="edge"/>
                  <c:x val="0.84539036367961951"/>
                  <c:y val="0.550598038581681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79574495641655463"/>
                  <c:y val="0.806551721381813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附圖2!$AG$2:$AG$3</c:f>
              <c:strCache>
                <c:ptCount val="2"/>
                <c:pt idx="0">
                  <c:v>本國銀行</c:v>
                </c:pt>
                <c:pt idx="1">
                  <c:v>外國及大陸地區銀行在台分行</c:v>
                </c:pt>
              </c:strCache>
            </c:strRef>
          </c:cat>
          <c:val>
            <c:numRef>
              <c:f>附圖2!$AH$2:$AH$3</c:f>
              <c:numCache>
                <c:formatCode>0.00_ </c:formatCode>
                <c:ptCount val="2"/>
                <c:pt idx="0">
                  <c:v>71.077498811109521</c:v>
                </c:pt>
                <c:pt idx="1">
                  <c:v>28.922501188890475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594360</xdr:colOff>
      <xdr:row>30</xdr:row>
      <xdr:rowOff>182880</xdr:rowOff>
    </xdr:to>
    <xdr:pic>
      <xdr:nvPicPr>
        <xdr:cNvPr id="62469" name="圖片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28760" cy="6355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6</xdr:row>
      <xdr:rowOff>190500</xdr:rowOff>
    </xdr:from>
    <xdr:to>
      <xdr:col>7</xdr:col>
      <xdr:colOff>182880</xdr:colOff>
      <xdr:row>23</xdr:row>
      <xdr:rowOff>38100</xdr:rowOff>
    </xdr:to>
    <xdr:graphicFrame macro="">
      <xdr:nvGraphicFramePr>
        <xdr:cNvPr id="3123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350520</xdr:colOff>
      <xdr:row>6</xdr:row>
      <xdr:rowOff>175260</xdr:rowOff>
    </xdr:from>
    <xdr:to>
      <xdr:col>13</xdr:col>
      <xdr:colOff>556260</xdr:colOff>
      <xdr:row>23</xdr:row>
      <xdr:rowOff>53340</xdr:rowOff>
    </xdr:to>
    <xdr:graphicFrame macro="">
      <xdr:nvGraphicFramePr>
        <xdr:cNvPr id="3124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sin/AppData/Local/Microsoft/Windows/Temporary%20Internet%20Files/Content.IE5/T2RIVGB5/&#34893;&#39192;&#23395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季)"/>
      <sheetName val="匯率(季) "/>
      <sheetName val="權益(季)"/>
      <sheetName val="商品(季)"/>
      <sheetName val="信用(季) "/>
      <sheetName val="其他(季)"/>
      <sheetName val="統計"/>
      <sheetName val="公平價值"/>
      <sheetName val="彙總表"/>
      <sheetName val="彙總表 (值外一)"/>
      <sheetName val="彙總表(比外二)"/>
      <sheetName val="附圖1"/>
      <sheetName val="附圖2"/>
      <sheetName val="彙總表 (值)一"/>
      <sheetName val="彙總表 (比)二 "/>
      <sheetName val="銀行統計一 (值)三"/>
      <sheetName val="銀行統計二(值)四"/>
      <sheetName val="圖表1 "/>
      <sheetName val="圖表2"/>
      <sheetName val="圖表3"/>
      <sheetName val="工作表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A2" t="str">
            <v>105年3月底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zoomScale="75" zoomScaleNormal="75" workbookViewId="0">
      <selection activeCell="A5" sqref="A5"/>
    </sheetView>
  </sheetViews>
  <sheetFormatPr defaultColWidth="10" defaultRowHeight="15.6"/>
  <cols>
    <col min="1" max="1" width="45" style="70" customWidth="1"/>
    <col min="2" max="2" width="20.77734375" style="63" customWidth="1"/>
    <col min="3" max="3" width="20.5546875" style="63" customWidth="1"/>
    <col min="4" max="4" width="17.44140625" style="63" customWidth="1"/>
    <col min="5" max="7" width="17.88671875" style="64" customWidth="1"/>
    <col min="8" max="8" width="20.5546875" style="63" customWidth="1"/>
    <col min="9" max="9" width="15.44140625" style="68" customWidth="1"/>
    <col min="10" max="16384" width="10" style="27"/>
  </cols>
  <sheetData>
    <row r="1" spans="1:9" ht="39">
      <c r="A1" s="96" t="s">
        <v>21</v>
      </c>
      <c r="B1" s="96"/>
      <c r="C1" s="96"/>
      <c r="D1" s="96"/>
      <c r="E1" s="96"/>
      <c r="F1" s="96"/>
      <c r="G1" s="96"/>
      <c r="H1" s="96"/>
      <c r="I1" s="96"/>
    </row>
    <row r="2" spans="1:9" ht="22.2">
      <c r="A2" s="97" t="s">
        <v>22</v>
      </c>
      <c r="B2" s="97"/>
      <c r="C2" s="97"/>
      <c r="D2" s="97"/>
      <c r="E2" s="97"/>
      <c r="F2" s="97"/>
      <c r="G2" s="97"/>
      <c r="H2" s="97"/>
      <c r="I2" s="97"/>
    </row>
    <row r="3" spans="1:9" ht="22.2">
      <c r="A3" s="98" t="s">
        <v>23</v>
      </c>
      <c r="B3" s="98"/>
      <c r="C3" s="98"/>
      <c r="D3" s="98"/>
      <c r="E3" s="98"/>
      <c r="F3" s="98"/>
      <c r="G3" s="98"/>
      <c r="H3" s="98"/>
      <c r="I3" s="98"/>
    </row>
    <row r="4" spans="1:9" ht="16.8" thickBot="1">
      <c r="A4" s="28"/>
      <c r="B4" s="29"/>
      <c r="C4" s="29"/>
      <c r="D4" s="29"/>
      <c r="E4" s="30"/>
      <c r="F4" s="30"/>
      <c r="G4" s="30"/>
      <c r="H4" s="31" t="s">
        <v>24</v>
      </c>
      <c r="I4" s="32"/>
    </row>
    <row r="5" spans="1:9" s="35" customFormat="1" ht="39.9" customHeight="1" thickBot="1">
      <c r="A5" s="33" t="s">
        <v>20</v>
      </c>
      <c r="B5" s="15" t="s">
        <v>0</v>
      </c>
      <c r="C5" s="16" t="s">
        <v>35</v>
      </c>
      <c r="D5" s="16" t="s">
        <v>1</v>
      </c>
      <c r="E5" s="17" t="s">
        <v>2</v>
      </c>
      <c r="F5" s="17" t="s">
        <v>36</v>
      </c>
      <c r="G5" s="18" t="s">
        <v>37</v>
      </c>
      <c r="H5" s="34" t="s">
        <v>25</v>
      </c>
      <c r="I5" s="12" t="s">
        <v>43</v>
      </c>
    </row>
    <row r="6" spans="1:9" s="35" customFormat="1" ht="30" customHeight="1">
      <c r="A6" s="36" t="s">
        <v>41</v>
      </c>
      <c r="B6" s="37">
        <v>15807636</v>
      </c>
      <c r="C6" s="37">
        <v>38814960</v>
      </c>
      <c r="D6" s="37">
        <v>34970</v>
      </c>
      <c r="E6" s="38">
        <v>37968</v>
      </c>
      <c r="F6" s="38">
        <v>57379</v>
      </c>
      <c r="G6" s="38">
        <v>0</v>
      </c>
      <c r="H6" s="39">
        <v>54752913</v>
      </c>
      <c r="I6" s="40">
        <v>99.835461678706238</v>
      </c>
    </row>
    <row r="7" spans="1:9" s="35" customFormat="1" ht="30" customHeight="1">
      <c r="A7" s="41" t="s">
        <v>26</v>
      </c>
      <c r="B7" s="42">
        <v>96840</v>
      </c>
      <c r="C7" s="42">
        <v>27713160</v>
      </c>
      <c r="D7" s="42">
        <v>0</v>
      </c>
      <c r="E7" s="43">
        <v>135</v>
      </c>
      <c r="F7" s="43">
        <v>0</v>
      </c>
      <c r="G7" s="43">
        <v>0</v>
      </c>
      <c r="H7" s="44">
        <v>27810135</v>
      </c>
      <c r="I7" s="45">
        <v>50.708492296513022</v>
      </c>
    </row>
    <row r="8" spans="1:9" s="35" customFormat="1" ht="30" customHeight="1">
      <c r="A8" s="41" t="s">
        <v>27</v>
      </c>
      <c r="B8" s="42">
        <v>15193764</v>
      </c>
      <c r="C8" s="42">
        <v>2211382</v>
      </c>
      <c r="D8" s="42">
        <v>15317</v>
      </c>
      <c r="E8" s="43">
        <v>16796</v>
      </c>
      <c r="F8" s="43">
        <v>57379</v>
      </c>
      <c r="G8" s="43">
        <v>0</v>
      </c>
      <c r="H8" s="44">
        <v>17494638</v>
      </c>
      <c r="I8" s="45">
        <v>31.899403446020084</v>
      </c>
    </row>
    <row r="9" spans="1:9" s="35" customFormat="1" ht="30" customHeight="1">
      <c r="A9" s="41" t="s">
        <v>28</v>
      </c>
      <c r="B9" s="42">
        <v>173078</v>
      </c>
      <c r="C9" s="42">
        <v>4454166</v>
      </c>
      <c r="D9" s="42">
        <v>3186</v>
      </c>
      <c r="E9" s="43">
        <v>10415</v>
      </c>
      <c r="F9" s="43">
        <v>0</v>
      </c>
      <c r="G9" s="43">
        <v>0</v>
      </c>
      <c r="H9" s="44">
        <v>4640845</v>
      </c>
      <c r="I9" s="45">
        <v>8.4620320229229726</v>
      </c>
    </row>
    <row r="10" spans="1:9" s="35" customFormat="1" ht="30" customHeight="1">
      <c r="A10" s="41" t="s">
        <v>29</v>
      </c>
      <c r="B10" s="42">
        <v>343954</v>
      </c>
      <c r="C10" s="42">
        <v>4436252</v>
      </c>
      <c r="D10" s="42">
        <v>16467</v>
      </c>
      <c r="E10" s="43">
        <v>10622</v>
      </c>
      <c r="F10" s="43">
        <v>0</v>
      </c>
      <c r="G10" s="43">
        <v>0</v>
      </c>
      <c r="H10" s="44">
        <v>4807295</v>
      </c>
      <c r="I10" s="45">
        <v>8.7655339132501702</v>
      </c>
    </row>
    <row r="11" spans="1:9" s="35" customFormat="1" ht="30" customHeight="1">
      <c r="A11" s="46" t="s">
        <v>42</v>
      </c>
      <c r="B11" s="42">
        <v>57573</v>
      </c>
      <c r="C11" s="42">
        <v>10764</v>
      </c>
      <c r="D11" s="42">
        <v>21257</v>
      </c>
      <c r="E11" s="43">
        <v>644</v>
      </c>
      <c r="F11" s="43">
        <v>0</v>
      </c>
      <c r="G11" s="43">
        <v>0</v>
      </c>
      <c r="H11" s="44">
        <v>90238</v>
      </c>
      <c r="I11" s="45">
        <v>0.16453832129375645</v>
      </c>
    </row>
    <row r="12" spans="1:9" s="35" customFormat="1" ht="30" customHeight="1">
      <c r="A12" s="41" t="s">
        <v>30</v>
      </c>
      <c r="B12" s="42">
        <v>5163</v>
      </c>
      <c r="C12" s="42">
        <v>5109</v>
      </c>
      <c r="D12" s="42">
        <v>457</v>
      </c>
      <c r="E12" s="43">
        <v>236</v>
      </c>
      <c r="F12" s="43">
        <v>0</v>
      </c>
      <c r="G12" s="43">
        <v>0</v>
      </c>
      <c r="H12" s="44">
        <v>10965</v>
      </c>
      <c r="I12" s="45">
        <v>1.9993380759613905E-2</v>
      </c>
    </row>
    <row r="13" spans="1:9" s="35" customFormat="1" ht="30" customHeight="1">
      <c r="A13" s="41" t="s">
        <v>31</v>
      </c>
      <c r="B13" s="42">
        <v>52410</v>
      </c>
      <c r="C13" s="42">
        <v>5655</v>
      </c>
      <c r="D13" s="42">
        <v>1814</v>
      </c>
      <c r="E13" s="43">
        <v>257</v>
      </c>
      <c r="F13" s="43">
        <v>0</v>
      </c>
      <c r="G13" s="43">
        <v>0</v>
      </c>
      <c r="H13" s="44">
        <v>60136</v>
      </c>
      <c r="I13" s="45">
        <v>0.10965088420977125</v>
      </c>
    </row>
    <row r="14" spans="1:9" s="35" customFormat="1" ht="30" customHeight="1">
      <c r="A14" s="41" t="s">
        <v>32</v>
      </c>
      <c r="B14" s="42">
        <v>0</v>
      </c>
      <c r="C14" s="42">
        <v>0</v>
      </c>
      <c r="D14" s="42">
        <v>6793</v>
      </c>
      <c r="E14" s="43">
        <v>82</v>
      </c>
      <c r="F14" s="43">
        <v>0</v>
      </c>
      <c r="G14" s="43">
        <v>0</v>
      </c>
      <c r="H14" s="44">
        <v>6875</v>
      </c>
      <c r="I14" s="45">
        <v>1.2535749450282314E-2</v>
      </c>
    </row>
    <row r="15" spans="1:9" s="35" customFormat="1" ht="30" customHeight="1" thickBot="1">
      <c r="A15" s="41" t="s">
        <v>29</v>
      </c>
      <c r="B15" s="42">
        <v>0</v>
      </c>
      <c r="C15" s="42">
        <v>0</v>
      </c>
      <c r="D15" s="42">
        <v>12193</v>
      </c>
      <c r="E15" s="43">
        <v>69</v>
      </c>
      <c r="F15" s="43">
        <v>0</v>
      </c>
      <c r="G15" s="43">
        <v>0</v>
      </c>
      <c r="H15" s="47">
        <v>12262</v>
      </c>
      <c r="I15" s="45">
        <v>2.2358306874088983E-2</v>
      </c>
    </row>
    <row r="16" spans="1:9" s="35" customFormat="1" ht="35.1" customHeight="1" thickBot="1">
      <c r="A16" s="48" t="s">
        <v>33</v>
      </c>
      <c r="B16" s="49">
        <v>15865209</v>
      </c>
      <c r="C16" s="49">
        <v>38825724</v>
      </c>
      <c r="D16" s="49">
        <v>56227</v>
      </c>
      <c r="E16" s="50">
        <v>38612</v>
      </c>
      <c r="F16" s="50">
        <v>57379</v>
      </c>
      <c r="G16" s="50">
        <v>0</v>
      </c>
      <c r="H16" s="51">
        <v>54843151</v>
      </c>
      <c r="I16" s="52">
        <v>100</v>
      </c>
    </row>
    <row r="17" spans="1:9" s="35" customFormat="1" ht="35.1" customHeight="1" thickBot="1">
      <c r="A17" s="99" t="s">
        <v>34</v>
      </c>
      <c r="B17" s="99"/>
      <c r="C17" s="99"/>
      <c r="D17" s="99"/>
      <c r="E17" s="99"/>
      <c r="F17" s="99"/>
      <c r="G17" s="99"/>
      <c r="H17" s="99"/>
      <c r="I17" s="99"/>
    </row>
    <row r="18" spans="1:9" s="35" customFormat="1" ht="35.1" customHeight="1">
      <c r="A18" s="53" t="s">
        <v>20</v>
      </c>
      <c r="B18" s="9" t="s">
        <v>0</v>
      </c>
      <c r="C18" s="10" t="s">
        <v>35</v>
      </c>
      <c r="D18" s="10" t="s">
        <v>1</v>
      </c>
      <c r="E18" s="11" t="s">
        <v>2</v>
      </c>
      <c r="F18" s="11" t="s">
        <v>36</v>
      </c>
      <c r="G18" s="11" t="s">
        <v>37</v>
      </c>
      <c r="H18" s="54" t="s">
        <v>25</v>
      </c>
      <c r="I18" s="14" t="s">
        <v>4</v>
      </c>
    </row>
    <row r="19" spans="1:9" s="35" customFormat="1" ht="30" customHeight="1">
      <c r="A19" s="55" t="s">
        <v>39</v>
      </c>
      <c r="B19" s="37">
        <v>15739488</v>
      </c>
      <c r="C19" s="37">
        <v>38780192</v>
      </c>
      <c r="D19" s="37">
        <v>44788</v>
      </c>
      <c r="E19" s="38">
        <v>38612</v>
      </c>
      <c r="F19" s="38">
        <v>57379</v>
      </c>
      <c r="G19" s="38">
        <v>0</v>
      </c>
      <c r="H19" s="56">
        <v>54660459</v>
      </c>
      <c r="I19" s="57">
        <v>99.666882743480585</v>
      </c>
    </row>
    <row r="20" spans="1:9" s="35" customFormat="1" ht="30" customHeight="1" thickBot="1">
      <c r="A20" s="58" t="s">
        <v>40</v>
      </c>
      <c r="B20" s="59">
        <v>125721</v>
      </c>
      <c r="C20" s="60">
        <v>45532</v>
      </c>
      <c r="D20" s="60">
        <v>11439</v>
      </c>
      <c r="E20" s="61">
        <v>0</v>
      </c>
      <c r="F20" s="61">
        <v>0</v>
      </c>
      <c r="G20" s="61">
        <v>0</v>
      </c>
      <c r="H20" s="47">
        <v>182692</v>
      </c>
      <c r="I20" s="62">
        <v>0.33311725651941476</v>
      </c>
    </row>
    <row r="21" spans="1:9" s="35" customFormat="1" ht="35.1" customHeight="1" thickBot="1">
      <c r="A21" s="48" t="s">
        <v>33</v>
      </c>
      <c r="B21" s="49">
        <v>15865209</v>
      </c>
      <c r="C21" s="49">
        <v>38825724</v>
      </c>
      <c r="D21" s="49">
        <v>56227</v>
      </c>
      <c r="E21" s="50">
        <v>38612</v>
      </c>
      <c r="F21" s="50">
        <v>57379</v>
      </c>
      <c r="G21" s="50">
        <v>0</v>
      </c>
      <c r="H21" s="51">
        <v>54843151</v>
      </c>
      <c r="I21" s="52">
        <v>100</v>
      </c>
    </row>
    <row r="22" spans="1:9" s="35" customFormat="1" ht="30" customHeight="1">
      <c r="A22" s="13" t="s">
        <v>38</v>
      </c>
      <c r="B22" s="63"/>
      <c r="C22" s="63"/>
      <c r="D22" s="63"/>
      <c r="E22" s="64"/>
      <c r="F22" s="64"/>
      <c r="G22" s="64"/>
      <c r="H22" s="63"/>
      <c r="I22" s="65"/>
    </row>
    <row r="23" spans="1:9" s="35" customFormat="1" ht="30" customHeight="1">
      <c r="A23" s="66"/>
      <c r="B23" s="67"/>
      <c r="C23" s="67"/>
      <c r="D23" s="67"/>
      <c r="E23" s="67"/>
      <c r="F23" s="67"/>
      <c r="G23" s="67"/>
      <c r="H23" s="67"/>
      <c r="I23" s="67"/>
    </row>
    <row r="24" spans="1:9" s="35" customFormat="1" ht="30" customHeight="1">
      <c r="B24" s="63"/>
      <c r="C24" s="63"/>
      <c r="D24" s="63"/>
      <c r="E24" s="64"/>
      <c r="F24" s="64"/>
      <c r="G24" s="64"/>
      <c r="H24" s="63"/>
      <c r="I24" s="68"/>
    </row>
    <row r="25" spans="1:9" s="35" customFormat="1" ht="30" customHeight="1">
      <c r="A25" s="66"/>
      <c r="B25" s="69"/>
      <c r="C25" s="69"/>
      <c r="D25" s="69"/>
      <c r="E25" s="69"/>
      <c r="F25" s="69"/>
      <c r="G25" s="69"/>
      <c r="H25" s="69"/>
      <c r="I25" s="68"/>
    </row>
    <row r="26" spans="1:9" s="35" customFormat="1" ht="30" customHeight="1">
      <c r="A26" s="66"/>
      <c r="B26" s="63"/>
      <c r="C26" s="63"/>
      <c r="D26" s="63"/>
      <c r="E26" s="64"/>
      <c r="F26" s="64"/>
      <c r="G26" s="64"/>
      <c r="H26" s="63"/>
      <c r="I26" s="68"/>
    </row>
    <row r="27" spans="1:9" s="35" customFormat="1" ht="30" customHeight="1">
      <c r="A27" s="66"/>
      <c r="B27" s="63"/>
      <c r="C27" s="63"/>
      <c r="D27" s="63"/>
      <c r="E27" s="64"/>
      <c r="F27" s="64"/>
      <c r="G27" s="64"/>
      <c r="H27" s="63"/>
      <c r="I27" s="68"/>
    </row>
    <row r="28" spans="1:9" s="35" customFormat="1" ht="30" customHeight="1">
      <c r="A28" s="70"/>
      <c r="B28" s="63"/>
      <c r="C28" s="63"/>
      <c r="D28" s="63"/>
      <c r="E28" s="64"/>
      <c r="F28" s="64"/>
      <c r="G28" s="64"/>
      <c r="H28" s="63"/>
      <c r="I28" s="68"/>
    </row>
    <row r="29" spans="1:9" s="35" customFormat="1" ht="35.1" customHeight="1">
      <c r="A29" s="70"/>
      <c r="B29" s="63"/>
      <c r="C29" s="63"/>
      <c r="D29" s="63"/>
      <c r="E29" s="64"/>
      <c r="F29" s="64"/>
      <c r="G29" s="64"/>
      <c r="H29" s="63"/>
      <c r="I29" s="68"/>
    </row>
    <row r="30" spans="1:9" s="35" customFormat="1" ht="30" customHeight="1">
      <c r="A30" s="70"/>
      <c r="B30" s="63"/>
      <c r="C30" s="63"/>
      <c r="D30" s="63"/>
      <c r="E30" s="64"/>
      <c r="F30" s="64"/>
      <c r="G30" s="64"/>
      <c r="H30" s="63"/>
      <c r="I30" s="68"/>
    </row>
    <row r="31" spans="1:9" s="35" customFormat="1" ht="30" customHeight="1">
      <c r="A31" s="70"/>
      <c r="B31" s="63"/>
      <c r="C31" s="63"/>
      <c r="D31" s="63"/>
      <c r="E31" s="64"/>
      <c r="F31" s="64"/>
      <c r="G31" s="64"/>
      <c r="H31" s="63"/>
      <c r="I31" s="68"/>
    </row>
    <row r="32" spans="1:9" s="35" customFormat="1" ht="30" customHeight="1">
      <c r="A32" s="70"/>
      <c r="B32" s="63"/>
      <c r="C32" s="63"/>
      <c r="D32" s="63"/>
      <c r="E32" s="64"/>
      <c r="F32" s="64"/>
      <c r="G32" s="64"/>
      <c r="H32" s="63"/>
      <c r="I32" s="68"/>
    </row>
    <row r="33" spans="1:9" s="35" customFormat="1" ht="30" customHeight="1">
      <c r="A33" s="70"/>
      <c r="B33" s="63"/>
      <c r="C33" s="63"/>
      <c r="D33" s="63"/>
      <c r="E33" s="64"/>
      <c r="F33" s="64"/>
      <c r="G33" s="64"/>
      <c r="H33" s="63"/>
      <c r="I33" s="68"/>
    </row>
    <row r="34" spans="1:9" s="35" customFormat="1" ht="24" customHeight="1">
      <c r="A34" s="70"/>
      <c r="B34" s="63"/>
      <c r="C34" s="63"/>
      <c r="D34" s="63"/>
      <c r="E34" s="64"/>
      <c r="F34" s="64"/>
      <c r="G34" s="64"/>
      <c r="H34" s="63"/>
      <c r="I34" s="68"/>
    </row>
    <row r="35" spans="1:9" s="35" customFormat="1" ht="24" customHeight="1">
      <c r="A35" s="70"/>
      <c r="B35" s="63"/>
      <c r="C35" s="63"/>
      <c r="D35" s="63"/>
      <c r="E35" s="64"/>
      <c r="F35" s="64"/>
      <c r="G35" s="64"/>
      <c r="H35" s="63"/>
      <c r="I35" s="68"/>
    </row>
    <row r="36" spans="1:9" s="35" customFormat="1" ht="24" customHeight="1">
      <c r="A36" s="70"/>
      <c r="B36" s="63"/>
      <c r="C36" s="63"/>
      <c r="D36" s="63"/>
      <c r="E36" s="64"/>
      <c r="F36" s="64"/>
      <c r="G36" s="64"/>
      <c r="H36" s="63"/>
      <c r="I36" s="68"/>
    </row>
    <row r="37" spans="1:9" s="35" customFormat="1" ht="24" customHeight="1">
      <c r="A37" s="70"/>
      <c r="B37" s="63"/>
      <c r="C37" s="63"/>
      <c r="D37" s="63"/>
      <c r="E37" s="64"/>
      <c r="F37" s="64"/>
      <c r="G37" s="64"/>
      <c r="H37" s="63"/>
      <c r="I37" s="68"/>
    </row>
  </sheetData>
  <mergeCells count="4">
    <mergeCell ref="A1:I1"/>
    <mergeCell ref="A2:I2"/>
    <mergeCell ref="A3:I3"/>
    <mergeCell ref="A17:I17"/>
  </mergeCells>
  <phoneticPr fontId="18" type="noConversion"/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7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7" zoomScale="70" zoomScaleNormal="70" workbookViewId="0">
      <selection activeCell="A5" sqref="A5"/>
    </sheetView>
  </sheetViews>
  <sheetFormatPr defaultColWidth="10" defaultRowHeight="16.2"/>
  <cols>
    <col min="1" max="1" width="51" style="3" customWidth="1"/>
    <col min="2" max="2" width="19" style="4" customWidth="1"/>
    <col min="3" max="3" width="13" style="2" customWidth="1"/>
    <col min="4" max="4" width="18.33203125" style="4" customWidth="1"/>
    <col min="5" max="5" width="13" style="8" customWidth="1"/>
    <col min="6" max="6" width="21.77734375" style="4" customWidth="1"/>
    <col min="7" max="7" width="14.33203125" style="2" customWidth="1"/>
    <col min="8" max="16384" width="10" style="1"/>
  </cols>
  <sheetData>
    <row r="1" spans="1:7" ht="30.6">
      <c r="A1" s="100" t="s">
        <v>44</v>
      </c>
      <c r="B1" s="100"/>
      <c r="C1" s="100"/>
      <c r="D1" s="100"/>
      <c r="E1" s="100"/>
      <c r="F1" s="100"/>
      <c r="G1" s="100"/>
    </row>
    <row r="2" spans="1:7">
      <c r="A2" s="71"/>
      <c r="B2" s="72"/>
      <c r="C2" s="73"/>
      <c r="D2" s="72"/>
      <c r="E2" s="74"/>
      <c r="F2" s="72"/>
      <c r="G2" s="68"/>
    </row>
    <row r="3" spans="1:7" ht="16.8" thickBot="1">
      <c r="A3" s="70"/>
      <c r="B3" s="63"/>
      <c r="C3" s="68"/>
      <c r="D3" s="63"/>
      <c r="E3" s="68"/>
      <c r="F3" s="75" t="s">
        <v>45</v>
      </c>
      <c r="G3" s="73"/>
    </row>
    <row r="4" spans="1:7" s="5" customFormat="1" ht="39.9" customHeight="1" thickBot="1">
      <c r="A4" s="76"/>
      <c r="B4" s="101" t="s">
        <v>61</v>
      </c>
      <c r="C4" s="102"/>
      <c r="D4" s="101" t="s">
        <v>62</v>
      </c>
      <c r="E4" s="102"/>
      <c r="F4" s="103" t="s">
        <v>57</v>
      </c>
      <c r="G4" s="104"/>
    </row>
    <row r="5" spans="1:7" s="5" customFormat="1" ht="39.9" customHeight="1" thickBot="1">
      <c r="A5" s="77" t="s">
        <v>20</v>
      </c>
      <c r="B5" s="7" t="s">
        <v>58</v>
      </c>
      <c r="C5" s="6" t="s">
        <v>59</v>
      </c>
      <c r="D5" s="7" t="s">
        <v>58</v>
      </c>
      <c r="E5" s="6" t="s">
        <v>59</v>
      </c>
      <c r="F5" s="7" t="s">
        <v>58</v>
      </c>
      <c r="G5" s="6" t="s">
        <v>60</v>
      </c>
    </row>
    <row r="6" spans="1:7" s="5" customFormat="1" ht="27" customHeight="1">
      <c r="A6" s="46" t="s">
        <v>46</v>
      </c>
      <c r="B6" s="78">
        <v>54752913</v>
      </c>
      <c r="C6" s="79">
        <v>99.835461678706238</v>
      </c>
      <c r="D6" s="78">
        <v>55898779</v>
      </c>
      <c r="E6" s="79">
        <v>99.865723225231662</v>
      </c>
      <c r="F6" s="80">
        <f>B6-D6</f>
        <v>-1145866</v>
      </c>
      <c r="G6" s="81">
        <f>F6/D6*100</f>
        <v>-2.0498945066402969</v>
      </c>
    </row>
    <row r="7" spans="1:7" s="5" customFormat="1" ht="27" customHeight="1">
      <c r="A7" s="41" t="s">
        <v>47</v>
      </c>
      <c r="B7" s="82">
        <v>27810135</v>
      </c>
      <c r="C7" s="79">
        <v>50.708492296513022</v>
      </c>
      <c r="D7" s="82">
        <v>27946184</v>
      </c>
      <c r="E7" s="79">
        <v>49.92713484037634</v>
      </c>
      <c r="F7" s="83">
        <f t="shared" ref="F7:F16" si="0">B7-D7</f>
        <v>-136049</v>
      </c>
      <c r="G7" s="84">
        <f t="shared" ref="G7:G16" si="1">F7/D7*100</f>
        <v>-0.48682496329373631</v>
      </c>
    </row>
    <row r="8" spans="1:7" s="5" customFormat="1" ht="27" customHeight="1">
      <c r="A8" s="41" t="s">
        <v>48</v>
      </c>
      <c r="B8" s="82">
        <v>17494638</v>
      </c>
      <c r="C8" s="79">
        <v>31.899403446020084</v>
      </c>
      <c r="D8" s="82">
        <v>16584172</v>
      </c>
      <c r="E8" s="79">
        <v>29.628381165027534</v>
      </c>
      <c r="F8" s="83">
        <f t="shared" si="0"/>
        <v>910466</v>
      </c>
      <c r="G8" s="84">
        <f t="shared" si="1"/>
        <v>5.4899695926935639</v>
      </c>
    </row>
    <row r="9" spans="1:7" s="5" customFormat="1" ht="27" customHeight="1">
      <c r="A9" s="41" t="s">
        <v>49</v>
      </c>
      <c r="B9" s="82">
        <v>4640845</v>
      </c>
      <c r="C9" s="79">
        <v>8.4620320229229726</v>
      </c>
      <c r="D9" s="82">
        <v>5610104</v>
      </c>
      <c r="E9" s="79">
        <v>10.022707174494187</v>
      </c>
      <c r="F9" s="83">
        <f t="shared" si="0"/>
        <v>-969259</v>
      </c>
      <c r="G9" s="84">
        <f t="shared" si="1"/>
        <v>-17.277023741449359</v>
      </c>
    </row>
    <row r="10" spans="1:7" s="5" customFormat="1" ht="27" customHeight="1">
      <c r="A10" s="41" t="s">
        <v>50</v>
      </c>
      <c r="B10" s="82">
        <v>4807295</v>
      </c>
      <c r="C10" s="79">
        <v>8.7655339132501702</v>
      </c>
      <c r="D10" s="82">
        <v>5758319</v>
      </c>
      <c r="E10" s="79">
        <v>10.287500045333598</v>
      </c>
      <c r="F10" s="83">
        <f t="shared" si="0"/>
        <v>-951024</v>
      </c>
      <c r="G10" s="84">
        <f t="shared" si="1"/>
        <v>-16.515653266170212</v>
      </c>
    </row>
    <row r="11" spans="1:7" s="5" customFormat="1" ht="27" customHeight="1">
      <c r="A11" s="46" t="s">
        <v>51</v>
      </c>
      <c r="B11" s="82">
        <v>90238</v>
      </c>
      <c r="C11" s="85">
        <v>0.16453832129375645</v>
      </c>
      <c r="D11" s="82">
        <v>75160</v>
      </c>
      <c r="E11" s="85">
        <v>0.13427677476834352</v>
      </c>
      <c r="F11" s="83">
        <f t="shared" si="0"/>
        <v>15078</v>
      </c>
      <c r="G11" s="84">
        <f t="shared" si="1"/>
        <v>20.061202767429485</v>
      </c>
    </row>
    <row r="12" spans="1:7" s="5" customFormat="1" ht="27" customHeight="1">
      <c r="A12" s="41" t="s">
        <v>52</v>
      </c>
      <c r="B12" s="82">
        <v>10965</v>
      </c>
      <c r="C12" s="85">
        <v>1.9993380759613905E-2</v>
      </c>
      <c r="D12" s="82">
        <v>7714</v>
      </c>
      <c r="E12" s="85">
        <v>1.3781413525319346E-2</v>
      </c>
      <c r="F12" s="83">
        <f t="shared" si="0"/>
        <v>3251</v>
      </c>
      <c r="G12" s="84">
        <f t="shared" si="1"/>
        <v>42.144153487166193</v>
      </c>
    </row>
    <row r="13" spans="1:7" s="5" customFormat="1" ht="27" customHeight="1">
      <c r="A13" s="41" t="s">
        <v>53</v>
      </c>
      <c r="B13" s="82">
        <v>60136</v>
      </c>
      <c r="C13" s="85">
        <v>0.10965088420977125</v>
      </c>
      <c r="D13" s="82">
        <v>54992</v>
      </c>
      <c r="E13" s="85">
        <v>9.824572110245805E-2</v>
      </c>
      <c r="F13" s="83">
        <f t="shared" si="0"/>
        <v>5144</v>
      </c>
      <c r="G13" s="84">
        <f t="shared" si="1"/>
        <v>9.3540878673261574</v>
      </c>
    </row>
    <row r="14" spans="1:7" s="5" customFormat="1" ht="27" customHeight="1">
      <c r="A14" s="41" t="s">
        <v>54</v>
      </c>
      <c r="B14" s="82">
        <v>6875</v>
      </c>
      <c r="C14" s="85">
        <v>1.2535749450282314E-2</v>
      </c>
      <c r="D14" s="82">
        <v>6135</v>
      </c>
      <c r="E14" s="85">
        <v>1.0960457865936503E-2</v>
      </c>
      <c r="F14" s="83">
        <f t="shared" si="0"/>
        <v>740</v>
      </c>
      <c r="G14" s="84">
        <f t="shared" si="1"/>
        <v>12.061939690301548</v>
      </c>
    </row>
    <row r="15" spans="1:7" s="5" customFormat="1" ht="27" customHeight="1" thickBot="1">
      <c r="A15" s="41" t="s">
        <v>50</v>
      </c>
      <c r="B15" s="86">
        <v>12262</v>
      </c>
      <c r="C15" s="87">
        <v>2.2358306874088983E-2</v>
      </c>
      <c r="D15" s="86">
        <v>6319</v>
      </c>
      <c r="E15" s="87">
        <v>1.1289182274629628E-2</v>
      </c>
      <c r="F15" s="88">
        <f t="shared" si="0"/>
        <v>5943</v>
      </c>
      <c r="G15" s="89">
        <f t="shared" si="1"/>
        <v>94.049691406868178</v>
      </c>
    </row>
    <row r="16" spans="1:7" s="5" customFormat="1" ht="27" customHeight="1" thickBot="1">
      <c r="A16" s="90" t="s">
        <v>55</v>
      </c>
      <c r="B16" s="91">
        <v>54843151</v>
      </c>
      <c r="C16" s="92">
        <v>100</v>
      </c>
      <c r="D16" s="91">
        <v>55973939</v>
      </c>
      <c r="E16" s="92">
        <v>100</v>
      </c>
      <c r="F16" s="93">
        <f t="shared" si="0"/>
        <v>-1130788</v>
      </c>
      <c r="G16" s="94">
        <f t="shared" si="1"/>
        <v>-2.020204438354785</v>
      </c>
    </row>
    <row r="17" spans="1:7" s="5" customFormat="1" ht="20.25" customHeight="1">
      <c r="A17" s="70" t="s">
        <v>56</v>
      </c>
      <c r="B17" s="63"/>
      <c r="C17" s="68"/>
      <c r="D17" s="63"/>
      <c r="E17" s="95"/>
      <c r="F17" s="63"/>
      <c r="G17" s="65"/>
    </row>
    <row r="18" spans="1:7" ht="20.25" customHeight="1">
      <c r="A18" s="70"/>
      <c r="B18" s="63"/>
      <c r="C18" s="68"/>
      <c r="D18" s="63"/>
      <c r="E18" s="95"/>
      <c r="F18" s="63"/>
      <c r="G18" s="68"/>
    </row>
    <row r="19" spans="1:7" ht="20.25" customHeight="1">
      <c r="A19" s="3" t="s">
        <v>3</v>
      </c>
    </row>
    <row r="20" spans="1:7" ht="20.25" customHeight="1"/>
    <row r="21" spans="1:7" ht="20.25" customHeight="1"/>
    <row r="22" spans="1:7" ht="20.25" customHeight="1"/>
    <row r="23" spans="1:7" ht="20.25" customHeight="1"/>
    <row r="24" spans="1:7" ht="20.25" customHeight="1"/>
  </sheetData>
  <mergeCells count="4">
    <mergeCell ref="A1:G1"/>
    <mergeCell ref="B4:C4"/>
    <mergeCell ref="D4:E4"/>
    <mergeCell ref="F4:G4"/>
  </mergeCells>
  <phoneticPr fontId="18" type="noConversion"/>
  <printOptions horizontalCentered="1" verticalCentered="1"/>
  <pageMargins left="0" right="0" top="0.78740157480314965" bottom="0.78740157480314965" header="0.51181102362204722" footer="0.51181102362204722"/>
  <pageSetup paperSize="9" scale="9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5" sqref="A5"/>
    </sheetView>
  </sheetViews>
  <sheetFormatPr defaultRowHeight="16.2"/>
  <cols>
    <col min="1" max="1" width="8.88671875" customWidth="1"/>
  </cols>
  <sheetData/>
  <phoneticPr fontId="27" type="noConversion"/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H30"/>
  <sheetViews>
    <sheetView showGridLines="0" zoomScale="80" zoomScaleNormal="80" zoomScaleSheetLayoutView="85" workbookViewId="0">
      <selection activeCell="A5" sqref="A5"/>
    </sheetView>
  </sheetViews>
  <sheetFormatPr defaultColWidth="9.6640625" defaultRowHeight="16.2"/>
  <cols>
    <col min="1" max="8" width="9.6640625" style="19" customWidth="1"/>
    <col min="9" max="9" width="12.6640625" style="19" customWidth="1"/>
    <col min="10" max="27" width="9.6640625" style="19" customWidth="1"/>
    <col min="28" max="28" width="9.6640625" style="20" customWidth="1"/>
    <col min="29" max="29" width="2.6640625" style="19" customWidth="1"/>
    <col min="30" max="30" width="9.6640625" style="19" customWidth="1"/>
    <col min="31" max="31" width="9.6640625" style="20" customWidth="1"/>
    <col min="32" max="32" width="1.88671875" style="19" customWidth="1"/>
    <col min="33" max="33" width="9.6640625" style="19" customWidth="1"/>
    <col min="34" max="34" width="9.6640625" style="20" customWidth="1"/>
    <col min="35" max="16384" width="9.6640625" style="19"/>
  </cols>
  <sheetData>
    <row r="1" spans="1:34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19" t="s">
        <v>5</v>
      </c>
      <c r="AD1" s="19" t="s">
        <v>6</v>
      </c>
      <c r="AG1" s="19" t="s">
        <v>7</v>
      </c>
    </row>
    <row r="2" spans="1:34" ht="36" customHeight="1">
      <c r="A2" s="105" t="s">
        <v>8</v>
      </c>
      <c r="B2" s="106"/>
      <c r="C2" s="106"/>
      <c r="D2" s="106"/>
      <c r="E2" s="106"/>
      <c r="F2" s="106"/>
      <c r="G2" s="106"/>
      <c r="H2" s="106"/>
      <c r="I2" s="106"/>
      <c r="J2" s="107"/>
      <c r="K2" s="107"/>
      <c r="L2" s="107"/>
      <c r="M2" s="107"/>
      <c r="N2" s="107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19" t="s">
        <v>9</v>
      </c>
      <c r="AB2" s="20">
        <v>70.790000000000006</v>
      </c>
      <c r="AD2" s="19" t="s">
        <v>10</v>
      </c>
      <c r="AE2" s="20">
        <v>99.84</v>
      </c>
      <c r="AG2" s="19" t="s">
        <v>11</v>
      </c>
      <c r="AH2" s="20">
        <v>71.077498811109521</v>
      </c>
    </row>
    <row r="3" spans="1:34" ht="25.95" customHeight="1">
      <c r="A3" s="108" t="str">
        <f>[1]彙總表!A2</f>
        <v>105年3月底</v>
      </c>
      <c r="B3" s="108"/>
      <c r="C3" s="108"/>
      <c r="D3" s="108"/>
      <c r="E3" s="108"/>
      <c r="F3" s="108"/>
      <c r="G3" s="108"/>
      <c r="H3" s="108"/>
      <c r="I3" s="108"/>
      <c r="J3" s="109"/>
      <c r="K3" s="109"/>
      <c r="L3" s="109"/>
      <c r="M3" s="109"/>
      <c r="N3" s="109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19" t="s">
        <v>12</v>
      </c>
      <c r="AB3" s="20">
        <v>28.93</v>
      </c>
      <c r="AD3" s="19" t="s">
        <v>13</v>
      </c>
      <c r="AE3" s="20">
        <v>0.16</v>
      </c>
      <c r="AG3" s="19" t="s">
        <v>19</v>
      </c>
      <c r="AH3" s="20">
        <v>28.922501188890475</v>
      </c>
    </row>
    <row r="4" spans="1:34" ht="16.5" customHeight="1">
      <c r="A4" s="22"/>
      <c r="B4" s="22"/>
      <c r="C4" s="22"/>
      <c r="D4" s="22"/>
      <c r="E4" s="22"/>
      <c r="F4" s="22"/>
      <c r="G4" s="22"/>
      <c r="H4" s="22"/>
      <c r="I4" s="22"/>
      <c r="J4" s="23"/>
      <c r="K4" s="23"/>
      <c r="L4" s="23"/>
      <c r="M4" s="23"/>
      <c r="N4" s="23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19" t="s">
        <v>14</v>
      </c>
      <c r="AB4" s="20">
        <v>0.1</v>
      </c>
    </row>
    <row r="5" spans="1:34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19" t="s">
        <v>15</v>
      </c>
      <c r="AB5" s="20">
        <v>7.0000000000000007E-2</v>
      </c>
    </row>
    <row r="6" spans="1:34" ht="22.2">
      <c r="A6" s="21"/>
      <c r="B6" s="24"/>
      <c r="C6" s="110" t="s">
        <v>16</v>
      </c>
      <c r="D6" s="111"/>
      <c r="E6" s="24"/>
      <c r="F6" s="24"/>
      <c r="G6" s="24"/>
      <c r="H6" s="24"/>
      <c r="I6" s="24"/>
      <c r="J6" s="110" t="s">
        <v>17</v>
      </c>
      <c r="K6" s="112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19" t="s">
        <v>18</v>
      </c>
      <c r="AB6" s="20">
        <v>0.11</v>
      </c>
    </row>
    <row r="7" spans="1:34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34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34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34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34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4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34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34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34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34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2.2">
      <c r="A21" s="21"/>
      <c r="B21" s="24"/>
      <c r="C21" s="24"/>
      <c r="D21" s="24"/>
      <c r="E21" s="24"/>
      <c r="F21" s="24"/>
      <c r="G21" s="24"/>
      <c r="H21" s="24"/>
      <c r="I21" s="24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</sheetData>
  <mergeCells count="4">
    <mergeCell ref="A2:N2"/>
    <mergeCell ref="A3:N3"/>
    <mergeCell ref="C6:D6"/>
    <mergeCell ref="J6:K6"/>
  </mergeCells>
  <phoneticPr fontId="22" type="noConversion"/>
  <printOptions horizontalCentered="1"/>
  <pageMargins left="0.15748031496062992" right="0.15748031496062992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3</vt:i4>
      </vt:variant>
    </vt:vector>
  </HeadingPairs>
  <TitlesOfParts>
    <vt:vector size="8" baseType="lpstr">
      <vt:lpstr>附表1 </vt:lpstr>
      <vt:lpstr>附表2</vt:lpstr>
      <vt:lpstr>工作表4</vt:lpstr>
      <vt:lpstr>附圖1</vt:lpstr>
      <vt:lpstr>附圖2</vt:lpstr>
      <vt:lpstr>'附表1 '!Print_Area</vt:lpstr>
      <vt:lpstr>附表2!Print_Area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powpow</dc:creator>
  <cp:lastModifiedBy>陳勝傑</cp:lastModifiedBy>
  <cp:lastPrinted>2016-05-04T01:52:31Z</cp:lastPrinted>
  <dcterms:created xsi:type="dcterms:W3CDTF">2014-05-09T16:06:53Z</dcterms:created>
  <dcterms:modified xsi:type="dcterms:W3CDTF">2016-05-04T08:33:05Z</dcterms:modified>
</cp:coreProperties>
</file>