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管理科\新聞稿\111.4.29\"/>
    </mc:Choice>
  </mc:AlternateContent>
  <bookViews>
    <workbookView xWindow="0" yWindow="0" windowWidth="28800" windowHeight="12252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G12" i="2"/>
  <c r="F12" i="2"/>
  <c r="F11" i="2"/>
  <c r="G11" i="2" s="1"/>
  <c r="F10" i="2"/>
  <c r="G10" i="2" s="1"/>
  <c r="F9" i="2"/>
  <c r="F8" i="2"/>
  <c r="G8" i="2" s="1"/>
  <c r="F7" i="2"/>
  <c r="G7" i="2" s="1"/>
  <c r="D62" i="1"/>
  <c r="D63" i="1" s="1"/>
  <c r="E58" i="1"/>
  <c r="D59" i="1" s="1"/>
  <c r="D58" i="1"/>
  <c r="C58" i="1"/>
  <c r="C62" i="1" s="1"/>
  <c r="C63" i="1" s="1"/>
  <c r="E62" i="1" l="1"/>
  <c r="E63" i="1" s="1"/>
  <c r="C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<sst xmlns="http://schemas.openxmlformats.org/spreadsheetml/2006/main" count="123" uniqueCount="85">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</sst>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5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  <xf numFmtId="43" fontId="1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43" fontId="21" fillId="0" borderId="13" xfId="4" applyFont="1" applyBorder="1" applyAlignment="1" applyProtection="1">
      <alignment horizontal="right" vertical="center"/>
      <protection locked="0"/>
    </xf>
    <xf numFmtId="43" fontId="9" fillId="0" borderId="33" xfId="4" applyFont="1" applyBorder="1" applyAlignment="1" applyProtection="1">
      <alignment horizontal="right" vertical="center"/>
      <protection locked="0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5">
    <cellStyle name="TableStyleLight1" xfId="3"/>
    <cellStyle name="一般" xfId="0" builtinId="0"/>
    <cellStyle name="一般_衍交月報" xfId="2"/>
    <cellStyle name="千分位" xfId="4" builtinId="3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A2" zoomScale="85" zoomScaleNormal="85" zoomScaleSheetLayoutView="85" zoomScalePageLayoutView="85" workbookViewId="0">
      <selection activeCell="G2" sqref="G1:AG1048576"/>
    </sheetView>
  </sheetViews>
  <sheetFormatPr defaultColWidth="8.81640625" defaultRowHeight="16.2"/>
  <cols>
    <col min="1" max="1" width="48.453125" style="78" customWidth="1"/>
    <col min="2" max="2" width="17.1796875" style="7" customWidth="1"/>
    <col min="3" max="3" width="20.1796875" style="7" customWidth="1"/>
    <col min="4" max="4" width="18.08984375" style="7" customWidth="1"/>
    <col min="5" max="5" width="16.81640625" style="79" customWidth="1"/>
    <col min="6" max="6" width="17.54296875" style="2" hidden="1" customWidth="1"/>
    <col min="7" max="16384" width="8.81640625" style="2"/>
  </cols>
  <sheetData>
    <row r="1" spans="1:6" ht="31.2" thickBot="1">
      <c r="A1" s="159" t="s">
        <v>0</v>
      </c>
      <c r="B1" s="159"/>
      <c r="C1" s="159"/>
      <c r="D1" s="159"/>
      <c r="E1" s="159"/>
      <c r="F1" s="1" t="s">
        <v>1</v>
      </c>
    </row>
    <row r="2" spans="1:6" ht="31.2" customHeight="1">
      <c r="A2" s="160" t="s">
        <v>2</v>
      </c>
      <c r="B2" s="160"/>
      <c r="C2" s="160"/>
      <c r="D2" s="160"/>
      <c r="E2" s="160"/>
      <c r="F2" s="3" t="s">
        <v>3</v>
      </c>
    </row>
    <row r="3" spans="1:6" ht="19.8">
      <c r="A3" s="161" t="s">
        <v>4</v>
      </c>
      <c r="B3" s="161"/>
      <c r="C3" s="161"/>
      <c r="D3" s="161"/>
      <c r="E3" s="161"/>
      <c r="F3" s="4"/>
    </row>
    <row r="4" spans="1:6" ht="18" thickBot="1">
      <c r="A4" s="5"/>
      <c r="B4" s="6"/>
      <c r="C4" s="6"/>
      <c r="D4" s="162" t="s">
        <v>5</v>
      </c>
      <c r="E4" s="162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2" customHeight="1" thickBot="1">
      <c r="A7" s="20" t="s">
        <v>13</v>
      </c>
      <c r="B7" s="21">
        <v>909725</v>
      </c>
      <c r="C7" s="22">
        <v>2461791</v>
      </c>
      <c r="D7" s="23">
        <v>3371516</v>
      </c>
      <c r="E7" s="24">
        <v>20.59</v>
      </c>
      <c r="F7" s="25">
        <v>348376</v>
      </c>
    </row>
    <row r="8" spans="1:6" s="14" customFormat="1" ht="28.2" customHeight="1">
      <c r="A8" s="26" t="s">
        <v>14</v>
      </c>
      <c r="B8" s="27">
        <v>909725</v>
      </c>
      <c r="C8" s="27">
        <v>571968</v>
      </c>
      <c r="D8" s="27">
        <v>1481693</v>
      </c>
      <c r="E8" s="28">
        <v>9.0500000000000007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869596</v>
      </c>
      <c r="C10" s="27">
        <v>535306</v>
      </c>
      <c r="D10" s="27">
        <v>1404902</v>
      </c>
      <c r="E10" s="30">
        <v>8.58</v>
      </c>
      <c r="F10" s="29">
        <v>324465</v>
      </c>
    </row>
    <row r="11" spans="1:6" s="14" customFormat="1" ht="24" hidden="1" customHeight="1">
      <c r="A11" s="26" t="s">
        <v>17</v>
      </c>
      <c r="B11" s="27">
        <v>24575</v>
      </c>
      <c r="C11" s="27">
        <v>9374</v>
      </c>
      <c r="D11" s="27">
        <v>33949</v>
      </c>
      <c r="E11" s="30">
        <v>0.21</v>
      </c>
      <c r="F11" s="29">
        <v>0</v>
      </c>
    </row>
    <row r="12" spans="1:6" s="14" customFormat="1" ht="24" hidden="1" customHeight="1">
      <c r="A12" s="26" t="s">
        <v>18</v>
      </c>
      <c r="B12" s="27">
        <v>15554</v>
      </c>
      <c r="C12" s="27">
        <v>27288</v>
      </c>
      <c r="D12" s="27">
        <v>42842</v>
      </c>
      <c r="E12" s="30">
        <v>0.26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1889823</v>
      </c>
      <c r="D13" s="27">
        <v>1889823</v>
      </c>
      <c r="E13" s="30">
        <v>11.54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962992</v>
      </c>
      <c r="D14" s="27">
        <v>962992</v>
      </c>
      <c r="E14" s="30">
        <v>5.88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926831</v>
      </c>
      <c r="D15" s="27">
        <v>926831</v>
      </c>
      <c r="E15" s="30">
        <v>5.66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6011248</v>
      </c>
      <c r="C18" s="22">
        <v>6830254</v>
      </c>
      <c r="D18" s="23">
        <v>12841502</v>
      </c>
      <c r="E18" s="24">
        <v>78.42</v>
      </c>
      <c r="F18" s="25">
        <v>3496142</v>
      </c>
    </row>
    <row r="19" spans="1:6" s="14" customFormat="1" ht="30" customHeight="1">
      <c r="A19" s="34" t="s">
        <v>25</v>
      </c>
      <c r="B19" s="27">
        <v>6011248</v>
      </c>
      <c r="C19" s="27">
        <v>6825623</v>
      </c>
      <c r="D19" s="27">
        <v>12836871</v>
      </c>
      <c r="E19" s="30">
        <v>78.39</v>
      </c>
      <c r="F19" s="29">
        <v>3474556</v>
      </c>
    </row>
    <row r="20" spans="1:6" s="14" customFormat="1" ht="24" hidden="1" customHeight="1">
      <c r="A20" s="26" t="s">
        <v>26</v>
      </c>
      <c r="B20" s="27">
        <v>255099</v>
      </c>
      <c r="C20" s="27">
        <v>1275521</v>
      </c>
      <c r="D20" s="27">
        <v>1530620</v>
      </c>
      <c r="E20" s="30">
        <v>9.35</v>
      </c>
      <c r="F20" s="29">
        <v>299570</v>
      </c>
    </row>
    <row r="21" spans="1:6" s="14" customFormat="1" ht="24" hidden="1" customHeight="1">
      <c r="A21" s="26" t="s">
        <v>27</v>
      </c>
      <c r="B21" s="27">
        <v>5648232</v>
      </c>
      <c r="C21" s="27">
        <v>4999575</v>
      </c>
      <c r="D21" s="27">
        <v>10647807</v>
      </c>
      <c r="E21" s="30">
        <v>65.02</v>
      </c>
      <c r="F21" s="29">
        <v>2894391</v>
      </c>
    </row>
    <row r="22" spans="1:6" s="14" customFormat="1" ht="24" hidden="1" customHeight="1">
      <c r="A22" s="26" t="s">
        <v>28</v>
      </c>
      <c r="B22" s="27">
        <v>33927</v>
      </c>
      <c r="C22" s="27">
        <v>647</v>
      </c>
      <c r="D22" s="27">
        <v>34574</v>
      </c>
      <c r="E22" s="30">
        <v>0.21</v>
      </c>
      <c r="F22" s="29">
        <v>37034</v>
      </c>
    </row>
    <row r="23" spans="1:6" s="14" customFormat="1" ht="24" hidden="1" customHeight="1">
      <c r="A23" s="26" t="s">
        <v>29</v>
      </c>
      <c r="B23" s="27">
        <v>36106</v>
      </c>
      <c r="C23" s="27">
        <v>275427</v>
      </c>
      <c r="D23" s="27">
        <v>311533</v>
      </c>
      <c r="E23" s="30">
        <v>1.9</v>
      </c>
      <c r="F23" s="29">
        <v>123383</v>
      </c>
    </row>
    <row r="24" spans="1:6" s="14" customFormat="1" ht="24" hidden="1" customHeight="1">
      <c r="A24" s="26" t="s">
        <v>30</v>
      </c>
      <c r="B24" s="27">
        <v>37884</v>
      </c>
      <c r="C24" s="27">
        <v>274453</v>
      </c>
      <c r="D24" s="27">
        <v>312337</v>
      </c>
      <c r="E24" s="30">
        <v>1.91</v>
      </c>
      <c r="F24" s="29">
        <v>120178</v>
      </c>
    </row>
    <row r="25" spans="1:6" s="14" customFormat="1" ht="26.7" customHeight="1" thickBot="1">
      <c r="A25" s="26" t="s">
        <v>31</v>
      </c>
      <c r="B25" s="27">
        <v>0</v>
      </c>
      <c r="C25" s="27">
        <v>4631</v>
      </c>
      <c r="D25" s="27">
        <v>4631</v>
      </c>
      <c r="E25" s="30">
        <v>0.03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2498</v>
      </c>
      <c r="D26" s="27">
        <v>2498</v>
      </c>
      <c r="E26" s="30">
        <v>0.02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2133</v>
      </c>
      <c r="D27" s="27">
        <v>2133</v>
      </c>
      <c r="E27" s="30">
        <v>0.01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131795</v>
      </c>
      <c r="C30" s="23">
        <v>13090</v>
      </c>
      <c r="D30" s="23">
        <v>144885</v>
      </c>
      <c r="E30" s="24">
        <v>0.88</v>
      </c>
      <c r="F30" s="25">
        <v>2400</v>
      </c>
    </row>
    <row r="31" spans="1:6" s="14" customFormat="1" ht="30" customHeight="1" thickBot="1">
      <c r="A31" s="36" t="s">
        <v>14</v>
      </c>
      <c r="B31" s="27">
        <v>97</v>
      </c>
      <c r="C31" s="27">
        <v>564</v>
      </c>
      <c r="D31" s="27">
        <v>661</v>
      </c>
      <c r="E31" s="28">
        <v>0</v>
      </c>
      <c r="F31" s="37">
        <v>19</v>
      </c>
    </row>
    <row r="32" spans="1:6" s="14" customFormat="1" ht="30" customHeight="1" thickBot="1">
      <c r="A32" s="31" t="s">
        <v>19</v>
      </c>
      <c r="B32" s="32">
        <v>131698</v>
      </c>
      <c r="C32" s="32">
        <v>12526</v>
      </c>
      <c r="D32" s="32">
        <v>144224</v>
      </c>
      <c r="E32" s="30">
        <v>0.88</v>
      </c>
      <c r="F32" s="38">
        <v>2381</v>
      </c>
    </row>
    <row r="33" spans="1:6" s="14" customFormat="1" ht="30" customHeight="1" thickBot="1">
      <c r="A33" s="33" t="s">
        <v>34</v>
      </c>
      <c r="B33" s="23">
        <v>53</v>
      </c>
      <c r="C33" s="23">
        <v>10626</v>
      </c>
      <c r="D33" s="23">
        <v>10679</v>
      </c>
      <c r="E33" s="24">
        <v>7.0000000000000007E-2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9496</v>
      </c>
      <c r="D34" s="27">
        <v>9496</v>
      </c>
      <c r="E34" s="30">
        <v>0.06</v>
      </c>
      <c r="F34" s="29">
        <v>0</v>
      </c>
    </row>
    <row r="35" spans="1:6" s="14" customFormat="1" ht="30" customHeight="1" thickBot="1">
      <c r="A35" s="31" t="s">
        <v>19</v>
      </c>
      <c r="B35" s="32">
        <v>53</v>
      </c>
      <c r="C35" s="32">
        <v>1130</v>
      </c>
      <c r="D35" s="32">
        <v>1183</v>
      </c>
      <c r="E35" s="30">
        <v>0.01</v>
      </c>
      <c r="F35" s="35">
        <v>0</v>
      </c>
    </row>
    <row r="36" spans="1:6" s="14" customFormat="1" ht="30" customHeight="1" thickBot="1">
      <c r="A36" s="39" t="s">
        <v>35</v>
      </c>
      <c r="B36" s="23">
        <v>7052821</v>
      </c>
      <c r="C36" s="23">
        <v>9315761</v>
      </c>
      <c r="D36" s="23">
        <v>16368582</v>
      </c>
      <c r="E36" s="24">
        <v>99.96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6917</v>
      </c>
      <c r="D37" s="23">
        <v>6917</v>
      </c>
      <c r="E37" s="24">
        <v>0.04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6917</v>
      </c>
      <c r="D38" s="27">
        <v>6917</v>
      </c>
      <c r="E38" s="28">
        <v>0.04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7052821</v>
      </c>
      <c r="C46" s="23">
        <v>9322678</v>
      </c>
      <c r="D46" s="23">
        <v>16375499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95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8.2">
      <c r="A55" s="163" t="s">
        <v>47</v>
      </c>
      <c r="B55" s="163"/>
      <c r="C55" s="163"/>
      <c r="D55" s="163"/>
      <c r="E55" s="163"/>
    </row>
    <row r="56" spans="1:6" ht="25.2" thickBot="1">
      <c r="A56" s="55"/>
      <c r="B56" s="56"/>
      <c r="C56" s="56"/>
      <c r="D56" s="162" t="s">
        <v>5</v>
      </c>
      <c r="E56" s="162"/>
    </row>
    <row r="57" spans="1:6" ht="41.7" customHeight="1">
      <c r="A57" s="154" t="s">
        <v>48</v>
      </c>
      <c r="B57" s="155"/>
      <c r="C57" s="57" t="s">
        <v>49</v>
      </c>
      <c r="D57" s="58" t="s">
        <v>50</v>
      </c>
      <c r="E57" s="59" t="s">
        <v>51</v>
      </c>
    </row>
    <row r="58" spans="1:6" ht="35.700000000000003" customHeight="1">
      <c r="A58" s="156" t="s">
        <v>52</v>
      </c>
      <c r="B58" s="60" t="s">
        <v>53</v>
      </c>
      <c r="C58" s="61">
        <f>+B46</f>
        <v>7052821</v>
      </c>
      <c r="D58" s="61">
        <f>+C46</f>
        <v>9322678</v>
      </c>
      <c r="E58" s="62">
        <f>+D46</f>
        <v>16375499</v>
      </c>
    </row>
    <row r="59" spans="1:6" ht="35.700000000000003" customHeight="1">
      <c r="A59" s="157"/>
      <c r="B59" s="60" t="s">
        <v>54</v>
      </c>
      <c r="C59" s="63">
        <f>+C58/E58*100</f>
        <v>43.069350130948678</v>
      </c>
      <c r="D59" s="63">
        <f>+D58/E58*100</f>
        <v>56.930649869051322</v>
      </c>
      <c r="E59" s="64">
        <v>100</v>
      </c>
    </row>
    <row r="60" spans="1:6" ht="35.700000000000003" customHeight="1">
      <c r="A60" s="156" t="s">
        <v>55</v>
      </c>
      <c r="B60" s="60" t="s">
        <v>53</v>
      </c>
      <c r="C60" s="61">
        <v>4707863</v>
      </c>
      <c r="D60" s="61">
        <v>6629580</v>
      </c>
      <c r="E60" s="62">
        <v>11337443</v>
      </c>
      <c r="F60" s="7"/>
    </row>
    <row r="61" spans="1:6" ht="35.700000000000003" customHeight="1">
      <c r="A61" s="157"/>
      <c r="B61" s="65" t="s">
        <v>54</v>
      </c>
      <c r="C61" s="63">
        <v>41.524909981906852</v>
      </c>
      <c r="D61" s="63">
        <v>58.475090018093148</v>
      </c>
      <c r="E61" s="64">
        <v>100</v>
      </c>
      <c r="F61" s="66"/>
    </row>
    <row r="62" spans="1:6" ht="35.700000000000003" customHeight="1">
      <c r="A62" s="156" t="s">
        <v>56</v>
      </c>
      <c r="B62" s="67" t="s">
        <v>57</v>
      </c>
      <c r="C62" s="68">
        <f>+C58-C60</f>
        <v>2344958</v>
      </c>
      <c r="D62" s="68">
        <f>+D58-D60</f>
        <v>2693098</v>
      </c>
      <c r="E62" s="69">
        <f>+E58-E60</f>
        <v>5038056</v>
      </c>
      <c r="F62" s="7"/>
    </row>
    <row r="63" spans="1:6" ht="35.700000000000003" customHeight="1" thickBot="1">
      <c r="A63" s="158"/>
      <c r="B63" s="70" t="s">
        <v>58</v>
      </c>
      <c r="C63" s="71">
        <f>+C62/C60*100</f>
        <v>49.809393348956846</v>
      </c>
      <c r="D63" s="71">
        <f>+D62/D60*100</f>
        <v>40.622452704394547</v>
      </c>
      <c r="E63" s="72">
        <f>+E62/E60*100</f>
        <v>44.437321537140249</v>
      </c>
      <c r="F63" s="73"/>
    </row>
    <row r="64" spans="1:6" ht="16.95" customHeight="1">
      <c r="A64" s="54"/>
      <c r="B64" s="74"/>
      <c r="C64" s="74"/>
      <c r="D64" s="74"/>
      <c r="E64" s="74"/>
    </row>
    <row r="65" spans="1:5" ht="32.700000000000003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A13" zoomScale="85" zoomScaleNormal="85" zoomScaleSheetLayoutView="85" zoomScalePageLayoutView="85" workbookViewId="0">
      <selection activeCell="O30" sqref="O30"/>
    </sheetView>
  </sheetViews>
  <sheetFormatPr defaultColWidth="8.81640625" defaultRowHeight="16.2"/>
  <cols>
    <col min="1" max="1" width="51.81640625" style="86" customWidth="1"/>
    <col min="2" max="2" width="13.81640625" style="87" customWidth="1"/>
    <col min="3" max="3" width="11" style="87" customWidth="1"/>
    <col min="4" max="4" width="13.08984375" style="88" customWidth="1"/>
    <col min="5" max="5" width="10.81640625" style="151" customWidth="1"/>
    <col min="6" max="6" width="13.1796875" style="85" customWidth="1"/>
    <col min="7" max="7" width="10.81640625" style="80" customWidth="1"/>
    <col min="8" max="16384" width="8.81640625" style="80"/>
  </cols>
  <sheetData>
    <row r="1" spans="1:7" ht="30.6">
      <c r="A1" s="165" t="s">
        <v>59</v>
      </c>
      <c r="B1" s="165"/>
      <c r="C1" s="165"/>
      <c r="D1" s="165"/>
      <c r="E1" s="165"/>
      <c r="F1" s="165"/>
      <c r="G1" s="165"/>
    </row>
    <row r="2" spans="1:7">
      <c r="A2" s="166"/>
      <c r="B2" s="166"/>
      <c r="C2" s="166"/>
      <c r="D2" s="166"/>
      <c r="E2" s="166"/>
      <c r="F2" s="166"/>
      <c r="G2" s="166"/>
    </row>
    <row r="3" spans="1:7">
      <c r="A3" s="81"/>
      <c r="B3" s="82"/>
      <c r="C3" s="82"/>
      <c r="D3" s="83"/>
      <c r="E3" s="84"/>
    </row>
    <row r="4" spans="1:7" ht="18" thickBot="1">
      <c r="E4" s="89"/>
      <c r="F4" s="162" t="s">
        <v>5</v>
      </c>
      <c r="G4" s="162"/>
    </row>
    <row r="5" spans="1:7" s="93" customFormat="1" ht="22.2">
      <c r="A5" s="90" t="s">
        <v>60</v>
      </c>
      <c r="B5" s="167" t="s">
        <v>61</v>
      </c>
      <c r="C5" s="168"/>
      <c r="D5" s="167" t="s">
        <v>62</v>
      </c>
      <c r="E5" s="168"/>
      <c r="F5" s="91" t="s">
        <v>63</v>
      </c>
      <c r="G5" s="92"/>
    </row>
    <row r="6" spans="1:7" s="93" customFormat="1" ht="16.8" thickBot="1">
      <c r="A6" s="94"/>
      <c r="B6" s="95" t="s">
        <v>64</v>
      </c>
      <c r="C6" s="96" t="s">
        <v>12</v>
      </c>
      <c r="D6" s="95" t="s">
        <v>64</v>
      </c>
      <c r="E6" s="97" t="s">
        <v>12</v>
      </c>
      <c r="F6" s="98" t="s">
        <v>65</v>
      </c>
      <c r="G6" s="99" t="s">
        <v>66</v>
      </c>
    </row>
    <row r="7" spans="1:7" s="93" customFormat="1" ht="24" customHeight="1" thickBot="1">
      <c r="A7" s="100" t="s">
        <v>67</v>
      </c>
      <c r="B7" s="101">
        <v>3371516</v>
      </c>
      <c r="C7" s="102">
        <v>20.59</v>
      </c>
      <c r="D7" s="101">
        <v>1799811</v>
      </c>
      <c r="E7" s="102">
        <v>15.88</v>
      </c>
      <c r="F7" s="103">
        <f t="shared" ref="F7:F46" si="0">B7-D7</f>
        <v>1571705</v>
      </c>
      <c r="G7" s="104">
        <f t="shared" ref="G7:G38" si="1">(F7/D7)*100</f>
        <v>87.326113686381518</v>
      </c>
    </row>
    <row r="8" spans="1:7" s="93" customFormat="1" ht="24" customHeight="1">
      <c r="A8" s="105" t="s">
        <v>25</v>
      </c>
      <c r="B8" s="106">
        <v>1481693</v>
      </c>
      <c r="C8" s="107">
        <v>9.0500000000000007</v>
      </c>
      <c r="D8" s="106">
        <v>654843</v>
      </c>
      <c r="E8" s="107">
        <v>5.78</v>
      </c>
      <c r="F8" s="108">
        <f t="shared" si="0"/>
        <v>826850</v>
      </c>
      <c r="G8" s="109">
        <f t="shared" si="1"/>
        <v>126.26690672420717</v>
      </c>
    </row>
    <row r="9" spans="1:7" s="93" customFormat="1" ht="24" customHeight="1">
      <c r="A9" s="110" t="s">
        <v>15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16</v>
      </c>
      <c r="B10" s="115">
        <v>1404902</v>
      </c>
      <c r="C10" s="116">
        <v>8.58</v>
      </c>
      <c r="D10" s="115">
        <v>576296</v>
      </c>
      <c r="E10" s="116">
        <v>5.09</v>
      </c>
      <c r="F10" s="113">
        <f t="shared" si="0"/>
        <v>828606</v>
      </c>
      <c r="G10" s="117">
        <f t="shared" si="1"/>
        <v>143.78132071019058</v>
      </c>
    </row>
    <row r="11" spans="1:7" s="93" customFormat="1" ht="24" customHeight="1">
      <c r="A11" s="110" t="s">
        <v>22</v>
      </c>
      <c r="B11" s="115">
        <v>33949</v>
      </c>
      <c r="C11" s="116">
        <v>0.21</v>
      </c>
      <c r="D11" s="115">
        <v>29543</v>
      </c>
      <c r="E11" s="116">
        <v>0.26</v>
      </c>
      <c r="F11" s="113">
        <f t="shared" si="0"/>
        <v>4406</v>
      </c>
      <c r="G11" s="118">
        <f t="shared" si="1"/>
        <v>14.913854381748637</v>
      </c>
    </row>
    <row r="12" spans="1:7" s="93" customFormat="1" ht="24" customHeight="1">
      <c r="A12" s="110" t="s">
        <v>18</v>
      </c>
      <c r="B12" s="115">
        <v>42842</v>
      </c>
      <c r="C12" s="116">
        <v>0.26</v>
      </c>
      <c r="D12" s="115">
        <v>49004</v>
      </c>
      <c r="E12" s="116">
        <v>0.43</v>
      </c>
      <c r="F12" s="113">
        <f t="shared" si="0"/>
        <v>-6162</v>
      </c>
      <c r="G12" s="118">
        <f t="shared" si="1"/>
        <v>-12.574483715615051</v>
      </c>
    </row>
    <row r="13" spans="1:7" s="93" customFormat="1" ht="24" customHeight="1">
      <c r="A13" s="110" t="s">
        <v>19</v>
      </c>
      <c r="B13" s="115">
        <v>1889823</v>
      </c>
      <c r="C13" s="116">
        <v>11.54</v>
      </c>
      <c r="D13" s="115">
        <v>1144968</v>
      </c>
      <c r="E13" s="116">
        <v>10.1</v>
      </c>
      <c r="F13" s="113">
        <f t="shared" si="0"/>
        <v>744855</v>
      </c>
      <c r="G13" s="117">
        <f t="shared" si="1"/>
        <v>65.054656549353339</v>
      </c>
    </row>
    <row r="14" spans="1:7" s="93" customFormat="1" ht="24" customHeight="1">
      <c r="A14" s="110" t="s">
        <v>68</v>
      </c>
      <c r="B14" s="115">
        <v>962992</v>
      </c>
      <c r="C14" s="116">
        <v>5.88</v>
      </c>
      <c r="D14" s="115">
        <v>569424</v>
      </c>
      <c r="E14" s="116">
        <v>5.0199999999999996</v>
      </c>
      <c r="F14" s="113">
        <f t="shared" si="0"/>
        <v>393568</v>
      </c>
      <c r="G14" s="119">
        <f t="shared" si="1"/>
        <v>69.116861951726662</v>
      </c>
    </row>
    <row r="15" spans="1:7" s="93" customFormat="1" ht="24" customHeight="1">
      <c r="A15" s="110" t="s">
        <v>69</v>
      </c>
      <c r="B15" s="115">
        <v>926831</v>
      </c>
      <c r="C15" s="116">
        <v>5.66</v>
      </c>
      <c r="D15" s="115">
        <v>575544</v>
      </c>
      <c r="E15" s="116">
        <v>5.08</v>
      </c>
      <c r="F15" s="113">
        <f t="shared" si="0"/>
        <v>351287</v>
      </c>
      <c r="G15" s="119">
        <f t="shared" si="1"/>
        <v>61.035646275523682</v>
      </c>
    </row>
    <row r="16" spans="1:7" s="93" customFormat="1" ht="24" customHeight="1">
      <c r="A16" s="110" t="s">
        <v>17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18</v>
      </c>
      <c r="B17" s="121">
        <v>0</v>
      </c>
      <c r="C17" s="122">
        <v>0</v>
      </c>
      <c r="D17" s="121">
        <v>0</v>
      </c>
      <c r="E17" s="122">
        <v>0</v>
      </c>
      <c r="F17" s="123">
        <f t="shared" si="0"/>
        <v>0</v>
      </c>
      <c r="G17" s="122">
        <v>0</v>
      </c>
    </row>
    <row r="18" spans="1:7" s="93" customFormat="1" ht="24" customHeight="1" thickBot="1">
      <c r="A18" s="100" t="s">
        <v>70</v>
      </c>
      <c r="B18" s="101">
        <v>12841502</v>
      </c>
      <c r="C18" s="102">
        <v>78.42</v>
      </c>
      <c r="D18" s="101">
        <v>9458500</v>
      </c>
      <c r="E18" s="102">
        <v>83.43</v>
      </c>
      <c r="F18" s="103">
        <f t="shared" si="0"/>
        <v>3383002</v>
      </c>
      <c r="G18" s="104">
        <f t="shared" si="1"/>
        <v>35.766791774594282</v>
      </c>
    </row>
    <row r="19" spans="1:7" s="93" customFormat="1" ht="24" customHeight="1">
      <c r="A19" s="105" t="s">
        <v>25</v>
      </c>
      <c r="B19" s="106">
        <v>12836871</v>
      </c>
      <c r="C19" s="107">
        <v>78.39</v>
      </c>
      <c r="D19" s="106">
        <v>9452403</v>
      </c>
      <c r="E19" s="107">
        <v>83.37</v>
      </c>
      <c r="F19" s="124">
        <f t="shared" si="0"/>
        <v>3384468</v>
      </c>
      <c r="G19" s="117">
        <f t="shared" si="1"/>
        <v>35.805371396035483</v>
      </c>
    </row>
    <row r="20" spans="1:7" s="93" customFormat="1" ht="24" customHeight="1">
      <c r="A20" s="110" t="s">
        <v>26</v>
      </c>
      <c r="B20" s="115">
        <v>1530620</v>
      </c>
      <c r="C20" s="116">
        <v>9.35</v>
      </c>
      <c r="D20" s="115">
        <v>1025149</v>
      </c>
      <c r="E20" s="116">
        <v>9.0399999999999991</v>
      </c>
      <c r="F20" s="108">
        <f t="shared" si="0"/>
        <v>505471</v>
      </c>
      <c r="G20" s="117">
        <f t="shared" si="1"/>
        <v>49.307076337195859</v>
      </c>
    </row>
    <row r="21" spans="1:7" s="93" customFormat="1" ht="24" customHeight="1">
      <c r="A21" s="110" t="s">
        <v>27</v>
      </c>
      <c r="B21" s="115">
        <v>10647807</v>
      </c>
      <c r="C21" s="116">
        <v>65.02</v>
      </c>
      <c r="D21" s="115">
        <v>7969293</v>
      </c>
      <c r="E21" s="116">
        <v>70.290000000000006</v>
      </c>
      <c r="F21" s="113">
        <f t="shared" si="0"/>
        <v>2678514</v>
      </c>
      <c r="G21" s="117">
        <f t="shared" si="1"/>
        <v>33.610434451337149</v>
      </c>
    </row>
    <row r="22" spans="1:7" s="93" customFormat="1" ht="24" customHeight="1">
      <c r="A22" s="110" t="s">
        <v>28</v>
      </c>
      <c r="B22" s="115">
        <v>34574</v>
      </c>
      <c r="C22" s="116">
        <v>0.21</v>
      </c>
      <c r="D22" s="115">
        <v>45512</v>
      </c>
      <c r="E22" s="116">
        <v>0.4</v>
      </c>
      <c r="F22" s="113">
        <f t="shared" si="0"/>
        <v>-10938</v>
      </c>
      <c r="G22" s="117">
        <f t="shared" si="1"/>
        <v>-24.033222007382669</v>
      </c>
    </row>
    <row r="23" spans="1:7" s="93" customFormat="1" ht="24" customHeight="1">
      <c r="A23" s="110" t="s">
        <v>29</v>
      </c>
      <c r="B23" s="115">
        <v>311533</v>
      </c>
      <c r="C23" s="116">
        <v>1.9</v>
      </c>
      <c r="D23" s="115">
        <v>208442</v>
      </c>
      <c r="E23" s="116">
        <v>1.84</v>
      </c>
      <c r="F23" s="113">
        <f t="shared" si="0"/>
        <v>103091</v>
      </c>
      <c r="G23" s="117">
        <f t="shared" si="1"/>
        <v>49.457882768348028</v>
      </c>
    </row>
    <row r="24" spans="1:7" s="93" customFormat="1" ht="24" customHeight="1">
      <c r="A24" s="110" t="s">
        <v>30</v>
      </c>
      <c r="B24" s="115">
        <v>312337</v>
      </c>
      <c r="C24" s="116">
        <v>1.91</v>
      </c>
      <c r="D24" s="115">
        <v>204007</v>
      </c>
      <c r="E24" s="116">
        <v>1.8</v>
      </c>
      <c r="F24" s="113">
        <f t="shared" si="0"/>
        <v>108330</v>
      </c>
      <c r="G24" s="117">
        <f t="shared" si="1"/>
        <v>53.101119079247283</v>
      </c>
    </row>
    <row r="25" spans="1:7" s="93" customFormat="1" ht="24" customHeight="1">
      <c r="A25" s="110" t="s">
        <v>31</v>
      </c>
      <c r="B25" s="115">
        <v>4631</v>
      </c>
      <c r="C25" s="116">
        <v>0.03</v>
      </c>
      <c r="D25" s="115">
        <v>6097</v>
      </c>
      <c r="E25" s="116">
        <v>0.06</v>
      </c>
      <c r="F25" s="113">
        <f t="shared" si="0"/>
        <v>-1466</v>
      </c>
      <c r="G25" s="117">
        <f t="shared" si="1"/>
        <v>-24.044612104313597</v>
      </c>
    </row>
    <row r="26" spans="1:7" s="93" customFormat="1" ht="24" customHeight="1">
      <c r="A26" s="110" t="s">
        <v>71</v>
      </c>
      <c r="B26" s="115">
        <v>2498</v>
      </c>
      <c r="C26" s="116">
        <v>0.02</v>
      </c>
      <c r="D26" s="115">
        <v>3093</v>
      </c>
      <c r="E26" s="116">
        <v>0.03</v>
      </c>
      <c r="F26" s="113">
        <f t="shared" si="0"/>
        <v>-595</v>
      </c>
      <c r="G26" s="117">
        <f t="shared" si="1"/>
        <v>-19.236986744261237</v>
      </c>
    </row>
    <row r="27" spans="1:7" s="93" customFormat="1" ht="24" customHeight="1">
      <c r="A27" s="110" t="s">
        <v>69</v>
      </c>
      <c r="B27" s="115">
        <v>2133</v>
      </c>
      <c r="C27" s="116">
        <v>0.01</v>
      </c>
      <c r="D27" s="115">
        <v>3004</v>
      </c>
      <c r="E27" s="116">
        <v>0.03</v>
      </c>
      <c r="F27" s="113">
        <f t="shared" si="0"/>
        <v>-871</v>
      </c>
      <c r="G27" s="117">
        <f t="shared" si="1"/>
        <v>-28.994673768308921</v>
      </c>
    </row>
    <row r="28" spans="1:7" s="93" customFormat="1" ht="24" customHeight="1">
      <c r="A28" s="110" t="s">
        <v>17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18</v>
      </c>
      <c r="B29" s="125">
        <v>0</v>
      </c>
      <c r="C29" s="122">
        <v>0</v>
      </c>
      <c r="D29" s="125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72</v>
      </c>
      <c r="B30" s="101">
        <v>144885</v>
      </c>
      <c r="C30" s="102">
        <v>0.88</v>
      </c>
      <c r="D30" s="101">
        <v>71713</v>
      </c>
      <c r="E30" s="102">
        <v>0.63</v>
      </c>
      <c r="F30" s="103">
        <f t="shared" si="0"/>
        <v>73172</v>
      </c>
      <c r="G30" s="104">
        <f t="shared" si="1"/>
        <v>102.0344986264694</v>
      </c>
    </row>
    <row r="31" spans="1:7" s="93" customFormat="1" ht="24" customHeight="1">
      <c r="A31" s="105" t="s">
        <v>25</v>
      </c>
      <c r="B31" s="106">
        <v>661</v>
      </c>
      <c r="C31" s="107">
        <v>0</v>
      </c>
      <c r="D31" s="106">
        <v>708</v>
      </c>
      <c r="E31" s="107">
        <v>0.01</v>
      </c>
      <c r="F31" s="108">
        <f t="shared" si="0"/>
        <v>-47</v>
      </c>
      <c r="G31" s="117">
        <f t="shared" si="1"/>
        <v>-6.638418079096045</v>
      </c>
    </row>
    <row r="32" spans="1:7" s="93" customFormat="1" ht="24" customHeight="1" thickBot="1">
      <c r="A32" s="120" t="s">
        <v>19</v>
      </c>
      <c r="B32" s="126">
        <v>144224</v>
      </c>
      <c r="C32" s="127">
        <v>0.88</v>
      </c>
      <c r="D32" s="126">
        <v>71005</v>
      </c>
      <c r="E32" s="127">
        <v>0.62</v>
      </c>
      <c r="F32" s="113">
        <f t="shared" si="0"/>
        <v>73219</v>
      </c>
      <c r="G32" s="128">
        <f t="shared" si="1"/>
        <v>103.11809027533272</v>
      </c>
    </row>
    <row r="33" spans="1:7" s="93" customFormat="1" ht="24" customHeight="1" thickBot="1">
      <c r="A33" s="100" t="s">
        <v>73</v>
      </c>
      <c r="B33" s="101">
        <v>10679</v>
      </c>
      <c r="C33" s="102">
        <v>7.0000000000000007E-2</v>
      </c>
      <c r="D33" s="101">
        <v>6999</v>
      </c>
      <c r="E33" s="102">
        <v>0.06</v>
      </c>
      <c r="F33" s="103">
        <f t="shared" si="0"/>
        <v>3680</v>
      </c>
      <c r="G33" s="104">
        <f t="shared" si="1"/>
        <v>52.578939848549787</v>
      </c>
    </row>
    <row r="34" spans="1:7" s="93" customFormat="1" ht="24" customHeight="1">
      <c r="A34" s="105" t="s">
        <v>25</v>
      </c>
      <c r="B34" s="106">
        <v>9496</v>
      </c>
      <c r="C34" s="107">
        <v>0.06</v>
      </c>
      <c r="D34" s="106">
        <v>6611</v>
      </c>
      <c r="E34" s="107">
        <v>0.06</v>
      </c>
      <c r="F34" s="113">
        <f t="shared" si="0"/>
        <v>2885</v>
      </c>
      <c r="G34" s="109">
        <f t="shared" si="1"/>
        <v>43.639388897292392</v>
      </c>
    </row>
    <row r="35" spans="1:7" s="93" customFormat="1" ht="24" customHeight="1" thickBot="1">
      <c r="A35" s="120" t="s">
        <v>31</v>
      </c>
      <c r="B35" s="126">
        <v>1183</v>
      </c>
      <c r="C35" s="116">
        <v>0.01</v>
      </c>
      <c r="D35" s="126">
        <v>388</v>
      </c>
      <c r="E35" s="116">
        <v>0</v>
      </c>
      <c r="F35" s="113">
        <f t="shared" si="0"/>
        <v>795</v>
      </c>
      <c r="G35" s="128">
        <f t="shared" si="1"/>
        <v>204.89690721649484</v>
      </c>
    </row>
    <row r="36" spans="1:7" s="93" customFormat="1" ht="24" customHeight="1" thickBot="1">
      <c r="A36" s="129" t="s">
        <v>74</v>
      </c>
      <c r="B36" s="101">
        <v>16368582</v>
      </c>
      <c r="C36" s="102">
        <v>99.96</v>
      </c>
      <c r="D36" s="101">
        <v>11337023</v>
      </c>
      <c r="E36" s="102">
        <v>100</v>
      </c>
      <c r="F36" s="103">
        <f t="shared" si="0"/>
        <v>5031559</v>
      </c>
      <c r="G36" s="104">
        <f t="shared" si="1"/>
        <v>44.381659982519224</v>
      </c>
    </row>
    <row r="37" spans="1:7" s="131" customFormat="1" ht="24" customHeight="1" thickBot="1">
      <c r="A37" s="130" t="s">
        <v>36</v>
      </c>
      <c r="B37" s="101">
        <v>6917</v>
      </c>
      <c r="C37" s="102">
        <v>0.04</v>
      </c>
      <c r="D37" s="101">
        <v>420</v>
      </c>
      <c r="E37" s="102">
        <v>0</v>
      </c>
      <c r="F37" s="103">
        <f t="shared" si="0"/>
        <v>6497</v>
      </c>
      <c r="G37" s="152">
        <f>(F37/D37)*100</f>
        <v>1546.9047619047619</v>
      </c>
    </row>
    <row r="38" spans="1:7" s="93" customFormat="1" ht="24" customHeight="1">
      <c r="A38" s="132" t="s">
        <v>75</v>
      </c>
      <c r="B38" s="133">
        <v>6917</v>
      </c>
      <c r="C38" s="107">
        <v>0.04</v>
      </c>
      <c r="D38" s="133">
        <v>420</v>
      </c>
      <c r="E38" s="107">
        <v>0</v>
      </c>
      <c r="F38" s="108">
        <f t="shared" si="0"/>
        <v>6497</v>
      </c>
      <c r="G38" s="153">
        <f t="shared" si="1"/>
        <v>1546.9047619047619</v>
      </c>
    </row>
    <row r="39" spans="1:7" s="93" customFormat="1" ht="24" customHeight="1">
      <c r="A39" s="110" t="s">
        <v>76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77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78</v>
      </c>
      <c r="B41" s="125">
        <v>0</v>
      </c>
      <c r="C41" s="122">
        <v>0</v>
      </c>
      <c r="D41" s="125">
        <v>0</v>
      </c>
      <c r="E41" s="122">
        <v>0</v>
      </c>
      <c r="F41" s="123">
        <f t="shared" si="0"/>
        <v>0</v>
      </c>
      <c r="G41" s="114">
        <v>0</v>
      </c>
    </row>
    <row r="42" spans="1:7" s="93" customFormat="1" ht="24" customHeight="1" thickBot="1">
      <c r="A42" s="100" t="s">
        <v>79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26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80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81</v>
      </c>
      <c r="B45" s="126">
        <v>0</v>
      </c>
      <c r="C45" s="122">
        <v>0</v>
      </c>
      <c r="D45" s="126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82</v>
      </c>
      <c r="B46" s="101">
        <v>16375499</v>
      </c>
      <c r="C46" s="102">
        <v>100</v>
      </c>
      <c r="D46" s="101">
        <v>11337443</v>
      </c>
      <c r="E46" s="102">
        <v>100</v>
      </c>
      <c r="F46" s="103">
        <f t="shared" si="0"/>
        <v>5038056</v>
      </c>
      <c r="G46" s="104">
        <f>(F46/D46)*100</f>
        <v>44.437321537140249</v>
      </c>
    </row>
    <row r="47" spans="1:7" s="146" customFormat="1">
      <c r="A47" s="141" t="s">
        <v>83</v>
      </c>
      <c r="B47" s="142"/>
      <c r="C47" s="142"/>
      <c r="D47" s="143"/>
      <c r="E47" s="144"/>
      <c r="F47" s="142"/>
      <c r="G47" s="145"/>
    </row>
    <row r="48" spans="1:7" s="146" customFormat="1" ht="15.6">
      <c r="A48" s="54" t="s">
        <v>84</v>
      </c>
      <c r="B48" s="147"/>
      <c r="C48" s="147"/>
      <c r="D48" s="148"/>
      <c r="E48" s="148"/>
      <c r="F48" s="147"/>
      <c r="G48" s="145"/>
    </row>
    <row r="49" spans="1:7" s="150" customFormat="1">
      <c r="A49" s="164"/>
      <c r="B49" s="164"/>
      <c r="C49" s="164"/>
      <c r="D49" s="164"/>
      <c r="E49" s="164"/>
      <c r="F49" s="164"/>
      <c r="G49" s="14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凃欽智</cp:lastModifiedBy>
  <dcterms:created xsi:type="dcterms:W3CDTF">2022-04-22T08:49:40Z</dcterms:created>
  <dcterms:modified xsi:type="dcterms:W3CDTF">2022-04-25T08:54:35Z</dcterms:modified>
</cp:coreProperties>
</file>