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本國銀行\本國銀行營績績效季報\官網檔案(10203~\11012官網\"/>
    </mc:Choice>
  </mc:AlternateContent>
  <bookViews>
    <workbookView xWindow="120" yWindow="108" windowWidth="8472" windowHeight="6108" tabRatio="643"/>
  </bookViews>
  <sheets>
    <sheet name="本國一般" sheetId="11" r:id="rId1"/>
  </sheets>
  <definedNames>
    <definedName name="_xlnm.Print_Area" localSheetId="0">本國一般!$A$1:$AP$28</definedName>
    <definedName name="_xlnm.Print_Titles" localSheetId="0">本國一般!$B:$B</definedName>
  </definedNames>
  <calcPr calcId="162913" calcMode="manual"/>
</workbook>
</file>

<file path=xl/calcChain.xml><?xml version="1.0" encoding="utf-8"?>
<calcChain xmlns="http://schemas.openxmlformats.org/spreadsheetml/2006/main">
  <c r="C26" i="11" l="1"/>
  <c r="C25"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C23" i="11"/>
  <c r="C22"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C20" i="11"/>
  <c r="C19" i="11"/>
  <c r="C18" i="11" s="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7" i="11"/>
  <c r="C16"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C14" i="11"/>
  <c r="C13"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C11" i="11"/>
  <c r="C10" i="11"/>
  <c r="C9" i="11" s="1"/>
  <c r="C27" i="11" s="1"/>
  <c r="AN9" i="11"/>
  <c r="AN27" i="11" s="1"/>
  <c r="AM9" i="11"/>
  <c r="AM27" i="11" s="1"/>
  <c r="AL9" i="11"/>
  <c r="AL27" i="11" s="1"/>
  <c r="AK9" i="11"/>
  <c r="AK27" i="11" s="1"/>
  <c r="AJ9" i="11"/>
  <c r="AJ27" i="11" s="1"/>
  <c r="AI9" i="11"/>
  <c r="AI27" i="11" s="1"/>
  <c r="AH9" i="11"/>
  <c r="AH27" i="11" s="1"/>
  <c r="AG9" i="11"/>
  <c r="AG27" i="11" s="1"/>
  <c r="AF9" i="11"/>
  <c r="AF27" i="11" s="1"/>
  <c r="AE9" i="11"/>
  <c r="AE27" i="11" s="1"/>
  <c r="AD9" i="11"/>
  <c r="AD27" i="11" s="1"/>
  <c r="AC9" i="11"/>
  <c r="AC27" i="11" s="1"/>
  <c r="AB9" i="11"/>
  <c r="AB27" i="11" s="1"/>
  <c r="AA9" i="11"/>
  <c r="AA27" i="11" s="1"/>
  <c r="Z9" i="11"/>
  <c r="Z27" i="11" s="1"/>
  <c r="Y9" i="11"/>
  <c r="Y27" i="11" s="1"/>
  <c r="X9" i="11"/>
  <c r="X27" i="11" s="1"/>
  <c r="W9" i="11"/>
  <c r="W27" i="11" s="1"/>
  <c r="V9" i="11"/>
  <c r="V27" i="11" s="1"/>
  <c r="U9" i="11"/>
  <c r="U27" i="11" s="1"/>
  <c r="T9" i="11"/>
  <c r="T27" i="11" s="1"/>
  <c r="S9" i="11"/>
  <c r="S27" i="11" s="1"/>
  <c r="R9" i="11"/>
  <c r="R27" i="11" s="1"/>
  <c r="Q9" i="11"/>
  <c r="Q27" i="11" s="1"/>
  <c r="P9" i="11"/>
  <c r="P27" i="11" s="1"/>
  <c r="O9" i="11"/>
  <c r="O27" i="11" s="1"/>
  <c r="N9" i="11"/>
  <c r="N27" i="11" s="1"/>
  <c r="M9" i="11"/>
  <c r="M27" i="11" s="1"/>
  <c r="L9" i="11"/>
  <c r="L27" i="11" s="1"/>
  <c r="K9" i="11"/>
  <c r="K27" i="11" s="1"/>
  <c r="J9" i="11"/>
  <c r="J27" i="11" s="1"/>
  <c r="I9" i="11"/>
  <c r="I27" i="11" s="1"/>
  <c r="H9" i="11"/>
  <c r="H27" i="11" s="1"/>
  <c r="G9" i="11"/>
  <c r="G27" i="11" s="1"/>
  <c r="F9" i="11"/>
  <c r="F27" i="11" s="1"/>
  <c r="E9" i="11"/>
  <c r="E27" i="11" s="1"/>
  <c r="D9" i="11"/>
  <c r="D27" i="11" s="1"/>
</calcChain>
</file>

<file path=xl/sharedStrings.xml><?xml version="1.0" encoding="utf-8"?>
<sst xmlns="http://schemas.openxmlformats.org/spreadsheetml/2006/main" count="71" uniqueCount="56">
  <si>
    <r>
      <rPr>
        <sz val="18"/>
        <rFont val="標楷體"/>
        <family val="4"/>
        <charset val="136"/>
      </rPr>
      <t>表六</t>
    </r>
  </si>
  <si>
    <r>
      <rPr>
        <sz val="12"/>
        <rFont val="標楷體"/>
        <family val="4"/>
        <charset val="136"/>
      </rPr>
      <t>單位：新臺幣百萬元</t>
    </r>
    <phoneticPr fontId="1" type="noConversion"/>
  </si>
  <si>
    <r>
      <rPr>
        <sz val="11"/>
        <rFont val="標楷體"/>
        <family val="4"/>
        <charset val="136"/>
      </rPr>
      <t>利率有關契約</t>
    </r>
  </si>
  <si>
    <r>
      <t xml:space="preserve">  </t>
    </r>
    <r>
      <rPr>
        <sz val="11"/>
        <rFont val="標楷體"/>
        <family val="4"/>
        <charset val="136"/>
      </rPr>
      <t>交易目的</t>
    </r>
  </si>
  <si>
    <r>
      <t xml:space="preserve">  </t>
    </r>
    <r>
      <rPr>
        <sz val="11"/>
        <rFont val="標楷體"/>
        <family val="4"/>
        <charset val="136"/>
      </rPr>
      <t>非交易目的</t>
    </r>
  </si>
  <si>
    <r>
      <rPr>
        <sz val="11"/>
        <rFont val="標楷體"/>
        <family val="4"/>
        <charset val="136"/>
      </rPr>
      <t>匯率有關契約</t>
    </r>
  </si>
  <si>
    <r>
      <rPr>
        <sz val="11"/>
        <rFont val="標楷體"/>
        <family val="4"/>
        <charset val="136"/>
      </rPr>
      <t>權益證券有關契約</t>
    </r>
  </si>
  <si>
    <r>
      <rPr>
        <sz val="11"/>
        <rFont val="標楷體"/>
        <family val="4"/>
        <charset val="136"/>
      </rPr>
      <t>商品有關契約</t>
    </r>
  </si>
  <si>
    <r>
      <rPr>
        <sz val="12"/>
        <rFont val="標楷體"/>
        <family val="4"/>
        <charset val="136"/>
      </rPr>
      <t>單位：新臺幣百萬元</t>
    </r>
    <phoneticPr fontId="1" type="noConversion"/>
  </si>
  <si>
    <r>
      <rPr>
        <sz val="11"/>
        <rFont val="標楷體"/>
        <family val="4"/>
        <charset val="136"/>
      </rPr>
      <t>信用有關契約</t>
    </r>
    <phoneticPr fontId="1" type="noConversion"/>
  </si>
  <si>
    <r>
      <rPr>
        <sz val="11"/>
        <rFont val="標楷體"/>
        <family val="4"/>
        <charset val="136"/>
      </rPr>
      <t>其他有關契約</t>
    </r>
    <phoneticPr fontId="1" type="noConversion"/>
  </si>
  <si>
    <t>合      計</t>
    <phoneticPr fontId="1" type="noConversion"/>
  </si>
  <si>
    <t>臺灣銀行</t>
  </si>
  <si>
    <t>臺灣土地銀行</t>
  </si>
  <si>
    <t>合作金庫銀行</t>
  </si>
  <si>
    <t>第一商業銀行</t>
  </si>
  <si>
    <t>華南商業銀行</t>
  </si>
  <si>
    <t>彰化商業銀行</t>
  </si>
  <si>
    <t>上海商業銀行</t>
  </si>
  <si>
    <t>台北富邦銀行</t>
  </si>
  <si>
    <t>國泰世華商銀</t>
  </si>
  <si>
    <t>中國輸出入銀行</t>
  </si>
  <si>
    <t>高雄銀行</t>
  </si>
  <si>
    <t>兆豐國際商銀</t>
  </si>
  <si>
    <t>全國農業金庫</t>
  </si>
  <si>
    <t>花旗(台灣)銀</t>
  </si>
  <si>
    <t>王道商業銀行</t>
  </si>
  <si>
    <t>臺灣中小企銀</t>
  </si>
  <si>
    <t>渣打國際商銀</t>
  </si>
  <si>
    <t>台中商業銀行</t>
  </si>
  <si>
    <t>京城商業銀行</t>
  </si>
  <si>
    <t>匯豐(台灣)銀</t>
  </si>
  <si>
    <t>瑞興商業銀行</t>
  </si>
  <si>
    <t>華泰商業銀行</t>
  </si>
  <si>
    <t>台灣新光銀行</t>
  </si>
  <si>
    <t>陽信商業銀行</t>
  </si>
  <si>
    <t>板信商業銀行</t>
  </si>
  <si>
    <t>三信商業銀行</t>
  </si>
  <si>
    <t>聯邦商業銀行</t>
  </si>
  <si>
    <t>遠東國際商銀</t>
  </si>
  <si>
    <t>元大商業銀行</t>
  </si>
  <si>
    <t>永豐商業銀行</t>
  </si>
  <si>
    <t>玉山商業銀行</t>
  </si>
  <si>
    <t>凱基商業銀行</t>
  </si>
  <si>
    <t>星展(台灣)銀</t>
  </si>
  <si>
    <t>台新國際商銀</t>
  </si>
  <si>
    <t>日盛商業銀行</t>
  </si>
  <si>
    <t>安泰商業銀行</t>
  </si>
  <si>
    <t>中國信託商銀</t>
  </si>
  <si>
    <t>名   目   本   金</t>
  </si>
  <si>
    <t>合        計</t>
  </si>
  <si>
    <t>連線商業銀行</t>
  </si>
  <si>
    <t>樂天國際商銀</t>
  </si>
  <si>
    <t>本國銀行衍生性金融商品餘額統計</t>
    <phoneticPr fontId="1" type="noConversion"/>
  </si>
  <si>
    <r>
      <rPr>
        <sz val="10"/>
        <rFont val="標楷體"/>
        <family val="4"/>
        <charset val="136"/>
      </rPr>
      <t>註</t>
    </r>
    <r>
      <rPr>
        <sz val="10"/>
        <rFont val="新細明體"/>
        <family val="1"/>
        <charset val="136"/>
      </rPr>
      <t>：</t>
    </r>
    <r>
      <rPr>
        <sz val="10"/>
        <rFont val="標楷體"/>
        <family val="4"/>
        <charset val="136"/>
      </rPr>
      <t xml:space="preserve">「交易目的」包括經常性自營交易(regularly dealing)、意圖從短期市價波動賺取利潤所持有之部位、為配合客戶需求所持有之部位及為規避交易目的契約之風險而從事之避險交易。其他非屬上述目的則為「非交易目的」。
</t>
    </r>
    <phoneticPr fontId="1" type="noConversion"/>
  </si>
  <si>
    <r>
      <t xml:space="preserve">110 </t>
    </r>
    <r>
      <rPr>
        <sz val="13"/>
        <rFont val="標楷體"/>
        <family val="4"/>
        <charset val="136"/>
      </rPr>
      <t>年</t>
    </r>
    <r>
      <rPr>
        <sz val="13"/>
        <rFont val="Times New Roman"/>
        <family val="1"/>
      </rPr>
      <t xml:space="preserve"> 12 </t>
    </r>
    <r>
      <rPr>
        <sz val="13"/>
        <rFont val="標楷體"/>
        <family val="4"/>
        <charset val="136"/>
      </rPr>
      <t>月</t>
    </r>
    <r>
      <rPr>
        <sz val="13"/>
        <rFont val="Times New Roman"/>
        <family val="1"/>
      </rPr>
      <t xml:space="preserve"> 31 </t>
    </r>
    <r>
      <rPr>
        <sz val="13"/>
        <rFont val="標楷體"/>
        <family val="4"/>
        <charset val="136"/>
      </rPr>
      <t>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</si>
</sst>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name val="新細明體"/>
      <family val="1"/>
      <charset val="136"/>
    </font>
    <font>
      <sz val="9"/>
      <name val="新細明體"/>
      <family val="1"/>
      <charset val="136"/>
    </font>
    <font>
      <sz val="12"/>
      <name val="標楷體"/>
      <family val="4"/>
      <charset val="136"/>
    </font>
    <font>
      <sz val="9"/>
      <name val="標楷體"/>
      <family val="4"/>
      <charset val="136"/>
    </font>
    <font>
      <sz val="18"/>
      <name val="標楷體"/>
      <family val="4"/>
      <charset val="136"/>
    </font>
    <font>
      <sz val="11"/>
      <name val="標楷體"/>
      <family val="4"/>
      <charset val="136"/>
    </font>
    <font>
      <sz val="11"/>
      <name val="Times New Roman"/>
      <family val="1"/>
    </font>
    <font>
      <sz val="12"/>
      <name val="Times New Roman"/>
      <family val="1"/>
    </font>
    <font>
      <sz val="18"/>
      <name val="Times New Roman"/>
      <family val="1"/>
    </font>
    <font>
      <sz val="13"/>
      <name val="Times New Roman"/>
      <family val="1"/>
    </font>
    <font>
      <sz val="9"/>
      <name val="Times New Roman"/>
      <family val="1"/>
    </font>
    <font>
      <sz val="13"/>
      <name val="標楷體"/>
      <family val="4"/>
      <charset val="136"/>
    </font>
    <font>
      <sz val="10"/>
      <name val="Times New Roman"/>
      <family val="1"/>
    </font>
    <font>
      <sz val="10"/>
      <name val="標楷體"/>
      <family val="4"/>
      <charset val="136"/>
    </font>
    <font>
      <sz val="10"/>
      <name val="新細明體"/>
      <family val="1"/>
      <charset val="13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3" fontId="6" fillId="0" borderId="0" xfId="0" applyNumberFormat="1" applyFont="1">
      <alignment vertical="center"/>
    </xf>
    <xf numFmtId="0" fontId="7" fillId="0" borderId="0" xfId="0" applyFont="1" applyAlignment="1">
      <alignment horizontal="right" vertical="center"/>
    </xf>
    <xf numFmtId="0" fontId="6" fillId="0" borderId="1" xfId="0" applyFont="1" applyBorder="1">
      <alignment vertical="center"/>
    </xf>
    <xf numFmtId="3" fontId="6" fillId="0" borderId="1" xfId="0" quotePrefix="1" applyNumberFormat="1" applyFont="1" applyBorder="1" applyAlignment="1">
      <alignment horizontal="right" vertical="center"/>
    </xf>
    <xf numFmtId="3" fontId="6" fillId="0" borderId="1" xfId="0" applyNumberFormat="1" applyFont="1" applyBorder="1">
      <alignment vertical="center"/>
    </xf>
    <xf numFmtId="0" fontId="10" fillId="0" borderId="0" xfId="0" applyFont="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7" fillId="0" borderId="2" xfId="0" applyFont="1" applyBorder="1" applyAlignment="1">
      <alignment vertical="center"/>
    </xf>
    <xf numFmtId="0" fontId="5" fillId="0" borderId="0" xfId="0" applyFont="1">
      <alignment vertical="center"/>
    </xf>
    <xf numFmtId="0" fontId="2" fillId="0" borderId="0" xfId="0" applyFont="1">
      <alignment vertical="center"/>
    </xf>
    <xf numFmtId="0" fontId="10" fillId="0" borderId="0" xfId="0" applyFont="1" applyBorder="1" applyAlignment="1">
      <alignment vertical="top" wrapText="1"/>
    </xf>
    <xf numFmtId="0" fontId="0" fillId="0" borderId="0" xfId="0" applyBorder="1" applyAlignment="1">
      <alignment vertical="top" wrapText="1"/>
    </xf>
    <xf numFmtId="0" fontId="12" fillId="0" borderId="3" xfId="0" applyFont="1" applyBorder="1" applyAlignment="1">
      <alignment vertical="top"/>
    </xf>
    <xf numFmtId="0" fontId="7" fillId="0" borderId="2" xfId="0" applyFont="1" applyBorder="1" applyAlignment="1">
      <alignment horizontal="righ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pplyFill="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4"/>
  <sheetViews>
    <sheetView tabSelected="1" view="pageBreakPreview" zoomScaleNormal="110" zoomScaleSheetLayoutView="100" workbookViewId="0">
      <pane xSplit="2" ySplit="8" topLeftCell="C9" activePane="bottomRight" state="frozen"/>
      <selection pane="topRight" activeCell="C1" sqref="C1"/>
      <selection pane="bottomLeft" activeCell="A9" sqref="A9"/>
      <selection pane="bottomRight" activeCell="AB6" sqref="AB6"/>
    </sheetView>
  </sheetViews>
  <sheetFormatPr defaultColWidth="9" defaultRowHeight="15.6"/>
  <cols>
    <col min="1" max="1" width="1.6640625" style="2" customWidth="1"/>
    <col min="2" max="2" width="22.6640625" style="2" customWidth="1"/>
    <col min="3" max="40" width="14.6640625" style="2" customWidth="1"/>
    <col min="41" max="41" width="14.21875" style="2" customWidth="1"/>
    <col min="42" max="42" width="13.77734375" style="2" customWidth="1"/>
    <col min="43" max="16384" width="9" style="2"/>
  </cols>
  <sheetData>
    <row r="1" spans="1:42" ht="20.10000000000000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2" ht="20.100000000000001" customHeight="1">
      <c r="A2" s="1"/>
      <c r="B2" s="3"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2" ht="24.9" customHeight="1">
      <c r="A3" s="1"/>
      <c r="B3" s="20" t="s">
        <v>53</v>
      </c>
      <c r="C3" s="21"/>
      <c r="D3" s="21"/>
      <c r="E3" s="21"/>
      <c r="F3" s="21"/>
      <c r="G3" s="21"/>
      <c r="H3" s="21"/>
      <c r="I3" s="21"/>
      <c r="J3" s="21"/>
      <c r="K3" s="21"/>
      <c r="L3" s="21"/>
      <c r="M3" s="21"/>
      <c r="N3" s="21"/>
      <c r="O3" s="21"/>
      <c r="P3" s="20" t="s">
        <v>53</v>
      </c>
      <c r="Q3" s="21"/>
      <c r="R3" s="21"/>
      <c r="S3" s="21"/>
      <c r="T3" s="21"/>
      <c r="U3" s="21"/>
      <c r="V3" s="21"/>
      <c r="W3" s="21"/>
      <c r="X3" s="21"/>
      <c r="Y3" s="21"/>
      <c r="Z3" s="21"/>
      <c r="AA3" s="21"/>
      <c r="AB3" s="20" t="s">
        <v>53</v>
      </c>
      <c r="AC3" s="21"/>
      <c r="AD3" s="21"/>
      <c r="AE3" s="21"/>
      <c r="AF3" s="21"/>
      <c r="AG3" s="21"/>
      <c r="AH3" s="21"/>
      <c r="AI3" s="21"/>
      <c r="AJ3" s="21"/>
      <c r="AK3" s="21"/>
      <c r="AL3" s="21"/>
      <c r="AM3" s="21"/>
      <c r="AN3" s="21"/>
      <c r="AO3" s="21"/>
      <c r="AP3" s="21"/>
    </row>
    <row r="4" spans="1:42" ht="30"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2" ht="20.100000000000001" customHeight="1">
      <c r="A5" s="1"/>
      <c r="B5" s="22" t="s">
        <v>55</v>
      </c>
      <c r="C5" s="22"/>
      <c r="D5" s="22"/>
      <c r="E5" s="22"/>
      <c r="F5" s="22"/>
      <c r="G5" s="22"/>
      <c r="H5" s="22"/>
      <c r="I5" s="22"/>
      <c r="J5" s="22"/>
      <c r="K5" s="22"/>
      <c r="L5" s="22"/>
      <c r="M5" s="22"/>
      <c r="N5" s="22"/>
      <c r="O5" s="22"/>
      <c r="P5" s="22" t="s">
        <v>55</v>
      </c>
      <c r="Q5" s="22"/>
      <c r="R5" s="22"/>
      <c r="S5" s="22"/>
      <c r="T5" s="22"/>
      <c r="U5" s="22"/>
      <c r="V5" s="22"/>
      <c r="W5" s="22"/>
      <c r="X5" s="22"/>
      <c r="Y5" s="22"/>
      <c r="Z5" s="22"/>
      <c r="AA5" s="22"/>
      <c r="AB5" s="22" t="s">
        <v>55</v>
      </c>
      <c r="AC5" s="22"/>
      <c r="AD5" s="22"/>
      <c r="AE5" s="22"/>
      <c r="AF5" s="22"/>
      <c r="AG5" s="22"/>
      <c r="AH5" s="22"/>
      <c r="AI5" s="22"/>
      <c r="AJ5" s="22"/>
      <c r="AK5" s="22"/>
      <c r="AL5" s="22"/>
      <c r="AM5" s="22"/>
      <c r="AN5" s="22"/>
      <c r="AO5" s="22"/>
      <c r="AP5" s="22"/>
    </row>
    <row r="6" spans="1:42" ht="30" customHeight="1">
      <c r="A6" s="1"/>
      <c r="B6" s="1"/>
      <c r="C6" s="1"/>
      <c r="D6" s="4"/>
      <c r="E6" s="1"/>
      <c r="F6" s="4"/>
      <c r="G6" s="1"/>
      <c r="H6" s="1"/>
      <c r="I6" s="1"/>
      <c r="J6" s="1"/>
      <c r="K6" s="4"/>
      <c r="L6" s="1"/>
      <c r="M6" s="4"/>
      <c r="N6" s="4"/>
      <c r="O6" s="1"/>
      <c r="P6" s="4"/>
      <c r="Q6" s="1"/>
      <c r="R6" s="4"/>
      <c r="S6" s="4"/>
      <c r="T6" s="4"/>
      <c r="U6" s="4"/>
      <c r="V6" s="1"/>
      <c r="W6" s="1"/>
      <c r="X6" s="1"/>
      <c r="Y6" s="4"/>
      <c r="Z6" s="4"/>
      <c r="AA6" s="1"/>
      <c r="AB6" s="1"/>
      <c r="AC6" s="4"/>
      <c r="AD6" s="1"/>
      <c r="AE6" s="1"/>
      <c r="AF6" s="4"/>
      <c r="AG6" s="1"/>
      <c r="AH6" s="1"/>
      <c r="AI6" s="1"/>
      <c r="AJ6" s="4"/>
      <c r="AK6" s="1"/>
      <c r="AL6" s="1"/>
      <c r="AM6" s="1"/>
      <c r="AN6" s="1"/>
    </row>
    <row r="7" spans="1:42" ht="24.9" customHeight="1">
      <c r="A7" s="1"/>
      <c r="B7" s="1"/>
      <c r="C7" s="1"/>
      <c r="D7" s="4"/>
      <c r="E7" s="5"/>
      <c r="H7" s="4"/>
      <c r="I7" s="4"/>
      <c r="J7" s="4"/>
      <c r="K7" s="4"/>
      <c r="L7" s="4"/>
      <c r="M7" s="4"/>
      <c r="N7" s="19" t="s">
        <v>8</v>
      </c>
      <c r="O7" s="19"/>
      <c r="P7" s="13"/>
      <c r="Q7" s="1"/>
      <c r="R7" s="4"/>
      <c r="S7" s="1"/>
      <c r="T7" s="4"/>
      <c r="U7" s="1"/>
      <c r="V7" s="1"/>
      <c r="W7" s="1"/>
      <c r="X7" s="1"/>
      <c r="Y7" s="4"/>
      <c r="AA7" s="19" t="s">
        <v>1</v>
      </c>
      <c r="AB7" s="19"/>
      <c r="AC7" s="1"/>
      <c r="AD7" s="1"/>
      <c r="AE7" s="1"/>
      <c r="AF7" s="4"/>
      <c r="AG7" s="1"/>
      <c r="AH7" s="1"/>
      <c r="AI7" s="1"/>
      <c r="AJ7" s="4"/>
      <c r="AK7" s="1"/>
      <c r="AL7" s="1"/>
      <c r="AM7" s="4"/>
      <c r="AN7" s="1"/>
      <c r="AO7" s="19" t="s">
        <v>1</v>
      </c>
      <c r="AP7" s="19"/>
    </row>
    <row r="8" spans="1:42" s="15" customFormat="1" ht="30" customHeight="1">
      <c r="A8" s="14"/>
      <c r="B8" s="11" t="s">
        <v>49</v>
      </c>
      <c r="C8" s="11" t="s">
        <v>50</v>
      </c>
      <c r="D8" s="11" t="s">
        <v>12</v>
      </c>
      <c r="E8" s="11" t="s">
        <v>13</v>
      </c>
      <c r="F8" s="11" t="s">
        <v>14</v>
      </c>
      <c r="G8" s="11" t="s">
        <v>15</v>
      </c>
      <c r="H8" s="11" t="s">
        <v>16</v>
      </c>
      <c r="I8" s="11" t="s">
        <v>17</v>
      </c>
      <c r="J8" s="11" t="s">
        <v>18</v>
      </c>
      <c r="K8" s="11" t="s">
        <v>19</v>
      </c>
      <c r="L8" s="11" t="s">
        <v>20</v>
      </c>
      <c r="M8" s="11" t="s">
        <v>21</v>
      </c>
      <c r="N8" s="11" t="s">
        <v>22</v>
      </c>
      <c r="O8" s="11" t="s">
        <v>23</v>
      </c>
      <c r="P8" s="11" t="s">
        <v>24</v>
      </c>
      <c r="Q8" s="11" t="s">
        <v>25</v>
      </c>
      <c r="R8" s="11" t="s">
        <v>26</v>
      </c>
      <c r="S8" s="11" t="s">
        <v>27</v>
      </c>
      <c r="T8" s="11" t="s">
        <v>28</v>
      </c>
      <c r="U8" s="11" t="s">
        <v>29</v>
      </c>
      <c r="V8" s="11" t="s">
        <v>30</v>
      </c>
      <c r="W8" s="11" t="s">
        <v>31</v>
      </c>
      <c r="X8" s="11" t="s">
        <v>32</v>
      </c>
      <c r="Y8" s="11" t="s">
        <v>33</v>
      </c>
      <c r="Z8" s="11" t="s">
        <v>34</v>
      </c>
      <c r="AA8" s="11" t="s">
        <v>35</v>
      </c>
      <c r="AB8" s="11" t="s">
        <v>36</v>
      </c>
      <c r="AC8" s="11" t="s">
        <v>37</v>
      </c>
      <c r="AD8" s="11" t="s">
        <v>38</v>
      </c>
      <c r="AE8" s="11" t="s">
        <v>39</v>
      </c>
      <c r="AF8" s="11" t="s">
        <v>40</v>
      </c>
      <c r="AG8" s="11" t="s">
        <v>41</v>
      </c>
      <c r="AH8" s="11" t="s">
        <v>42</v>
      </c>
      <c r="AI8" s="11" t="s">
        <v>43</v>
      </c>
      <c r="AJ8" s="11" t="s">
        <v>44</v>
      </c>
      <c r="AK8" s="11" t="s">
        <v>45</v>
      </c>
      <c r="AL8" s="11" t="s">
        <v>46</v>
      </c>
      <c r="AM8" s="11" t="s">
        <v>47</v>
      </c>
      <c r="AN8" s="12" t="s">
        <v>48</v>
      </c>
      <c r="AO8" s="11" t="s">
        <v>51</v>
      </c>
      <c r="AP8" s="11" t="s">
        <v>52</v>
      </c>
    </row>
    <row r="9" spans="1:42" ht="30" customHeight="1">
      <c r="A9" s="1"/>
      <c r="B9" s="6" t="s">
        <v>2</v>
      </c>
      <c r="C9" s="7">
        <f>C10+C11</f>
        <v>12487505</v>
      </c>
      <c r="D9" s="7">
        <f t="shared" ref="D9:AN9" si="0">D10+D11</f>
        <v>56764</v>
      </c>
      <c r="E9" s="7">
        <f t="shared" si="0"/>
        <v>11919</v>
      </c>
      <c r="F9" s="7">
        <f t="shared" si="0"/>
        <v>5170</v>
      </c>
      <c r="G9" s="7">
        <f t="shared" si="0"/>
        <v>407969</v>
      </c>
      <c r="H9" s="7">
        <f t="shared" si="0"/>
        <v>207287</v>
      </c>
      <c r="I9" s="7">
        <f t="shared" si="0"/>
        <v>116234</v>
      </c>
      <c r="J9" s="7">
        <f t="shared" si="0"/>
        <v>2673</v>
      </c>
      <c r="K9" s="7">
        <f t="shared" si="0"/>
        <v>862646</v>
      </c>
      <c r="L9" s="7">
        <f t="shared" si="0"/>
        <v>1381291</v>
      </c>
      <c r="M9" s="7">
        <f t="shared" si="0"/>
        <v>29600</v>
      </c>
      <c r="N9" s="7">
        <f t="shared" si="0"/>
        <v>0</v>
      </c>
      <c r="O9" s="7">
        <f t="shared" si="0"/>
        <v>72705</v>
      </c>
      <c r="P9" s="7">
        <f t="shared" si="0"/>
        <v>8302</v>
      </c>
      <c r="Q9" s="7">
        <f t="shared" si="0"/>
        <v>399143</v>
      </c>
      <c r="R9" s="7">
        <f t="shared" si="0"/>
        <v>4701</v>
      </c>
      <c r="S9" s="7">
        <f t="shared" si="0"/>
        <v>31138</v>
      </c>
      <c r="T9" s="7">
        <f t="shared" si="0"/>
        <v>1886675</v>
      </c>
      <c r="U9" s="7">
        <f t="shared" si="0"/>
        <v>9438</v>
      </c>
      <c r="V9" s="7">
        <f t="shared" si="0"/>
        <v>0</v>
      </c>
      <c r="W9" s="7">
        <f t="shared" si="0"/>
        <v>506336</v>
      </c>
      <c r="X9" s="7">
        <f t="shared" si="0"/>
        <v>434</v>
      </c>
      <c r="Y9" s="7">
        <f t="shared" si="0"/>
        <v>1166</v>
      </c>
      <c r="Z9" s="7">
        <f t="shared" si="0"/>
        <v>82104</v>
      </c>
      <c r="AA9" s="7">
        <f t="shared" si="0"/>
        <v>0</v>
      </c>
      <c r="AB9" s="7">
        <f t="shared" si="0"/>
        <v>0</v>
      </c>
      <c r="AC9" s="7">
        <f t="shared" si="0"/>
        <v>1372</v>
      </c>
      <c r="AD9" s="7">
        <f t="shared" si="0"/>
        <v>28</v>
      </c>
      <c r="AE9" s="7">
        <f t="shared" si="0"/>
        <v>297816</v>
      </c>
      <c r="AF9" s="7">
        <f t="shared" si="0"/>
        <v>26486</v>
      </c>
      <c r="AG9" s="7">
        <f t="shared" si="0"/>
        <v>693455</v>
      </c>
      <c r="AH9" s="7">
        <f t="shared" si="0"/>
        <v>680442</v>
      </c>
      <c r="AI9" s="7">
        <f t="shared" si="0"/>
        <v>582487</v>
      </c>
      <c r="AJ9" s="7">
        <f t="shared" si="0"/>
        <v>255515</v>
      </c>
      <c r="AK9" s="7">
        <f t="shared" si="0"/>
        <v>956934</v>
      </c>
      <c r="AL9" s="7">
        <f t="shared" si="0"/>
        <v>22741</v>
      </c>
      <c r="AM9" s="7">
        <f t="shared" si="0"/>
        <v>37627</v>
      </c>
      <c r="AN9" s="7">
        <f t="shared" si="0"/>
        <v>2848907</v>
      </c>
      <c r="AO9" s="7">
        <v>0</v>
      </c>
      <c r="AP9" s="7">
        <v>0</v>
      </c>
    </row>
    <row r="10" spans="1:42" ht="30" customHeight="1">
      <c r="A10" s="1"/>
      <c r="B10" s="6" t="s">
        <v>3</v>
      </c>
      <c r="C10" s="7">
        <f>SUM(D10:AN10)</f>
        <v>12146861</v>
      </c>
      <c r="D10" s="7">
        <v>55158</v>
      </c>
      <c r="E10" s="7">
        <v>11062</v>
      </c>
      <c r="F10" s="7">
        <v>3470</v>
      </c>
      <c r="G10" s="7">
        <v>407969</v>
      </c>
      <c r="H10" s="7">
        <v>207287</v>
      </c>
      <c r="I10" s="7">
        <v>110234</v>
      </c>
      <c r="J10" s="7">
        <v>0</v>
      </c>
      <c r="K10" s="7">
        <v>675567</v>
      </c>
      <c r="L10" s="7">
        <v>1381291</v>
      </c>
      <c r="M10" s="7">
        <v>29600</v>
      </c>
      <c r="N10" s="7">
        <v>0</v>
      </c>
      <c r="O10" s="7">
        <v>72705</v>
      </c>
      <c r="P10" s="7">
        <v>0</v>
      </c>
      <c r="Q10" s="7">
        <v>399143</v>
      </c>
      <c r="R10" s="7">
        <v>4701</v>
      </c>
      <c r="S10" s="7">
        <v>2306</v>
      </c>
      <c r="T10" s="7">
        <v>1879325</v>
      </c>
      <c r="U10" s="7">
        <v>9438</v>
      </c>
      <c r="V10" s="7">
        <v>0</v>
      </c>
      <c r="W10" s="7">
        <v>445836</v>
      </c>
      <c r="X10" s="7">
        <v>434</v>
      </c>
      <c r="Y10" s="7">
        <v>1166</v>
      </c>
      <c r="Z10" s="7">
        <v>82104</v>
      </c>
      <c r="AA10" s="7">
        <v>0</v>
      </c>
      <c r="AB10" s="7">
        <v>0</v>
      </c>
      <c r="AC10" s="7">
        <v>1372</v>
      </c>
      <c r="AD10" s="7">
        <v>28</v>
      </c>
      <c r="AE10" s="7">
        <v>297816</v>
      </c>
      <c r="AF10" s="7">
        <v>26486</v>
      </c>
      <c r="AG10" s="7">
        <v>693455</v>
      </c>
      <c r="AH10" s="7">
        <v>680442</v>
      </c>
      <c r="AI10" s="7">
        <v>546742</v>
      </c>
      <c r="AJ10" s="7">
        <v>255515</v>
      </c>
      <c r="AK10" s="7">
        <v>956934</v>
      </c>
      <c r="AL10" s="7">
        <v>22741</v>
      </c>
      <c r="AM10" s="7">
        <v>37627</v>
      </c>
      <c r="AN10" s="8">
        <v>2848907</v>
      </c>
      <c r="AO10" s="7">
        <v>0</v>
      </c>
      <c r="AP10" s="7">
        <v>0</v>
      </c>
    </row>
    <row r="11" spans="1:42" ht="30" customHeight="1">
      <c r="A11" s="1"/>
      <c r="B11" s="6" t="s">
        <v>4</v>
      </c>
      <c r="C11" s="7">
        <f>SUM(D11:AN11)</f>
        <v>340644</v>
      </c>
      <c r="D11" s="7">
        <v>1606</v>
      </c>
      <c r="E11" s="7">
        <v>857</v>
      </c>
      <c r="F11" s="7">
        <v>1700</v>
      </c>
      <c r="G11" s="7">
        <v>0</v>
      </c>
      <c r="H11" s="7">
        <v>0</v>
      </c>
      <c r="I11" s="7">
        <v>6000</v>
      </c>
      <c r="J11" s="7">
        <v>2673</v>
      </c>
      <c r="K11" s="7">
        <v>187079</v>
      </c>
      <c r="L11" s="7">
        <v>0</v>
      </c>
      <c r="M11" s="7">
        <v>0</v>
      </c>
      <c r="N11" s="7">
        <v>0</v>
      </c>
      <c r="O11" s="7">
        <v>0</v>
      </c>
      <c r="P11" s="7">
        <v>8302</v>
      </c>
      <c r="Q11" s="7">
        <v>0</v>
      </c>
      <c r="R11" s="7">
        <v>0</v>
      </c>
      <c r="S11" s="7">
        <v>28832</v>
      </c>
      <c r="T11" s="7">
        <v>7350</v>
      </c>
      <c r="U11" s="7">
        <v>0</v>
      </c>
      <c r="V11" s="7">
        <v>0</v>
      </c>
      <c r="W11" s="7">
        <v>60500</v>
      </c>
      <c r="X11" s="7">
        <v>0</v>
      </c>
      <c r="Y11" s="7">
        <v>0</v>
      </c>
      <c r="Z11" s="7">
        <v>0</v>
      </c>
      <c r="AA11" s="7">
        <v>0</v>
      </c>
      <c r="AB11" s="7">
        <v>0</v>
      </c>
      <c r="AC11" s="7">
        <v>0</v>
      </c>
      <c r="AD11" s="7">
        <v>0</v>
      </c>
      <c r="AE11" s="7">
        <v>0</v>
      </c>
      <c r="AF11" s="7">
        <v>0</v>
      </c>
      <c r="AG11" s="7">
        <v>0</v>
      </c>
      <c r="AH11" s="7">
        <v>0</v>
      </c>
      <c r="AI11" s="7">
        <v>35745</v>
      </c>
      <c r="AJ11" s="7">
        <v>0</v>
      </c>
      <c r="AK11" s="7">
        <v>0</v>
      </c>
      <c r="AL11" s="7">
        <v>0</v>
      </c>
      <c r="AM11" s="7">
        <v>0</v>
      </c>
      <c r="AN11" s="6">
        <v>0</v>
      </c>
      <c r="AO11" s="7">
        <v>0</v>
      </c>
      <c r="AP11" s="7">
        <v>0</v>
      </c>
    </row>
    <row r="12" spans="1:42" ht="30" customHeight="1">
      <c r="A12" s="1"/>
      <c r="B12" s="6" t="s">
        <v>5</v>
      </c>
      <c r="C12" s="7">
        <f>C13+C14</f>
        <v>25393331</v>
      </c>
      <c r="D12" s="7">
        <f t="shared" ref="D12:AN12" si="1">D13+D14</f>
        <v>1004535</v>
      </c>
      <c r="E12" s="7">
        <f t="shared" si="1"/>
        <v>111969</v>
      </c>
      <c r="F12" s="7">
        <f t="shared" si="1"/>
        <v>303901</v>
      </c>
      <c r="G12" s="7">
        <f t="shared" si="1"/>
        <v>1114962</v>
      </c>
      <c r="H12" s="7">
        <f t="shared" si="1"/>
        <v>486004</v>
      </c>
      <c r="I12" s="7">
        <f t="shared" si="1"/>
        <v>638653</v>
      </c>
      <c r="J12" s="7">
        <f t="shared" si="1"/>
        <v>114473</v>
      </c>
      <c r="K12" s="7">
        <f t="shared" si="1"/>
        <v>2578253</v>
      </c>
      <c r="L12" s="7">
        <f t="shared" si="1"/>
        <v>2934346</v>
      </c>
      <c r="M12" s="7">
        <f t="shared" si="1"/>
        <v>47</v>
      </c>
      <c r="N12" s="7">
        <f t="shared" si="1"/>
        <v>7564</v>
      </c>
      <c r="O12" s="7">
        <f t="shared" si="1"/>
        <v>910858</v>
      </c>
      <c r="P12" s="7">
        <f t="shared" si="1"/>
        <v>50219</v>
      </c>
      <c r="Q12" s="7">
        <f t="shared" si="1"/>
        <v>958665</v>
      </c>
      <c r="R12" s="7">
        <f t="shared" si="1"/>
        <v>103507</v>
      </c>
      <c r="S12" s="7">
        <f t="shared" si="1"/>
        <v>158549</v>
      </c>
      <c r="T12" s="7">
        <f t="shared" si="1"/>
        <v>1359913</v>
      </c>
      <c r="U12" s="7">
        <f t="shared" si="1"/>
        <v>55631</v>
      </c>
      <c r="V12" s="7">
        <f t="shared" si="1"/>
        <v>5923</v>
      </c>
      <c r="W12" s="7">
        <f t="shared" si="1"/>
        <v>1820487</v>
      </c>
      <c r="X12" s="7">
        <f t="shared" si="1"/>
        <v>1208</v>
      </c>
      <c r="Y12" s="7">
        <f t="shared" si="1"/>
        <v>842</v>
      </c>
      <c r="Z12" s="7">
        <f t="shared" si="1"/>
        <v>184647</v>
      </c>
      <c r="AA12" s="7">
        <f t="shared" si="1"/>
        <v>1671</v>
      </c>
      <c r="AB12" s="7">
        <f t="shared" si="1"/>
        <v>2194</v>
      </c>
      <c r="AC12" s="7">
        <f t="shared" si="1"/>
        <v>690</v>
      </c>
      <c r="AD12" s="7">
        <f t="shared" si="1"/>
        <v>95338</v>
      </c>
      <c r="AE12" s="7">
        <f t="shared" si="1"/>
        <v>511032</v>
      </c>
      <c r="AF12" s="7">
        <f t="shared" si="1"/>
        <v>170505</v>
      </c>
      <c r="AG12" s="7">
        <f t="shared" si="1"/>
        <v>1159850</v>
      </c>
      <c r="AH12" s="7">
        <f t="shared" si="1"/>
        <v>2018156</v>
      </c>
      <c r="AI12" s="7">
        <f t="shared" si="1"/>
        <v>1554591</v>
      </c>
      <c r="AJ12" s="7">
        <f t="shared" si="1"/>
        <v>414199</v>
      </c>
      <c r="AK12" s="7">
        <f t="shared" si="1"/>
        <v>1965651</v>
      </c>
      <c r="AL12" s="7">
        <f t="shared" si="1"/>
        <v>4513</v>
      </c>
      <c r="AM12" s="7">
        <f t="shared" si="1"/>
        <v>48247</v>
      </c>
      <c r="AN12" s="7">
        <f t="shared" si="1"/>
        <v>2541538</v>
      </c>
      <c r="AO12" s="7">
        <v>0</v>
      </c>
      <c r="AP12" s="7">
        <v>0</v>
      </c>
    </row>
    <row r="13" spans="1:42" ht="30" customHeight="1">
      <c r="A13" s="1"/>
      <c r="B13" s="6" t="s">
        <v>3</v>
      </c>
      <c r="C13" s="7">
        <f>SUM(D13:AN13)</f>
        <v>25266748</v>
      </c>
      <c r="D13" s="7">
        <v>1004535</v>
      </c>
      <c r="E13" s="7">
        <v>111969</v>
      </c>
      <c r="F13" s="7">
        <v>303901</v>
      </c>
      <c r="G13" s="7">
        <v>1114962</v>
      </c>
      <c r="H13" s="7">
        <v>486004</v>
      </c>
      <c r="I13" s="7">
        <v>638653</v>
      </c>
      <c r="J13" s="7">
        <v>114473</v>
      </c>
      <c r="K13" s="7">
        <v>2578253</v>
      </c>
      <c r="L13" s="7">
        <v>2934346</v>
      </c>
      <c r="M13" s="7">
        <v>47</v>
      </c>
      <c r="N13" s="7">
        <v>7564</v>
      </c>
      <c r="O13" s="7">
        <v>910858</v>
      </c>
      <c r="P13" s="7">
        <v>50219</v>
      </c>
      <c r="Q13" s="7">
        <v>958665</v>
      </c>
      <c r="R13" s="7">
        <v>103507</v>
      </c>
      <c r="S13" s="7">
        <v>158549</v>
      </c>
      <c r="T13" s="7">
        <v>1329473</v>
      </c>
      <c r="U13" s="7">
        <v>55631</v>
      </c>
      <c r="V13" s="7">
        <v>5923</v>
      </c>
      <c r="W13" s="7">
        <v>1771476</v>
      </c>
      <c r="X13" s="7">
        <v>1208</v>
      </c>
      <c r="Y13" s="7">
        <v>842</v>
      </c>
      <c r="Z13" s="7">
        <v>184647</v>
      </c>
      <c r="AA13" s="7">
        <v>1671</v>
      </c>
      <c r="AB13" s="7">
        <v>2194</v>
      </c>
      <c r="AC13" s="7">
        <v>690</v>
      </c>
      <c r="AD13" s="7">
        <v>95338</v>
      </c>
      <c r="AE13" s="7">
        <v>511032</v>
      </c>
      <c r="AF13" s="7">
        <v>170505</v>
      </c>
      <c r="AG13" s="7">
        <v>1159850</v>
      </c>
      <c r="AH13" s="7">
        <v>2018156</v>
      </c>
      <c r="AI13" s="7">
        <v>1554591</v>
      </c>
      <c r="AJ13" s="7">
        <v>392891</v>
      </c>
      <c r="AK13" s="7">
        <v>1965651</v>
      </c>
      <c r="AL13" s="7">
        <v>4513</v>
      </c>
      <c r="AM13" s="7">
        <v>48247</v>
      </c>
      <c r="AN13" s="8">
        <v>2515714</v>
      </c>
      <c r="AO13" s="7">
        <v>0</v>
      </c>
      <c r="AP13" s="7">
        <v>0</v>
      </c>
    </row>
    <row r="14" spans="1:42" ht="30" customHeight="1">
      <c r="A14" s="1"/>
      <c r="B14" s="6" t="s">
        <v>4</v>
      </c>
      <c r="C14" s="7">
        <f>SUM(D14:AN14)</f>
        <v>126583</v>
      </c>
      <c r="D14" s="7">
        <v>0</v>
      </c>
      <c r="E14" s="7">
        <v>0</v>
      </c>
      <c r="F14" s="7">
        <v>0</v>
      </c>
      <c r="G14" s="7">
        <v>0</v>
      </c>
      <c r="H14" s="7">
        <v>0</v>
      </c>
      <c r="I14" s="7">
        <v>0</v>
      </c>
      <c r="J14" s="7">
        <v>0</v>
      </c>
      <c r="K14" s="7">
        <v>0</v>
      </c>
      <c r="L14" s="7">
        <v>0</v>
      </c>
      <c r="M14" s="7">
        <v>0</v>
      </c>
      <c r="N14" s="7">
        <v>0</v>
      </c>
      <c r="O14" s="7">
        <v>0</v>
      </c>
      <c r="P14" s="7">
        <v>0</v>
      </c>
      <c r="Q14" s="7">
        <v>0</v>
      </c>
      <c r="R14" s="7">
        <v>0</v>
      </c>
      <c r="S14" s="7">
        <v>0</v>
      </c>
      <c r="T14" s="7">
        <v>30440</v>
      </c>
      <c r="U14" s="7">
        <v>0</v>
      </c>
      <c r="V14" s="7">
        <v>0</v>
      </c>
      <c r="W14" s="7">
        <v>49011</v>
      </c>
      <c r="X14" s="7">
        <v>0</v>
      </c>
      <c r="Y14" s="7">
        <v>0</v>
      </c>
      <c r="Z14" s="7">
        <v>0</v>
      </c>
      <c r="AA14" s="7">
        <v>0</v>
      </c>
      <c r="AB14" s="7">
        <v>0</v>
      </c>
      <c r="AC14" s="7">
        <v>0</v>
      </c>
      <c r="AD14" s="7">
        <v>0</v>
      </c>
      <c r="AE14" s="7">
        <v>0</v>
      </c>
      <c r="AF14" s="7">
        <v>0</v>
      </c>
      <c r="AG14" s="7">
        <v>0</v>
      </c>
      <c r="AH14" s="7">
        <v>0</v>
      </c>
      <c r="AI14" s="7">
        <v>0</v>
      </c>
      <c r="AJ14" s="7">
        <v>21308</v>
      </c>
      <c r="AK14" s="7">
        <v>0</v>
      </c>
      <c r="AL14" s="7">
        <v>0</v>
      </c>
      <c r="AM14" s="7">
        <v>0</v>
      </c>
      <c r="AN14" s="8">
        <v>25824</v>
      </c>
      <c r="AO14" s="7">
        <v>0</v>
      </c>
      <c r="AP14" s="7">
        <v>0</v>
      </c>
    </row>
    <row r="15" spans="1:42" ht="30" customHeight="1">
      <c r="A15" s="1"/>
      <c r="B15" s="6" t="s">
        <v>6</v>
      </c>
      <c r="C15" s="7">
        <f>C16+C17</f>
        <v>21630</v>
      </c>
      <c r="D15" s="7">
        <f t="shared" ref="D15:AN15" si="2">D16+D17</f>
        <v>0</v>
      </c>
      <c r="E15" s="7">
        <f t="shared" si="2"/>
        <v>0</v>
      </c>
      <c r="F15" s="7">
        <f t="shared" si="2"/>
        <v>0</v>
      </c>
      <c r="G15" s="7">
        <f t="shared" si="2"/>
        <v>0</v>
      </c>
      <c r="H15" s="7">
        <f t="shared" si="2"/>
        <v>1</v>
      </c>
      <c r="I15" s="7">
        <f t="shared" si="2"/>
        <v>0</v>
      </c>
      <c r="J15" s="7">
        <f t="shared" si="2"/>
        <v>65</v>
      </c>
      <c r="K15" s="7">
        <f t="shared" si="2"/>
        <v>7868</v>
      </c>
      <c r="L15" s="7">
        <f t="shared" si="2"/>
        <v>356</v>
      </c>
      <c r="M15" s="7">
        <f t="shared" si="2"/>
        <v>0</v>
      </c>
      <c r="N15" s="7">
        <f t="shared" si="2"/>
        <v>0</v>
      </c>
      <c r="O15" s="7">
        <f t="shared" si="2"/>
        <v>0</v>
      </c>
      <c r="P15" s="7">
        <f t="shared" si="2"/>
        <v>0</v>
      </c>
      <c r="Q15" s="7">
        <f t="shared" si="2"/>
        <v>0</v>
      </c>
      <c r="R15" s="7">
        <f t="shared" si="2"/>
        <v>0</v>
      </c>
      <c r="S15" s="7">
        <f t="shared" si="2"/>
        <v>0</v>
      </c>
      <c r="T15" s="7">
        <f t="shared" si="2"/>
        <v>0</v>
      </c>
      <c r="U15" s="7">
        <f t="shared" si="2"/>
        <v>0</v>
      </c>
      <c r="V15" s="7">
        <f t="shared" si="2"/>
        <v>0</v>
      </c>
      <c r="W15" s="7">
        <f t="shared" si="2"/>
        <v>0</v>
      </c>
      <c r="X15" s="7">
        <f t="shared" si="2"/>
        <v>0</v>
      </c>
      <c r="Y15" s="7">
        <f t="shared" si="2"/>
        <v>0</v>
      </c>
      <c r="Z15" s="7">
        <f t="shared" si="2"/>
        <v>1158</v>
      </c>
      <c r="AA15" s="7">
        <f t="shared" si="2"/>
        <v>0</v>
      </c>
      <c r="AB15" s="7">
        <f t="shared" si="2"/>
        <v>0</v>
      </c>
      <c r="AC15" s="7">
        <f t="shared" si="2"/>
        <v>0</v>
      </c>
      <c r="AD15" s="7">
        <f t="shared" si="2"/>
        <v>0</v>
      </c>
      <c r="AE15" s="7">
        <f t="shared" si="2"/>
        <v>693</v>
      </c>
      <c r="AF15" s="7">
        <f t="shared" si="2"/>
        <v>238</v>
      </c>
      <c r="AG15" s="7">
        <f t="shared" si="2"/>
        <v>4039</v>
      </c>
      <c r="AH15" s="7">
        <f t="shared" si="2"/>
        <v>216</v>
      </c>
      <c r="AI15" s="7">
        <f t="shared" si="2"/>
        <v>552</v>
      </c>
      <c r="AJ15" s="7">
        <f t="shared" si="2"/>
        <v>72</v>
      </c>
      <c r="AK15" s="7">
        <f t="shared" si="2"/>
        <v>3848</v>
      </c>
      <c r="AL15" s="7">
        <f t="shared" si="2"/>
        <v>993</v>
      </c>
      <c r="AM15" s="7">
        <f t="shared" si="2"/>
        <v>848</v>
      </c>
      <c r="AN15" s="7">
        <f t="shared" si="2"/>
        <v>683</v>
      </c>
      <c r="AO15" s="7">
        <v>0</v>
      </c>
      <c r="AP15" s="7">
        <v>0</v>
      </c>
    </row>
    <row r="16" spans="1:42" ht="30" customHeight="1">
      <c r="A16" s="1"/>
      <c r="B16" s="6" t="s">
        <v>3</v>
      </c>
      <c r="C16" s="7">
        <f>SUM(D16:AN16)</f>
        <v>21630</v>
      </c>
      <c r="D16" s="7">
        <v>0</v>
      </c>
      <c r="E16" s="7">
        <v>0</v>
      </c>
      <c r="F16" s="7">
        <v>0</v>
      </c>
      <c r="G16" s="7">
        <v>0</v>
      </c>
      <c r="H16" s="7">
        <v>1</v>
      </c>
      <c r="I16" s="7">
        <v>0</v>
      </c>
      <c r="J16" s="7">
        <v>65</v>
      </c>
      <c r="K16" s="7">
        <v>7868</v>
      </c>
      <c r="L16" s="7">
        <v>356</v>
      </c>
      <c r="M16" s="7">
        <v>0</v>
      </c>
      <c r="N16" s="7">
        <v>0</v>
      </c>
      <c r="O16" s="7">
        <v>0</v>
      </c>
      <c r="P16" s="7">
        <v>0</v>
      </c>
      <c r="Q16" s="7">
        <v>0</v>
      </c>
      <c r="R16" s="7">
        <v>0</v>
      </c>
      <c r="S16" s="7">
        <v>0</v>
      </c>
      <c r="T16" s="7">
        <v>0</v>
      </c>
      <c r="U16" s="7">
        <v>0</v>
      </c>
      <c r="V16" s="7">
        <v>0</v>
      </c>
      <c r="W16" s="7">
        <v>0</v>
      </c>
      <c r="X16" s="7">
        <v>0</v>
      </c>
      <c r="Y16" s="7">
        <v>0</v>
      </c>
      <c r="Z16" s="7">
        <v>1158</v>
      </c>
      <c r="AA16" s="7">
        <v>0</v>
      </c>
      <c r="AB16" s="7">
        <v>0</v>
      </c>
      <c r="AC16" s="7">
        <v>0</v>
      </c>
      <c r="AD16" s="7">
        <v>0</v>
      </c>
      <c r="AE16" s="7">
        <v>693</v>
      </c>
      <c r="AF16" s="7">
        <v>238</v>
      </c>
      <c r="AG16" s="7">
        <v>4039</v>
      </c>
      <c r="AH16" s="7">
        <v>216</v>
      </c>
      <c r="AI16" s="7">
        <v>552</v>
      </c>
      <c r="AJ16" s="7">
        <v>72</v>
      </c>
      <c r="AK16" s="7">
        <v>3848</v>
      </c>
      <c r="AL16" s="7">
        <v>993</v>
      </c>
      <c r="AM16" s="7">
        <v>848</v>
      </c>
      <c r="AN16" s="8">
        <v>683</v>
      </c>
      <c r="AO16" s="7">
        <v>0</v>
      </c>
      <c r="AP16" s="7">
        <v>0</v>
      </c>
    </row>
    <row r="17" spans="1:42" ht="30" customHeight="1">
      <c r="A17" s="1"/>
      <c r="B17" s="6" t="s">
        <v>4</v>
      </c>
      <c r="C17" s="7">
        <f>SUM(D17:AN17)</f>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7">
        <v>0</v>
      </c>
      <c r="AN17" s="6">
        <v>0</v>
      </c>
      <c r="AO17" s="7">
        <v>0</v>
      </c>
      <c r="AP17" s="7">
        <v>0</v>
      </c>
    </row>
    <row r="18" spans="1:42" ht="30" customHeight="1">
      <c r="A18" s="1"/>
      <c r="B18" s="6" t="s">
        <v>7</v>
      </c>
      <c r="C18" s="7">
        <f>C19+C20</f>
        <v>8471</v>
      </c>
      <c r="D18" s="7">
        <f t="shared" ref="D18:AN18" si="3">D19+D20</f>
        <v>0</v>
      </c>
      <c r="E18" s="7">
        <f t="shared" si="3"/>
        <v>0</v>
      </c>
      <c r="F18" s="7">
        <f t="shared" si="3"/>
        <v>0</v>
      </c>
      <c r="G18" s="7">
        <f t="shared" si="3"/>
        <v>0</v>
      </c>
      <c r="H18" s="7">
        <f t="shared" si="3"/>
        <v>0</v>
      </c>
      <c r="I18" s="7">
        <f t="shared" si="3"/>
        <v>0</v>
      </c>
      <c r="J18" s="7">
        <f t="shared" si="3"/>
        <v>0</v>
      </c>
      <c r="K18" s="7">
        <f t="shared" si="3"/>
        <v>455</v>
      </c>
      <c r="L18" s="7">
        <f t="shared" si="3"/>
        <v>300</v>
      </c>
      <c r="M18" s="7">
        <f t="shared" si="3"/>
        <v>0</v>
      </c>
      <c r="N18" s="7">
        <f t="shared" si="3"/>
        <v>0</v>
      </c>
      <c r="O18" s="7">
        <f t="shared" si="3"/>
        <v>0</v>
      </c>
      <c r="P18" s="7">
        <f t="shared" si="3"/>
        <v>0</v>
      </c>
      <c r="Q18" s="7">
        <f t="shared" si="3"/>
        <v>2387</v>
      </c>
      <c r="R18" s="7">
        <f t="shared" si="3"/>
        <v>0</v>
      </c>
      <c r="S18" s="7">
        <f t="shared" si="3"/>
        <v>0</v>
      </c>
      <c r="T18" s="7">
        <f t="shared" si="3"/>
        <v>1721</v>
      </c>
      <c r="U18" s="7">
        <f t="shared" si="3"/>
        <v>0</v>
      </c>
      <c r="V18" s="7">
        <f t="shared" si="3"/>
        <v>0</v>
      </c>
      <c r="W18" s="7">
        <f t="shared" si="3"/>
        <v>36</v>
      </c>
      <c r="X18" s="7">
        <f t="shared" si="3"/>
        <v>0</v>
      </c>
      <c r="Y18" s="7">
        <f t="shared" si="3"/>
        <v>0</v>
      </c>
      <c r="Z18" s="7">
        <f t="shared" si="3"/>
        <v>0</v>
      </c>
      <c r="AA18" s="7">
        <f t="shared" si="3"/>
        <v>0</v>
      </c>
      <c r="AB18" s="7">
        <f t="shared" si="3"/>
        <v>0</v>
      </c>
      <c r="AC18" s="7">
        <f t="shared" si="3"/>
        <v>0</v>
      </c>
      <c r="AD18" s="7">
        <f t="shared" si="3"/>
        <v>0</v>
      </c>
      <c r="AE18" s="7">
        <f t="shared" si="3"/>
        <v>204</v>
      </c>
      <c r="AF18" s="7">
        <f t="shared" si="3"/>
        <v>0</v>
      </c>
      <c r="AG18" s="7">
        <f t="shared" si="3"/>
        <v>0</v>
      </c>
      <c r="AH18" s="7">
        <f t="shared" si="3"/>
        <v>191</v>
      </c>
      <c r="AI18" s="7">
        <f t="shared" si="3"/>
        <v>152</v>
      </c>
      <c r="AJ18" s="7">
        <f t="shared" si="3"/>
        <v>744</v>
      </c>
      <c r="AK18" s="7">
        <f t="shared" si="3"/>
        <v>179</v>
      </c>
      <c r="AL18" s="7">
        <f t="shared" si="3"/>
        <v>0</v>
      </c>
      <c r="AM18" s="7">
        <f t="shared" si="3"/>
        <v>0</v>
      </c>
      <c r="AN18" s="7">
        <f t="shared" si="3"/>
        <v>2102</v>
      </c>
      <c r="AO18" s="7">
        <v>0</v>
      </c>
      <c r="AP18" s="7">
        <v>0</v>
      </c>
    </row>
    <row r="19" spans="1:42" ht="30" customHeight="1">
      <c r="A19" s="1"/>
      <c r="B19" s="6" t="s">
        <v>3</v>
      </c>
      <c r="C19" s="7">
        <f>SUM(D19:AN19)</f>
        <v>8471</v>
      </c>
      <c r="D19" s="7">
        <v>0</v>
      </c>
      <c r="E19" s="7">
        <v>0</v>
      </c>
      <c r="F19" s="7">
        <v>0</v>
      </c>
      <c r="G19" s="7">
        <v>0</v>
      </c>
      <c r="H19" s="7">
        <v>0</v>
      </c>
      <c r="I19" s="7">
        <v>0</v>
      </c>
      <c r="J19" s="7">
        <v>0</v>
      </c>
      <c r="K19" s="7">
        <v>455</v>
      </c>
      <c r="L19" s="7">
        <v>300</v>
      </c>
      <c r="M19" s="7">
        <v>0</v>
      </c>
      <c r="N19" s="7">
        <v>0</v>
      </c>
      <c r="O19" s="7">
        <v>0</v>
      </c>
      <c r="P19" s="7">
        <v>0</v>
      </c>
      <c r="Q19" s="7">
        <v>2387</v>
      </c>
      <c r="R19" s="7">
        <v>0</v>
      </c>
      <c r="S19" s="7">
        <v>0</v>
      </c>
      <c r="T19" s="7">
        <v>1721</v>
      </c>
      <c r="U19" s="7">
        <v>0</v>
      </c>
      <c r="V19" s="7">
        <v>0</v>
      </c>
      <c r="W19" s="7">
        <v>36</v>
      </c>
      <c r="X19" s="7">
        <v>0</v>
      </c>
      <c r="Y19" s="7">
        <v>0</v>
      </c>
      <c r="Z19" s="7">
        <v>0</v>
      </c>
      <c r="AA19" s="7">
        <v>0</v>
      </c>
      <c r="AB19" s="7">
        <v>0</v>
      </c>
      <c r="AC19" s="7">
        <v>0</v>
      </c>
      <c r="AD19" s="7">
        <v>0</v>
      </c>
      <c r="AE19" s="7">
        <v>204</v>
      </c>
      <c r="AF19" s="7">
        <v>0</v>
      </c>
      <c r="AG19" s="7">
        <v>0</v>
      </c>
      <c r="AH19" s="7">
        <v>191</v>
      </c>
      <c r="AI19" s="7">
        <v>152</v>
      </c>
      <c r="AJ19" s="7">
        <v>744</v>
      </c>
      <c r="AK19" s="7">
        <v>179</v>
      </c>
      <c r="AL19" s="7">
        <v>0</v>
      </c>
      <c r="AM19" s="7">
        <v>0</v>
      </c>
      <c r="AN19" s="8">
        <v>2102</v>
      </c>
      <c r="AO19" s="7">
        <v>0</v>
      </c>
      <c r="AP19" s="7">
        <v>0</v>
      </c>
    </row>
    <row r="20" spans="1:42" ht="30" customHeight="1">
      <c r="A20" s="1"/>
      <c r="B20" s="6" t="s">
        <v>4</v>
      </c>
      <c r="C20" s="7">
        <f>SUM(D20:AN20)</f>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6">
        <v>0</v>
      </c>
      <c r="AO20" s="7">
        <v>0</v>
      </c>
      <c r="AP20" s="7">
        <v>0</v>
      </c>
    </row>
    <row r="21" spans="1:42" ht="30" customHeight="1">
      <c r="A21" s="1"/>
      <c r="B21" s="6" t="s">
        <v>9</v>
      </c>
      <c r="C21" s="7">
        <f>C22+C23</f>
        <v>29445</v>
      </c>
      <c r="D21" s="7">
        <f t="shared" ref="D21:AN21" si="4">D22+D23</f>
        <v>0</v>
      </c>
      <c r="E21" s="7">
        <f t="shared" si="4"/>
        <v>0</v>
      </c>
      <c r="F21" s="7">
        <f t="shared" si="4"/>
        <v>0</v>
      </c>
      <c r="G21" s="7">
        <f t="shared" si="4"/>
        <v>0</v>
      </c>
      <c r="H21" s="7">
        <f t="shared" si="4"/>
        <v>0</v>
      </c>
      <c r="I21" s="7">
        <f t="shared" si="4"/>
        <v>0</v>
      </c>
      <c r="J21" s="7">
        <f t="shared" si="4"/>
        <v>0</v>
      </c>
      <c r="K21" s="7">
        <f t="shared" si="4"/>
        <v>0</v>
      </c>
      <c r="L21" s="7">
        <f t="shared" si="4"/>
        <v>0</v>
      </c>
      <c r="M21" s="7">
        <f t="shared" si="4"/>
        <v>0</v>
      </c>
      <c r="N21" s="7">
        <f t="shared" si="4"/>
        <v>0</v>
      </c>
      <c r="O21" s="7">
        <f t="shared" si="4"/>
        <v>8018</v>
      </c>
      <c r="P21" s="7">
        <f t="shared" si="4"/>
        <v>0</v>
      </c>
      <c r="Q21" s="7">
        <f t="shared" si="4"/>
        <v>0</v>
      </c>
      <c r="R21" s="7">
        <f t="shared" si="4"/>
        <v>0</v>
      </c>
      <c r="S21" s="7">
        <f t="shared" si="4"/>
        <v>0</v>
      </c>
      <c r="T21" s="7">
        <f t="shared" si="4"/>
        <v>0</v>
      </c>
      <c r="U21" s="7">
        <f t="shared" si="4"/>
        <v>0</v>
      </c>
      <c r="V21" s="7">
        <f t="shared" si="4"/>
        <v>0</v>
      </c>
      <c r="W21" s="7">
        <f t="shared" si="4"/>
        <v>0</v>
      </c>
      <c r="X21" s="7">
        <f t="shared" si="4"/>
        <v>0</v>
      </c>
      <c r="Y21" s="7">
        <f t="shared" si="4"/>
        <v>0</v>
      </c>
      <c r="Z21" s="7">
        <f t="shared" si="4"/>
        <v>665</v>
      </c>
      <c r="AA21" s="7">
        <f t="shared" si="4"/>
        <v>0</v>
      </c>
      <c r="AB21" s="7">
        <f t="shared" si="4"/>
        <v>0</v>
      </c>
      <c r="AC21" s="7">
        <f t="shared" si="4"/>
        <v>0</v>
      </c>
      <c r="AD21" s="7">
        <f t="shared" si="4"/>
        <v>0</v>
      </c>
      <c r="AE21" s="7">
        <f t="shared" si="4"/>
        <v>20762</v>
      </c>
      <c r="AF21" s="7">
        <f t="shared" si="4"/>
        <v>0</v>
      </c>
      <c r="AG21" s="7">
        <f t="shared" si="4"/>
        <v>0</v>
      </c>
      <c r="AH21" s="7">
        <f t="shared" si="4"/>
        <v>0</v>
      </c>
      <c r="AI21" s="7">
        <f t="shared" si="4"/>
        <v>0</v>
      </c>
      <c r="AJ21" s="7">
        <f t="shared" si="4"/>
        <v>0</v>
      </c>
      <c r="AK21" s="7">
        <f t="shared" si="4"/>
        <v>0</v>
      </c>
      <c r="AL21" s="7">
        <f t="shared" si="4"/>
        <v>0</v>
      </c>
      <c r="AM21" s="7">
        <f t="shared" si="4"/>
        <v>0</v>
      </c>
      <c r="AN21" s="7">
        <f t="shared" si="4"/>
        <v>0</v>
      </c>
      <c r="AO21" s="7">
        <v>0</v>
      </c>
      <c r="AP21" s="7">
        <v>0</v>
      </c>
    </row>
    <row r="22" spans="1:42" ht="30" customHeight="1">
      <c r="A22" s="1"/>
      <c r="B22" s="6" t="s">
        <v>3</v>
      </c>
      <c r="C22" s="7">
        <f>SUM(D22:AN22)</f>
        <v>29445</v>
      </c>
      <c r="D22" s="7">
        <v>0</v>
      </c>
      <c r="E22" s="7">
        <v>0</v>
      </c>
      <c r="F22" s="7">
        <v>0</v>
      </c>
      <c r="G22" s="7">
        <v>0</v>
      </c>
      <c r="H22" s="7">
        <v>0</v>
      </c>
      <c r="I22" s="7">
        <v>0</v>
      </c>
      <c r="J22" s="7">
        <v>0</v>
      </c>
      <c r="K22" s="7">
        <v>0</v>
      </c>
      <c r="L22" s="7">
        <v>0</v>
      </c>
      <c r="M22" s="7">
        <v>0</v>
      </c>
      <c r="N22" s="7">
        <v>0</v>
      </c>
      <c r="O22" s="7">
        <v>8018</v>
      </c>
      <c r="P22" s="7">
        <v>0</v>
      </c>
      <c r="Q22" s="7">
        <v>0</v>
      </c>
      <c r="R22" s="7">
        <v>0</v>
      </c>
      <c r="S22" s="7">
        <v>0</v>
      </c>
      <c r="T22" s="7">
        <v>0</v>
      </c>
      <c r="U22" s="7">
        <v>0</v>
      </c>
      <c r="V22" s="7">
        <v>0</v>
      </c>
      <c r="W22" s="7">
        <v>0</v>
      </c>
      <c r="X22" s="7">
        <v>0</v>
      </c>
      <c r="Y22" s="7">
        <v>0</v>
      </c>
      <c r="Z22" s="7">
        <v>665</v>
      </c>
      <c r="AA22" s="7">
        <v>0</v>
      </c>
      <c r="AB22" s="7">
        <v>0</v>
      </c>
      <c r="AC22" s="7">
        <v>0</v>
      </c>
      <c r="AD22" s="7">
        <v>0</v>
      </c>
      <c r="AE22" s="7">
        <v>20762</v>
      </c>
      <c r="AF22" s="7">
        <v>0</v>
      </c>
      <c r="AG22" s="7">
        <v>0</v>
      </c>
      <c r="AH22" s="7">
        <v>0</v>
      </c>
      <c r="AI22" s="7">
        <v>0</v>
      </c>
      <c r="AJ22" s="7">
        <v>0</v>
      </c>
      <c r="AK22" s="7">
        <v>0</v>
      </c>
      <c r="AL22" s="7">
        <v>0</v>
      </c>
      <c r="AM22" s="7">
        <v>0</v>
      </c>
      <c r="AN22" s="6">
        <v>0</v>
      </c>
      <c r="AO22" s="7">
        <v>0</v>
      </c>
      <c r="AP22" s="7">
        <v>0</v>
      </c>
    </row>
    <row r="23" spans="1:42" ht="30" customHeight="1">
      <c r="A23" s="1"/>
      <c r="B23" s="6" t="s">
        <v>4</v>
      </c>
      <c r="C23" s="7">
        <f>SUM(D23:AN23)</f>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6">
        <v>0</v>
      </c>
      <c r="AO23" s="7">
        <v>0</v>
      </c>
      <c r="AP23" s="7">
        <v>0</v>
      </c>
    </row>
    <row r="24" spans="1:42" ht="30" customHeight="1">
      <c r="A24" s="1"/>
      <c r="B24" s="6" t="s">
        <v>10</v>
      </c>
      <c r="C24" s="8">
        <f>C25+C26</f>
        <v>0</v>
      </c>
      <c r="D24" s="6">
        <f>D25+D26</f>
        <v>0</v>
      </c>
      <c r="E24" s="6">
        <f t="shared" ref="E24:AN24" si="5">E25+E26</f>
        <v>0</v>
      </c>
      <c r="F24" s="6">
        <f t="shared" si="5"/>
        <v>0</v>
      </c>
      <c r="G24" s="6">
        <f t="shared" si="5"/>
        <v>0</v>
      </c>
      <c r="H24" s="6">
        <f t="shared" si="5"/>
        <v>0</v>
      </c>
      <c r="I24" s="6">
        <f t="shared" si="5"/>
        <v>0</v>
      </c>
      <c r="J24" s="6">
        <f t="shared" si="5"/>
        <v>0</v>
      </c>
      <c r="K24" s="6">
        <f t="shared" si="5"/>
        <v>0</v>
      </c>
      <c r="L24" s="6">
        <f t="shared" si="5"/>
        <v>0</v>
      </c>
      <c r="M24" s="6">
        <f t="shared" si="5"/>
        <v>0</v>
      </c>
      <c r="N24" s="6">
        <f t="shared" si="5"/>
        <v>0</v>
      </c>
      <c r="O24" s="6">
        <f t="shared" si="5"/>
        <v>0</v>
      </c>
      <c r="P24" s="6">
        <f t="shared" si="5"/>
        <v>0</v>
      </c>
      <c r="Q24" s="6">
        <f t="shared" si="5"/>
        <v>0</v>
      </c>
      <c r="R24" s="6">
        <f t="shared" si="5"/>
        <v>0</v>
      </c>
      <c r="S24" s="6">
        <f t="shared" si="5"/>
        <v>0</v>
      </c>
      <c r="T24" s="6">
        <f t="shared" si="5"/>
        <v>0</v>
      </c>
      <c r="U24" s="6">
        <f t="shared" si="5"/>
        <v>0</v>
      </c>
      <c r="V24" s="6">
        <f t="shared" si="5"/>
        <v>0</v>
      </c>
      <c r="W24" s="6">
        <f t="shared" si="5"/>
        <v>0</v>
      </c>
      <c r="X24" s="6">
        <f t="shared" si="5"/>
        <v>0</v>
      </c>
      <c r="Y24" s="6">
        <f t="shared" si="5"/>
        <v>0</v>
      </c>
      <c r="Z24" s="6">
        <f t="shared" si="5"/>
        <v>0</v>
      </c>
      <c r="AA24" s="6">
        <f t="shared" si="5"/>
        <v>0</v>
      </c>
      <c r="AB24" s="6">
        <f t="shared" si="5"/>
        <v>0</v>
      </c>
      <c r="AC24" s="6">
        <f t="shared" si="5"/>
        <v>0</v>
      </c>
      <c r="AD24" s="6">
        <f t="shared" si="5"/>
        <v>0</v>
      </c>
      <c r="AE24" s="6">
        <f t="shared" si="5"/>
        <v>0</v>
      </c>
      <c r="AF24" s="6">
        <f t="shared" si="5"/>
        <v>0</v>
      </c>
      <c r="AG24" s="6">
        <f t="shared" si="5"/>
        <v>0</v>
      </c>
      <c r="AH24" s="6">
        <f t="shared" si="5"/>
        <v>0</v>
      </c>
      <c r="AI24" s="6">
        <f t="shared" si="5"/>
        <v>0</v>
      </c>
      <c r="AJ24" s="6">
        <f t="shared" si="5"/>
        <v>0</v>
      </c>
      <c r="AK24" s="6">
        <f t="shared" si="5"/>
        <v>0</v>
      </c>
      <c r="AL24" s="6">
        <f t="shared" si="5"/>
        <v>0</v>
      </c>
      <c r="AM24" s="6">
        <f t="shared" si="5"/>
        <v>0</v>
      </c>
      <c r="AN24" s="6">
        <f t="shared" si="5"/>
        <v>0</v>
      </c>
      <c r="AO24" s="7">
        <v>0</v>
      </c>
      <c r="AP24" s="7">
        <v>0</v>
      </c>
    </row>
    <row r="25" spans="1:42" ht="30" customHeight="1">
      <c r="A25" s="1"/>
      <c r="B25" s="6" t="s">
        <v>3</v>
      </c>
      <c r="C25" s="7">
        <f>SUM(D25:AN25)</f>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8">
        <v>0</v>
      </c>
      <c r="V25" s="6">
        <v>0</v>
      </c>
      <c r="W25" s="6">
        <v>0</v>
      </c>
      <c r="X25" s="6">
        <v>0</v>
      </c>
      <c r="Y25" s="6">
        <v>0</v>
      </c>
      <c r="Z25" s="8">
        <v>0</v>
      </c>
      <c r="AA25" s="8">
        <v>0</v>
      </c>
      <c r="AB25" s="6">
        <v>0</v>
      </c>
      <c r="AC25" s="6">
        <v>0</v>
      </c>
      <c r="AD25" s="6">
        <v>0</v>
      </c>
      <c r="AE25" s="6">
        <v>0</v>
      </c>
      <c r="AF25" s="6">
        <v>0</v>
      </c>
      <c r="AG25" s="6">
        <v>0</v>
      </c>
      <c r="AH25" s="6">
        <v>0</v>
      </c>
      <c r="AI25" s="6">
        <v>0</v>
      </c>
      <c r="AJ25" s="6">
        <v>0</v>
      </c>
      <c r="AK25" s="6">
        <v>0</v>
      </c>
      <c r="AL25" s="6">
        <v>0</v>
      </c>
      <c r="AM25" s="6">
        <v>0</v>
      </c>
      <c r="AN25" s="6">
        <v>0</v>
      </c>
      <c r="AO25" s="6">
        <v>0</v>
      </c>
      <c r="AP25" s="6">
        <v>0</v>
      </c>
    </row>
    <row r="26" spans="1:42" ht="30" customHeight="1">
      <c r="A26" s="1"/>
      <c r="B26" s="6" t="s">
        <v>4</v>
      </c>
      <c r="C26" s="7">
        <f>SUM(D26:AN26)</f>
        <v>0</v>
      </c>
      <c r="D26" s="6">
        <v>0</v>
      </c>
      <c r="E26" s="6">
        <v>0</v>
      </c>
      <c r="F26" s="6">
        <v>0</v>
      </c>
      <c r="G26" s="6">
        <v>0</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row>
    <row r="27" spans="1:42" ht="30" customHeight="1">
      <c r="A27" s="1"/>
      <c r="B27" s="12" t="s">
        <v>11</v>
      </c>
      <c r="C27" s="7">
        <f>C9+C12+C15+C18+C21+C24</f>
        <v>37940382</v>
      </c>
      <c r="D27" s="7">
        <f t="shared" ref="D27:AN27" si="6">D9+D12+D15+D18+D21+D24</f>
        <v>1061299</v>
      </c>
      <c r="E27" s="7">
        <f t="shared" si="6"/>
        <v>123888</v>
      </c>
      <c r="F27" s="7">
        <f t="shared" si="6"/>
        <v>309071</v>
      </c>
      <c r="G27" s="7">
        <f t="shared" si="6"/>
        <v>1522931</v>
      </c>
      <c r="H27" s="7">
        <f t="shared" si="6"/>
        <v>693292</v>
      </c>
      <c r="I27" s="7">
        <f t="shared" si="6"/>
        <v>754887</v>
      </c>
      <c r="J27" s="7">
        <f t="shared" si="6"/>
        <v>117211</v>
      </c>
      <c r="K27" s="7">
        <f t="shared" si="6"/>
        <v>3449222</v>
      </c>
      <c r="L27" s="7">
        <f t="shared" si="6"/>
        <v>4316293</v>
      </c>
      <c r="M27" s="7">
        <f t="shared" si="6"/>
        <v>29647</v>
      </c>
      <c r="N27" s="7">
        <f t="shared" si="6"/>
        <v>7564</v>
      </c>
      <c r="O27" s="7">
        <f t="shared" si="6"/>
        <v>991581</v>
      </c>
      <c r="P27" s="7">
        <f t="shared" si="6"/>
        <v>58521</v>
      </c>
      <c r="Q27" s="7">
        <f t="shared" si="6"/>
        <v>1360195</v>
      </c>
      <c r="R27" s="7">
        <f t="shared" si="6"/>
        <v>108208</v>
      </c>
      <c r="S27" s="7">
        <f t="shared" si="6"/>
        <v>189687</v>
      </c>
      <c r="T27" s="7">
        <f t="shared" si="6"/>
        <v>3248309</v>
      </c>
      <c r="U27" s="7">
        <f t="shared" si="6"/>
        <v>65069</v>
      </c>
      <c r="V27" s="7">
        <f t="shared" si="6"/>
        <v>5923</v>
      </c>
      <c r="W27" s="7">
        <f t="shared" si="6"/>
        <v>2326859</v>
      </c>
      <c r="X27" s="7">
        <f t="shared" si="6"/>
        <v>1642</v>
      </c>
      <c r="Y27" s="7">
        <f t="shared" si="6"/>
        <v>2008</v>
      </c>
      <c r="Z27" s="7">
        <f t="shared" si="6"/>
        <v>268574</v>
      </c>
      <c r="AA27" s="7">
        <f t="shared" si="6"/>
        <v>1671</v>
      </c>
      <c r="AB27" s="7">
        <f t="shared" si="6"/>
        <v>2194</v>
      </c>
      <c r="AC27" s="7">
        <f t="shared" si="6"/>
        <v>2062</v>
      </c>
      <c r="AD27" s="7">
        <f t="shared" si="6"/>
        <v>95366</v>
      </c>
      <c r="AE27" s="7">
        <f t="shared" si="6"/>
        <v>830507</v>
      </c>
      <c r="AF27" s="7">
        <f t="shared" si="6"/>
        <v>197229</v>
      </c>
      <c r="AG27" s="7">
        <f t="shared" si="6"/>
        <v>1857344</v>
      </c>
      <c r="AH27" s="7">
        <f t="shared" si="6"/>
        <v>2699005</v>
      </c>
      <c r="AI27" s="7">
        <f t="shared" si="6"/>
        <v>2137782</v>
      </c>
      <c r="AJ27" s="7">
        <f t="shared" si="6"/>
        <v>670530</v>
      </c>
      <c r="AK27" s="7">
        <f t="shared" si="6"/>
        <v>2926612</v>
      </c>
      <c r="AL27" s="7">
        <f t="shared" si="6"/>
        <v>28247</v>
      </c>
      <c r="AM27" s="7">
        <f t="shared" si="6"/>
        <v>86722</v>
      </c>
      <c r="AN27" s="7">
        <f t="shared" si="6"/>
        <v>5393230</v>
      </c>
      <c r="AO27" s="7">
        <v>0</v>
      </c>
      <c r="AP27" s="7">
        <v>0</v>
      </c>
    </row>
    <row r="28" spans="1:42" ht="15" customHeight="1">
      <c r="A28" s="9"/>
      <c r="B28" s="16"/>
      <c r="C28" s="18" t="s">
        <v>54</v>
      </c>
      <c r="D28" s="17"/>
      <c r="E28" s="17"/>
      <c r="F28" s="17"/>
      <c r="G28" s="17"/>
      <c r="H28" s="17"/>
      <c r="I28" s="17"/>
      <c r="J28" s="9"/>
      <c r="K28" s="9"/>
      <c r="L28" s="9"/>
      <c r="M28" s="9"/>
    </row>
    <row r="29" spans="1:42" ht="15.6" customHeight="1">
      <c r="A29" s="9"/>
      <c r="B29" s="10"/>
      <c r="C29" s="9"/>
      <c r="D29" s="9"/>
      <c r="E29" s="9"/>
      <c r="F29" s="9"/>
      <c r="G29" s="9"/>
      <c r="H29" s="9"/>
      <c r="I29" s="9"/>
      <c r="J29" s="9"/>
      <c r="K29" s="9"/>
      <c r="L29" s="9"/>
      <c r="M29" s="9"/>
    </row>
    <row r="30" spans="1:42" ht="15.75" customHeight="1">
      <c r="A30" s="9"/>
      <c r="B30" s="10"/>
      <c r="C30" s="9"/>
      <c r="D30" s="9"/>
      <c r="E30" s="9"/>
      <c r="F30" s="9"/>
      <c r="G30" s="9"/>
      <c r="H30" s="9"/>
      <c r="I30" s="9"/>
      <c r="J30" s="9"/>
      <c r="K30" s="9"/>
      <c r="L30" s="9"/>
      <c r="M30" s="9"/>
    </row>
    <row r="31" spans="1:42" ht="3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2"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3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3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3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3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3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3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3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3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3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3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3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3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3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3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3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3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3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3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3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3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3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3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3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3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sheetData>
  <mergeCells count="9">
    <mergeCell ref="N7:O7"/>
    <mergeCell ref="AO7:AP7"/>
    <mergeCell ref="B3:O3"/>
    <mergeCell ref="B5:O5"/>
    <mergeCell ref="P3:AA3"/>
    <mergeCell ref="P5:AA5"/>
    <mergeCell ref="AB3:AP3"/>
    <mergeCell ref="AB5:AP5"/>
    <mergeCell ref="AA7:AB7"/>
  </mergeCells>
  <phoneticPr fontId="1" type="noConversion"/>
  <printOptions horizontalCentered="1"/>
  <pageMargins left="0.15748031496062992" right="0.15748031496062992" top="0.19685039370078741" bottom="0.19685039370078741" header="0.51181102362204722" footer="0.51181102362204722"/>
  <pageSetup paperSize="12" scale="75" orientation="landscape" r:id="rId1"/>
  <headerFooter alignWithMargins="0"/>
  <colBreaks count="2" manualBreakCount="2">
    <brk id="15" max="1048575" man="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本國一般</vt:lpstr>
      <vt:lpstr>本國一般!Print_Area</vt:lpstr>
      <vt:lpstr>本國一般!Print_Titles</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許瑞敏</cp:lastModifiedBy>
  <cp:lastPrinted>2022-03-15T02:08:47Z</cp:lastPrinted>
  <dcterms:created xsi:type="dcterms:W3CDTF">2004-03-24T02:54:26Z</dcterms:created>
  <dcterms:modified xsi:type="dcterms:W3CDTF">2022-03-15T02:08:49Z</dcterms:modified>
</cp:coreProperties>
</file>