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09584\Documents\"/>
    </mc:Choice>
  </mc:AlternateContent>
  <bookViews>
    <workbookView xWindow="0" yWindow="0" windowWidth="28800" windowHeight="12255"/>
  </bookViews>
  <sheets>
    <sheet name="附表1" sheetId="1" r:id="rId1"/>
    <sheet name="附表2" sheetId="2" r:id="rId2"/>
  </sheets>
  <definedNames>
    <definedName name="_xlnm.Print_Area" localSheetId="0">附表1!$A$1:$E$64</definedName>
    <definedName name="_xlnm.Print_Area" localSheetId="1">附表2!$A$1:$G$50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F28" i="2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F16" i="2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8" i="2"/>
  <c r="F8" i="2"/>
  <c r="F7" i="2"/>
  <c r="G7" i="2" s="1"/>
  <c r="C63" i="1"/>
  <c r="C62" i="1"/>
  <c r="E58" i="1"/>
  <c r="E62" i="1" s="1"/>
  <c r="E63" i="1" s="1"/>
  <c r="D58" i="1"/>
  <c r="D62" i="1" s="1"/>
  <c r="D63" i="1" s="1"/>
  <c r="C58" i="1"/>
  <c r="C59" i="1" l="1"/>
  <c r="D59" i="1"/>
</calcChain>
</file>

<file path=xl/sharedStrings.xml><?xml version="1.0" encoding="utf-8"?>
<sst xmlns="http://schemas.openxmlformats.org/spreadsheetml/2006/main" count="123" uniqueCount="85">
  <si>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</si>
  <si>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</si>
  <si>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</si>
  <si>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</si>
  <si>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t>111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月</t>
    </r>
    <phoneticPr fontId="4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</si>
  <si>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</si>
  <si>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</si>
  <si>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</si>
  <si>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</si>
  <si>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</si>
  <si>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</si>
  <si>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</si>
  <si>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</si>
  <si>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</si>
  <si>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</si>
  <si>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</si>
  <si>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</si>
  <si>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</si>
  <si>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</si>
  <si>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</si>
  <si>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</si>
  <si>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</si>
  <si>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</si>
  <si>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</si>
  <si>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</si>
  <si>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</si>
  <si>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</si>
  <si>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</si>
  <si>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</si>
  <si>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</si>
  <si>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</si>
  <si>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</si>
  <si>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</si>
  <si>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</si>
  <si>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</si>
  <si>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</si>
  <si>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</si>
  <si>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</si>
  <si>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</si>
  <si>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</si>
  <si>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</si>
  <si>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</si>
  <si>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</si>
  <si>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</si>
  <si>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</si>
  <si>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</si>
  <si>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</si>
  <si>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</si>
  <si>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</si>
  <si>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</si>
  <si>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</si>
  <si>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</si>
  <si>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111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</si>
  <si>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</si>
  <si>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</si>
  <si>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110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12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</si>
  <si>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</si>
  <si>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</si>
  <si>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</si>
  <si>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</si>
  <si>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</si>
  <si>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t>111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月</t>
    </r>
    <phoneticPr fontId="5" type="noConversion"/>
  </si>
  <si>
    <r>
      <t>110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12</t>
    </r>
    <r>
      <rPr>
        <sz val="14"/>
        <rFont val="標楷體"/>
        <family val="4"/>
        <charset val="136"/>
      </rPr>
      <t>月</t>
    </r>
    <phoneticPr fontId="5" type="noConversion"/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</si>
  <si>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</si>
  <si>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</si>
  <si>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</si>
  <si>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</si>
  <si>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</si>
  <si>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</si>
  <si>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1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</si>
  <si>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1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</si>
  <si>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1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</si>
  <si>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1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</si>
  <si>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</si>
  <si>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</si>
  <si>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</si>
  <si>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</si>
  <si>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</si>
  <si>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</si>
  <si>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</si>
  <si>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</si>
  <si>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</si>
  <si>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</si>
  <si>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</si>
  <si>
    <t xml:space="preserve">     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</si>
</sst>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79" formatCode="0.00_ "/>
    <numFmt numFmtId="180" formatCode="#,##0_ "/>
    <numFmt numFmtId="181" formatCode="0.00_);[Red]\(0.00\)"/>
    <numFmt numFmtId="182" formatCode="_(* #,##0_);_(* \-#,##0_);_(* &quot;-&quot;_);_(@_)"/>
    <numFmt numFmtId="183" formatCode="#,##0.00_ "/>
  </numFmts>
  <fonts count="33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Border="0" applyAlignment="0" applyProtection="0"/>
    <xf numFmtId="0" fontId="9" fillId="0" borderId="0"/>
  </cellStyleXfs>
  <cellXfs count="167">
    <xf numFmtId="0" fontId="0" fillId="0" borderId="0" xfId="0"/>
    <xf numFmtId="0" fontId="2" fillId="0" borderId="0" xfId="0" applyFont="1" applyFill="1" applyAlignment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0" fontId="10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3" fontId="12" fillId="0" borderId="3" xfId="2" applyNumberFormat="1" applyFont="1" applyFill="1" applyBorder="1" applyAlignment="1" applyProtection="1">
      <alignment horizontal="right"/>
      <protection hidden="1"/>
    </xf>
    <xf numFmtId="176" fontId="7" fillId="0" borderId="0" xfId="0" applyNumberFormat="1" applyFont="1" applyFill="1"/>
    <xf numFmtId="0" fontId="14" fillId="0" borderId="4" xfId="0" applyFont="1" applyFill="1" applyBorder="1" applyAlignment="1">
      <alignment horizontal="center" vertical="center" shrinkToFit="1"/>
    </xf>
    <xf numFmtId="49" fontId="10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6" fillId="0" borderId="9" xfId="2" applyFont="1" applyFill="1" applyBorder="1" applyAlignment="1" applyProtection="1">
      <alignment horizontal="left" vertical="center"/>
      <protection hidden="1"/>
    </xf>
    <xf numFmtId="176" fontId="19" fillId="0" borderId="10" xfId="0" applyNumberFormat="1" applyFont="1" applyFill="1" applyBorder="1" applyAlignment="1" applyProtection="1">
      <alignment horizontal="right" vertical="center"/>
      <protection locked="0"/>
    </xf>
    <xf numFmtId="176" fontId="19" fillId="0" borderId="11" xfId="0" applyNumberFormat="1" applyFont="1" applyFill="1" applyBorder="1" applyAlignment="1" applyProtection="1">
      <alignment horizontal="right" vertical="center"/>
      <protection locked="0"/>
    </xf>
    <xf numFmtId="176" fontId="19" fillId="0" borderId="12" xfId="0" applyNumberFormat="1" applyFont="1" applyFill="1" applyBorder="1" applyAlignment="1" applyProtection="1">
      <alignment horizontal="right" vertical="center"/>
      <protection locked="0"/>
    </xf>
    <xf numFmtId="177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20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0" fillId="0" borderId="15" xfId="0" applyNumberFormat="1" applyFont="1" applyFill="1" applyBorder="1" applyAlignment="1" applyProtection="1">
      <alignment horizontal="right" vertical="center"/>
      <protection locked="0"/>
    </xf>
    <xf numFmtId="177" fontId="10" fillId="0" borderId="16" xfId="1" applyNumberFormat="1" applyFont="1" applyFill="1" applyBorder="1" applyAlignment="1" applyProtection="1">
      <alignment horizontal="right" vertical="center"/>
      <protection locked="0"/>
    </xf>
    <xf numFmtId="178" fontId="11" fillId="0" borderId="14" xfId="0" applyNumberFormat="1" applyFont="1" applyFill="1" applyBorder="1" applyAlignment="1">
      <alignment horizontal="right" vertical="center"/>
    </xf>
    <xf numFmtId="177" fontId="10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0" fillId="0" borderId="19" xfId="0" applyNumberFormat="1" applyFont="1" applyFill="1" applyBorder="1" applyAlignment="1" applyProtection="1">
      <alignment horizontal="right" vertical="center"/>
      <protection locked="0"/>
    </xf>
    <xf numFmtId="0" fontId="21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1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1" fillId="0" borderId="9" xfId="0" applyNumberFormat="1" applyFont="1" applyFill="1" applyBorder="1" applyAlignment="1" applyProtection="1">
      <alignment horizontal="right" vertical="center"/>
      <protection locked="0"/>
    </xf>
    <xf numFmtId="178" fontId="11" fillId="0" borderId="20" xfId="0" applyNumberFormat="1" applyFont="1" applyFill="1" applyBorder="1" applyAlignment="1">
      <alignment horizontal="right" vertical="center"/>
    </xf>
    <xf numFmtId="0" fontId="19" fillId="0" borderId="9" xfId="2" applyFont="1" applyFill="1" applyBorder="1" applyAlignment="1" applyProtection="1">
      <alignment horizontal="center" vertical="center" shrinkToFit="1"/>
      <protection hidden="1"/>
    </xf>
    <xf numFmtId="0" fontId="21" fillId="0" borderId="9" xfId="2" applyFont="1" applyFill="1" applyBorder="1" applyAlignment="1" applyProtection="1">
      <alignment horizontal="left" vertical="center" shrinkToFit="1"/>
      <protection hidden="1"/>
    </xf>
    <xf numFmtId="178" fontId="20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1" fillId="0" borderId="22" xfId="0" applyNumberFormat="1" applyFont="1" applyFill="1" applyBorder="1" applyAlignment="1">
      <alignment horizontal="right" vertical="center"/>
    </xf>
    <xf numFmtId="41" fontId="10" fillId="0" borderId="17" xfId="1" applyNumberFormat="1" applyFont="1" applyFill="1" applyBorder="1" applyAlignment="1" applyProtection="1">
      <alignment horizontal="right" vertical="center"/>
      <protection locked="0"/>
    </xf>
    <xf numFmtId="176" fontId="10" fillId="0" borderId="12" xfId="0" applyNumberFormat="1" applyFont="1" applyFill="1" applyBorder="1" applyAlignment="1" applyProtection="1">
      <alignment horizontal="right" vertical="center"/>
      <protection locked="0"/>
    </xf>
    <xf numFmtId="41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11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0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5" fillId="0" borderId="26" xfId="0" applyFont="1" applyFill="1" applyBorder="1" applyAlignment="1" applyProtection="1">
      <alignment horizontal="center" vertical="center"/>
    </xf>
    <xf numFmtId="0" fontId="25" fillId="0" borderId="27" xfId="0" applyFont="1" applyFill="1" applyBorder="1" applyAlignment="1" applyProtection="1">
      <alignment horizontal="center" vertical="center"/>
    </xf>
    <xf numFmtId="49" fontId="10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2" applyNumberFormat="1" applyFont="1" applyFill="1" applyBorder="1" applyAlignment="1" applyProtection="1">
      <alignment horizontal="center" vertical="center"/>
      <protection hidden="1"/>
    </xf>
    <xf numFmtId="49" fontId="10" fillId="0" borderId="16" xfId="2" applyNumberFormat="1" applyFont="1" applyFill="1" applyBorder="1" applyAlignment="1" applyProtection="1">
      <alignment horizontal="center" vertical="center"/>
      <protection hidden="1"/>
    </xf>
    <xf numFmtId="0" fontId="25" fillId="0" borderId="28" xfId="0" applyFont="1" applyFill="1" applyBorder="1" applyAlignment="1" applyProtection="1">
      <alignment horizontal="center" vertical="center"/>
    </xf>
    <xf numFmtId="176" fontId="27" fillId="0" borderId="15" xfId="0" applyNumberFormat="1" applyFont="1" applyFill="1" applyBorder="1" applyAlignment="1">
      <alignment horizontal="center" vertical="center"/>
    </xf>
    <xf numFmtId="176" fontId="28" fillId="0" borderId="23" xfId="0" applyNumberFormat="1" applyFont="1" applyFill="1" applyBorder="1" applyProtection="1"/>
    <xf numFmtId="176" fontId="28" fillId="0" borderId="17" xfId="0" applyNumberFormat="1" applyFont="1" applyFill="1" applyBorder="1" applyProtection="1"/>
    <xf numFmtId="0" fontId="25" fillId="0" borderId="29" xfId="0" applyFont="1" applyFill="1" applyBorder="1" applyAlignment="1" applyProtection="1">
      <alignment horizontal="center" vertical="center"/>
    </xf>
    <xf numFmtId="179" fontId="28" fillId="0" borderId="23" xfId="0" applyNumberFormat="1" applyFont="1" applyFill="1" applyBorder="1" applyProtection="1"/>
    <xf numFmtId="179" fontId="28" fillId="0" borderId="17" xfId="0" applyNumberFormat="1" applyFont="1" applyFill="1" applyBorder="1" applyProtection="1"/>
    <xf numFmtId="176" fontId="27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7" fillId="0" borderId="23" xfId="0" applyFont="1" applyFill="1" applyBorder="1" applyAlignment="1" applyProtection="1">
      <alignment horizontal="center" vertical="center"/>
    </xf>
    <xf numFmtId="180" fontId="28" fillId="0" borderId="23" xfId="0" applyNumberFormat="1" applyFont="1" applyFill="1" applyBorder="1" applyProtection="1"/>
    <xf numFmtId="180" fontId="28" fillId="0" borderId="17" xfId="0" applyNumberFormat="1" applyFont="1" applyFill="1" applyBorder="1" applyProtection="1"/>
    <xf numFmtId="0" fontId="29" fillId="0" borderId="30" xfId="0" applyFont="1" applyFill="1" applyBorder="1" applyAlignment="1">
      <alignment vertical="center"/>
    </xf>
    <xf numFmtId="0" fontId="27" fillId="0" borderId="25" xfId="0" applyFont="1" applyFill="1" applyBorder="1" applyAlignment="1" applyProtection="1">
      <alignment horizontal="center" vertical="center"/>
    </xf>
    <xf numFmtId="179" fontId="28" fillId="0" borderId="25" xfId="0" applyNumberFormat="1" applyFont="1" applyFill="1" applyBorder="1" applyProtection="1"/>
    <xf numFmtId="179" fontId="28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horizontal="left" vertical="center"/>
    </xf>
    <xf numFmtId="180" fontId="11" fillId="0" borderId="0" xfId="0" applyNumberFormat="1" applyFont="1" applyFill="1" applyBorder="1" applyProtection="1"/>
    <xf numFmtId="10" fontId="11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2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1" fontId="6" fillId="0" borderId="0" xfId="1" applyNumberFormat="1" applyFont="1" applyAlignment="1" applyProtection="1">
      <alignment horizontal="centerContinuous"/>
    </xf>
    <xf numFmtId="182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1" fontId="6" fillId="0" borderId="0" xfId="0" applyNumberFormat="1" applyFont="1" applyProtection="1"/>
    <xf numFmtId="0" fontId="28" fillId="0" borderId="4" xfId="0" applyFont="1" applyBorder="1" applyAlignment="1" applyProtection="1">
      <alignment horizontal="center" vertical="center" shrinkToFit="1"/>
    </xf>
    <xf numFmtId="49" fontId="10" fillId="0" borderId="31" xfId="2" applyNumberFormat="1" applyFont="1" applyBorder="1" applyAlignment="1" applyProtection="1">
      <alignment horizontal="center" vertical="center" wrapText="1"/>
      <protection hidden="1"/>
    </xf>
    <xf numFmtId="49" fontId="10" fillId="0" borderId="16" xfId="2" applyNumberFormat="1" applyFont="1" applyBorder="1" applyAlignment="1" applyProtection="1">
      <alignment horizontal="center" vertical="center" wrapText="1"/>
      <protection hidden="1"/>
    </xf>
    <xf numFmtId="182" fontId="11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1" fontId="9" fillId="0" borderId="32" xfId="2" applyNumberFormat="1" applyFont="1" applyBorder="1" applyAlignment="1" applyProtection="1">
      <alignment horizontal="center" vertical="center"/>
      <protection hidden="1"/>
    </xf>
    <xf numFmtId="182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/>
      <protection hidden="1"/>
    </xf>
    <xf numFmtId="176" fontId="21" fillId="0" borderId="10" xfId="0" applyNumberFormat="1" applyFont="1" applyBorder="1" applyAlignment="1" applyProtection="1">
      <alignment horizontal="right" vertical="center"/>
      <protection locked="0"/>
    </xf>
    <xf numFmtId="177" fontId="21" fillId="0" borderId="13" xfId="1" applyNumberFormat="1" applyFont="1" applyBorder="1" applyAlignment="1" applyProtection="1">
      <alignment horizontal="right" vertical="center"/>
      <protection locked="0"/>
    </xf>
    <xf numFmtId="182" fontId="21" fillId="0" borderId="10" xfId="0" applyNumberFormat="1" applyFont="1" applyBorder="1" applyAlignment="1" applyProtection="1">
      <alignment horizontal="right" vertical="center"/>
    </xf>
    <xf numFmtId="179" fontId="21" fillId="0" borderId="13" xfId="1" applyNumberFormat="1" applyFont="1" applyBorder="1" applyAlignment="1" applyProtection="1">
      <alignment horizontal="right" vertical="center"/>
      <protection locked="0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2" fontId="9" fillId="0" borderId="29" xfId="0" applyNumberFormat="1" applyFont="1" applyBorder="1" applyAlignment="1" applyProtection="1">
      <alignment horizontal="right" vertical="center"/>
    </xf>
    <xf numFmtId="179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2" fontId="9" fillId="0" borderId="35" xfId="0" applyNumberFormat="1" applyFont="1" applyBorder="1" applyAlignment="1" applyProtection="1">
      <alignment horizontal="right" vertical="center"/>
    </xf>
    <xf numFmtId="182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Border="1" applyAlignment="1" applyProtection="1">
      <alignment horizontal="right" vertical="center"/>
      <protection locked="0"/>
    </xf>
    <xf numFmtId="183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2" fontId="9" fillId="0" borderId="28" xfId="0" applyNumberFormat="1" applyFont="1" applyBorder="1" applyAlignment="1" applyProtection="1">
      <alignment horizontal="right" vertical="center"/>
    </xf>
    <xf numFmtId="182" fontId="9" fillId="0" borderId="31" xfId="0" applyNumberFormat="1" applyFont="1" applyBorder="1" applyAlignment="1" applyProtection="1">
      <alignment horizontal="right" vertical="center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9" fontId="9" fillId="0" borderId="32" xfId="1" applyNumberFormat="1" applyFont="1" applyBorder="1" applyAlignment="1" applyProtection="1">
      <alignment horizontal="right" vertical="center"/>
      <protection locked="0"/>
    </xf>
    <xf numFmtId="0" fontId="21" fillId="0" borderId="9" xfId="2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 shrinkToFit="1"/>
      <protection hidden="1"/>
    </xf>
    <xf numFmtId="0" fontId="22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2" fontId="9" fillId="0" borderId="10" xfId="0" applyNumberFormat="1" applyFont="1" applyBorder="1" applyAlignment="1" applyProtection="1">
      <alignment horizontal="right" vertical="center"/>
    </xf>
    <xf numFmtId="182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19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2" fillId="0" borderId="0" xfId="2" applyNumberFormat="1" applyFont="1" applyProtection="1">
      <protection hidden="1"/>
    </xf>
    <xf numFmtId="10" fontId="32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2" applyFont="1" applyAlignment="1" applyProtection="1">
      <alignment horizontal="center" vertical="center" wrapText="1"/>
      <protection hidden="1"/>
    </xf>
    <xf numFmtId="0" fontId="7" fillId="0" borderId="0" xfId="2" applyFont="1"/>
    <xf numFmtId="181" fontId="6" fillId="0" borderId="0" xfId="1" applyNumberFormat="1" applyFont="1" applyProtection="1"/>
  </cellXfs>
  <cellStyles count="3"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59</xdr:row>
      <xdr:rowOff>133350</xdr:rowOff>
    </xdr:from>
    <xdr:to>
      <xdr:col>3</xdr:col>
      <xdr:colOff>232303</xdr:colOff>
      <xdr:row>59</xdr:row>
      <xdr:rowOff>444370</xdr:rowOff>
    </xdr:to>
    <xdr:sp macro="" textlink="">
      <xdr:nvSpPr>
        <xdr:cNvPr id="2" name="文字方塊 1"/>
        <xdr:cNvSpPr txBox="1"/>
      </xdr:nvSpPr>
      <xdr:spPr>
        <a:xfrm>
          <a:off x="7362825" y="11982450"/>
          <a:ext cx="232303" cy="311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zh-TW" altLang="zh-TW" sz="1600">
            <a:effectLst/>
          </a:endParaRPr>
        </a:p>
        <a:p>
          <a:pPr algn="ctr"/>
          <a:endParaRPr lang="zh-TW" alt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22226</xdr:colOff>
      <xdr:row>59</xdr:row>
      <xdr:rowOff>155575</xdr:rowOff>
    </xdr:from>
    <xdr:to>
      <xdr:col>4</xdr:col>
      <xdr:colOff>263295</xdr:colOff>
      <xdr:row>59</xdr:row>
      <xdr:rowOff>447537</xdr:rowOff>
    </xdr:to>
    <xdr:sp macro="" textlink="">
      <xdr:nvSpPr>
        <xdr:cNvPr id="3" name="文字方塊 2"/>
        <xdr:cNvSpPr txBox="1"/>
      </xdr:nvSpPr>
      <xdr:spPr>
        <a:xfrm>
          <a:off x="8937626" y="12004675"/>
          <a:ext cx="241069" cy="29196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0</xdr:colOff>
      <xdr:row>60</xdr:row>
      <xdr:rowOff>152400</xdr:rowOff>
    </xdr:from>
    <xdr:to>
      <xdr:col>2</xdr:col>
      <xdr:colOff>232303</xdr:colOff>
      <xdr:row>61</xdr:row>
      <xdr:rowOff>3240</xdr:rowOff>
    </xdr:to>
    <xdr:sp macro="" textlink="">
      <xdr:nvSpPr>
        <xdr:cNvPr id="4" name="文字方塊 3"/>
        <xdr:cNvSpPr txBox="1"/>
      </xdr:nvSpPr>
      <xdr:spPr>
        <a:xfrm>
          <a:off x="5629275" y="12449175"/>
          <a:ext cx="232303" cy="29851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60</xdr:row>
      <xdr:rowOff>201930</xdr:rowOff>
    </xdr:from>
    <xdr:to>
      <xdr:col>3</xdr:col>
      <xdr:colOff>232303</xdr:colOff>
      <xdr:row>60</xdr:row>
      <xdr:rowOff>433660</xdr:rowOff>
    </xdr:to>
    <xdr:sp macro="" textlink="">
      <xdr:nvSpPr>
        <xdr:cNvPr id="5" name="文字方塊 4"/>
        <xdr:cNvSpPr txBox="1"/>
      </xdr:nvSpPr>
      <xdr:spPr>
        <a:xfrm>
          <a:off x="7362825" y="12498705"/>
          <a:ext cx="232303" cy="23173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35</xdr:row>
      <xdr:rowOff>354330</xdr:rowOff>
    </xdr:from>
    <xdr:to>
      <xdr:col>3</xdr:col>
      <xdr:colOff>231254</xdr:colOff>
      <xdr:row>36</xdr:row>
      <xdr:rowOff>266803</xdr:rowOff>
    </xdr:to>
    <xdr:sp macro="" textlink="">
      <xdr:nvSpPr>
        <xdr:cNvPr id="6" name="文字方塊 5"/>
        <xdr:cNvSpPr txBox="1"/>
      </xdr:nvSpPr>
      <xdr:spPr>
        <a:xfrm>
          <a:off x="7362825" y="6821805"/>
          <a:ext cx="231254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59</xdr:row>
      <xdr:rowOff>136525</xdr:rowOff>
    </xdr:from>
    <xdr:to>
      <xdr:col>3</xdr:col>
      <xdr:colOff>231254</xdr:colOff>
      <xdr:row>59</xdr:row>
      <xdr:rowOff>426806</xdr:rowOff>
    </xdr:to>
    <xdr:sp macro="" textlink="">
      <xdr:nvSpPr>
        <xdr:cNvPr id="7" name="文字方塊 6"/>
        <xdr:cNvSpPr txBox="1"/>
      </xdr:nvSpPr>
      <xdr:spPr>
        <a:xfrm>
          <a:off x="7362825" y="11985625"/>
          <a:ext cx="231254" cy="29028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0</xdr:colOff>
      <xdr:row>59</xdr:row>
      <xdr:rowOff>0</xdr:rowOff>
    </xdr:from>
    <xdr:to>
      <xdr:col>4</xdr:col>
      <xdr:colOff>232303</xdr:colOff>
      <xdr:row>59</xdr:row>
      <xdr:rowOff>304800</xdr:rowOff>
    </xdr:to>
    <xdr:sp macro="" textlink="">
      <xdr:nvSpPr>
        <xdr:cNvPr id="8" name="文字方塊 7"/>
        <xdr:cNvSpPr txBox="1"/>
      </xdr:nvSpPr>
      <xdr:spPr>
        <a:xfrm>
          <a:off x="8915400" y="11849100"/>
          <a:ext cx="232303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zh-TW" alt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158750</xdr:colOff>
      <xdr:row>59</xdr:row>
      <xdr:rowOff>152400</xdr:rowOff>
    </xdr:from>
    <xdr:to>
      <xdr:col>4</xdr:col>
      <xdr:colOff>392927</xdr:colOff>
      <xdr:row>60</xdr:row>
      <xdr:rowOff>3240</xdr:rowOff>
    </xdr:to>
    <xdr:sp macro="" textlink="">
      <xdr:nvSpPr>
        <xdr:cNvPr id="9" name="文字方塊 8"/>
        <xdr:cNvSpPr txBox="1"/>
      </xdr:nvSpPr>
      <xdr:spPr>
        <a:xfrm>
          <a:off x="9074150" y="12001500"/>
          <a:ext cx="234177" cy="298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zh-TW" alt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158750</xdr:colOff>
      <xdr:row>36</xdr:row>
      <xdr:rowOff>133350</xdr:rowOff>
    </xdr:from>
    <xdr:to>
      <xdr:col>3</xdr:col>
      <xdr:colOff>376706</xdr:colOff>
      <xdr:row>37</xdr:row>
      <xdr:rowOff>0</xdr:rowOff>
    </xdr:to>
    <xdr:sp macro="" textlink="">
      <xdr:nvSpPr>
        <xdr:cNvPr id="10" name="文字方塊 9"/>
        <xdr:cNvSpPr txBox="1"/>
      </xdr:nvSpPr>
      <xdr:spPr>
        <a:xfrm>
          <a:off x="7521575" y="6981825"/>
          <a:ext cx="217956" cy="24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19050</xdr:colOff>
      <xdr:row>59</xdr:row>
      <xdr:rowOff>136525</xdr:rowOff>
    </xdr:from>
    <xdr:to>
      <xdr:col>3</xdr:col>
      <xdr:colOff>246482</xdr:colOff>
      <xdr:row>59</xdr:row>
      <xdr:rowOff>426806</xdr:rowOff>
    </xdr:to>
    <xdr:sp macro="" textlink="">
      <xdr:nvSpPr>
        <xdr:cNvPr id="11" name="文字方塊 10"/>
        <xdr:cNvSpPr txBox="1"/>
      </xdr:nvSpPr>
      <xdr:spPr>
        <a:xfrm>
          <a:off x="7381875" y="11985625"/>
          <a:ext cx="227432" cy="29028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158750</xdr:colOff>
      <xdr:row>89</xdr:row>
      <xdr:rowOff>169754</xdr:rowOff>
    </xdr:from>
    <xdr:to>
      <xdr:col>3</xdr:col>
      <xdr:colOff>376706</xdr:colOff>
      <xdr:row>91</xdr:row>
      <xdr:rowOff>38088</xdr:rowOff>
    </xdr:to>
    <xdr:sp macro="" textlink="">
      <xdr:nvSpPr>
        <xdr:cNvPr id="12" name="文字方塊 11"/>
        <xdr:cNvSpPr txBox="1"/>
      </xdr:nvSpPr>
      <xdr:spPr>
        <a:xfrm>
          <a:off x="7521575" y="19457879"/>
          <a:ext cx="217956" cy="28743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300355</xdr:colOff>
      <xdr:row>90</xdr:row>
      <xdr:rowOff>92075</xdr:rowOff>
    </xdr:from>
    <xdr:to>
      <xdr:col>3</xdr:col>
      <xdr:colOff>537263</xdr:colOff>
      <xdr:row>91</xdr:row>
      <xdr:rowOff>189320</xdr:rowOff>
    </xdr:to>
    <xdr:sp macro="" textlink="">
      <xdr:nvSpPr>
        <xdr:cNvPr id="13" name="文字方塊 12"/>
        <xdr:cNvSpPr txBox="1"/>
      </xdr:nvSpPr>
      <xdr:spPr>
        <a:xfrm>
          <a:off x="7663180" y="19589750"/>
          <a:ext cx="236908" cy="30679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25400</xdr:colOff>
      <xdr:row>89</xdr:row>
      <xdr:rowOff>11430</xdr:rowOff>
    </xdr:from>
    <xdr:to>
      <xdr:col>4</xdr:col>
      <xdr:colOff>243644</xdr:colOff>
      <xdr:row>90</xdr:row>
      <xdr:rowOff>87630</xdr:rowOff>
    </xdr:to>
    <xdr:sp macro="" textlink="">
      <xdr:nvSpPr>
        <xdr:cNvPr id="14" name="文字方塊 13"/>
        <xdr:cNvSpPr txBox="1"/>
      </xdr:nvSpPr>
      <xdr:spPr>
        <a:xfrm>
          <a:off x="8940800" y="19299555"/>
          <a:ext cx="218244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11430</xdr:colOff>
      <xdr:row>60</xdr:row>
      <xdr:rowOff>136525</xdr:rowOff>
    </xdr:from>
    <xdr:to>
      <xdr:col>2</xdr:col>
      <xdr:colOff>254371</xdr:colOff>
      <xdr:row>60</xdr:row>
      <xdr:rowOff>426806</xdr:rowOff>
    </xdr:to>
    <xdr:sp macro="" textlink="">
      <xdr:nvSpPr>
        <xdr:cNvPr id="15" name="文字方塊 14"/>
        <xdr:cNvSpPr txBox="1"/>
      </xdr:nvSpPr>
      <xdr:spPr>
        <a:xfrm>
          <a:off x="5640705" y="12433300"/>
          <a:ext cx="242941" cy="29028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11038</xdr:colOff>
      <xdr:row>59</xdr:row>
      <xdr:rowOff>228333</xdr:rowOff>
    </xdr:from>
    <xdr:to>
      <xdr:col>3</xdr:col>
      <xdr:colOff>249238</xdr:colOff>
      <xdr:row>60</xdr:row>
      <xdr:rowOff>60953</xdr:rowOff>
    </xdr:to>
    <xdr:sp macro="" textlink="">
      <xdr:nvSpPr>
        <xdr:cNvPr id="16" name="文字方塊 15"/>
        <xdr:cNvSpPr txBox="1"/>
      </xdr:nvSpPr>
      <xdr:spPr>
        <a:xfrm>
          <a:off x="7373863" y="12077433"/>
          <a:ext cx="238200" cy="28029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22225</xdr:colOff>
      <xdr:row>59</xdr:row>
      <xdr:rowOff>136525</xdr:rowOff>
    </xdr:from>
    <xdr:to>
      <xdr:col>4</xdr:col>
      <xdr:colOff>263294</xdr:colOff>
      <xdr:row>59</xdr:row>
      <xdr:rowOff>420531</xdr:rowOff>
    </xdr:to>
    <xdr:sp macro="" textlink="">
      <xdr:nvSpPr>
        <xdr:cNvPr id="17" name="文字方塊 16"/>
        <xdr:cNvSpPr txBox="1"/>
      </xdr:nvSpPr>
      <xdr:spPr>
        <a:xfrm>
          <a:off x="8937625" y="11985625"/>
          <a:ext cx="241069" cy="28400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9525</xdr:colOff>
      <xdr:row>60</xdr:row>
      <xdr:rowOff>152400</xdr:rowOff>
    </xdr:from>
    <xdr:to>
      <xdr:col>2</xdr:col>
      <xdr:colOff>233708</xdr:colOff>
      <xdr:row>60</xdr:row>
      <xdr:rowOff>444362</xdr:rowOff>
    </xdr:to>
    <xdr:sp macro="" textlink="">
      <xdr:nvSpPr>
        <xdr:cNvPr id="18" name="文字方塊 17"/>
        <xdr:cNvSpPr txBox="1"/>
      </xdr:nvSpPr>
      <xdr:spPr>
        <a:xfrm>
          <a:off x="5638800" y="12449175"/>
          <a:ext cx="224183" cy="29196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19050</xdr:colOff>
      <xdr:row>60</xdr:row>
      <xdr:rowOff>152400</xdr:rowOff>
    </xdr:from>
    <xdr:to>
      <xdr:col>3</xdr:col>
      <xdr:colOff>236874</xdr:colOff>
      <xdr:row>60</xdr:row>
      <xdr:rowOff>444362</xdr:rowOff>
    </xdr:to>
    <xdr:sp macro="" textlink="">
      <xdr:nvSpPr>
        <xdr:cNvPr id="19" name="文字方塊 18"/>
        <xdr:cNvSpPr txBox="1"/>
      </xdr:nvSpPr>
      <xdr:spPr>
        <a:xfrm>
          <a:off x="7381875" y="12449175"/>
          <a:ext cx="217824" cy="29196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15301</xdr:colOff>
      <xdr:row>59</xdr:row>
      <xdr:rowOff>160663</xdr:rowOff>
    </xdr:from>
    <xdr:to>
      <xdr:col>3</xdr:col>
      <xdr:colOff>245889</xdr:colOff>
      <xdr:row>59</xdr:row>
      <xdr:rowOff>444669</xdr:rowOff>
    </xdr:to>
    <xdr:sp macro="" textlink="">
      <xdr:nvSpPr>
        <xdr:cNvPr id="20" name="文字方塊 19"/>
        <xdr:cNvSpPr txBox="1"/>
      </xdr:nvSpPr>
      <xdr:spPr>
        <a:xfrm>
          <a:off x="7378126" y="12009763"/>
          <a:ext cx="230588" cy="28400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1515240</xdr:colOff>
      <xdr:row>59</xdr:row>
      <xdr:rowOff>160663</xdr:rowOff>
    </xdr:from>
    <xdr:to>
      <xdr:col>4</xdr:col>
      <xdr:colOff>253960</xdr:colOff>
      <xdr:row>59</xdr:row>
      <xdr:rowOff>435871</xdr:rowOff>
    </xdr:to>
    <xdr:sp macro="" textlink="">
      <xdr:nvSpPr>
        <xdr:cNvPr id="21" name="文字方塊 20"/>
        <xdr:cNvSpPr txBox="1"/>
      </xdr:nvSpPr>
      <xdr:spPr>
        <a:xfrm>
          <a:off x="8878065" y="12009763"/>
          <a:ext cx="291295" cy="27520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11206</xdr:colOff>
      <xdr:row>59</xdr:row>
      <xdr:rowOff>123264</xdr:rowOff>
    </xdr:from>
    <xdr:to>
      <xdr:col>3</xdr:col>
      <xdr:colOff>241794</xdr:colOff>
      <xdr:row>59</xdr:row>
      <xdr:rowOff>416737</xdr:rowOff>
    </xdr:to>
    <xdr:sp macro="" textlink="">
      <xdr:nvSpPr>
        <xdr:cNvPr id="22" name="文字方塊 21"/>
        <xdr:cNvSpPr txBox="1"/>
      </xdr:nvSpPr>
      <xdr:spPr>
        <a:xfrm>
          <a:off x="7374031" y="11972364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60</xdr:row>
      <xdr:rowOff>123264</xdr:rowOff>
    </xdr:from>
    <xdr:to>
      <xdr:col>3</xdr:col>
      <xdr:colOff>230588</xdr:colOff>
      <xdr:row>60</xdr:row>
      <xdr:rowOff>416737</xdr:rowOff>
    </xdr:to>
    <xdr:sp macro="" textlink="">
      <xdr:nvSpPr>
        <xdr:cNvPr id="23" name="文字方塊 22"/>
        <xdr:cNvSpPr txBox="1"/>
      </xdr:nvSpPr>
      <xdr:spPr>
        <a:xfrm>
          <a:off x="7362825" y="12420039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                </a:t>
          </a:r>
          <a:r>
            <a:rPr lang="en-US" altLang="zh-TW" sz="1100" b="0" i="0" u="none" strike="noStrike">
              <a:effectLst/>
              <a:latin typeface="+mn-lt"/>
              <a:ea typeface="+mn-ea"/>
              <a:cs typeface="+mn-cs"/>
            </a:rPr>
            <a:t>5,287,871             7,209,993         12,497,864 42.31 57.69 100.00 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0</xdr:colOff>
      <xdr:row>59</xdr:row>
      <xdr:rowOff>123264</xdr:rowOff>
    </xdr:from>
    <xdr:to>
      <xdr:col>4</xdr:col>
      <xdr:colOff>230588</xdr:colOff>
      <xdr:row>59</xdr:row>
      <xdr:rowOff>416737</xdr:rowOff>
    </xdr:to>
    <xdr:sp macro="" textlink="">
      <xdr:nvSpPr>
        <xdr:cNvPr id="24" name="文字方塊 23"/>
        <xdr:cNvSpPr txBox="1"/>
      </xdr:nvSpPr>
      <xdr:spPr>
        <a:xfrm>
          <a:off x="8915400" y="11972364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44823</xdr:colOff>
      <xdr:row>60</xdr:row>
      <xdr:rowOff>123264</xdr:rowOff>
    </xdr:from>
    <xdr:to>
      <xdr:col>2</xdr:col>
      <xdr:colOff>275411</xdr:colOff>
      <xdr:row>60</xdr:row>
      <xdr:rowOff>416737</xdr:rowOff>
    </xdr:to>
    <xdr:sp macro="" textlink="">
      <xdr:nvSpPr>
        <xdr:cNvPr id="25" name="文字方塊 24"/>
        <xdr:cNvSpPr txBox="1"/>
      </xdr:nvSpPr>
      <xdr:spPr>
        <a:xfrm>
          <a:off x="5674098" y="12420039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45</xdr:row>
      <xdr:rowOff>0</xdr:rowOff>
    </xdr:from>
    <xdr:to>
      <xdr:col>3</xdr:col>
      <xdr:colOff>227828</xdr:colOff>
      <xdr:row>45</xdr:row>
      <xdr:rowOff>285750</xdr:rowOff>
    </xdr:to>
    <xdr:sp macro="" textlink="">
      <xdr:nvSpPr>
        <xdr:cNvPr id="2" name="文字方塊 1"/>
        <xdr:cNvSpPr txBox="1"/>
      </xdr:nvSpPr>
      <xdr:spPr>
        <a:xfrm>
          <a:off x="6562725" y="13401675"/>
          <a:ext cx="227828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227828</xdr:colOff>
      <xdr:row>17</xdr:row>
      <xdr:rowOff>267314</xdr:rowOff>
    </xdr:to>
    <xdr:sp macro="" textlink="">
      <xdr:nvSpPr>
        <xdr:cNvPr id="3" name="文字方塊 2"/>
        <xdr:cNvSpPr txBox="1"/>
      </xdr:nvSpPr>
      <xdr:spPr>
        <a:xfrm>
          <a:off x="6562725" y="4867275"/>
          <a:ext cx="227828" cy="26731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227828</xdr:colOff>
      <xdr:row>18</xdr:row>
      <xdr:rowOff>282963</xdr:rowOff>
    </xdr:to>
    <xdr:sp macro="" textlink="">
      <xdr:nvSpPr>
        <xdr:cNvPr id="4" name="文字方塊 3"/>
        <xdr:cNvSpPr txBox="1"/>
      </xdr:nvSpPr>
      <xdr:spPr>
        <a:xfrm>
          <a:off x="6562725" y="5172075"/>
          <a:ext cx="227828" cy="28296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227828</xdr:colOff>
      <xdr:row>19</xdr:row>
      <xdr:rowOff>285750</xdr:rowOff>
    </xdr:to>
    <xdr:sp macro="" textlink="">
      <xdr:nvSpPr>
        <xdr:cNvPr id="5" name="文字方塊 4"/>
        <xdr:cNvSpPr txBox="1"/>
      </xdr:nvSpPr>
      <xdr:spPr>
        <a:xfrm>
          <a:off x="6562725" y="5476875"/>
          <a:ext cx="227828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227828</xdr:colOff>
      <xdr:row>35</xdr:row>
      <xdr:rowOff>282963</xdr:rowOff>
    </xdr:to>
    <xdr:sp macro="" textlink="">
      <xdr:nvSpPr>
        <xdr:cNvPr id="6" name="文字方塊 5"/>
        <xdr:cNvSpPr txBox="1"/>
      </xdr:nvSpPr>
      <xdr:spPr>
        <a:xfrm>
          <a:off x="6562725" y="10353675"/>
          <a:ext cx="227828" cy="28296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16</xdr:row>
      <xdr:rowOff>295275</xdr:rowOff>
    </xdr:from>
    <xdr:to>
      <xdr:col>3</xdr:col>
      <xdr:colOff>219251</xdr:colOff>
      <xdr:row>17</xdr:row>
      <xdr:rowOff>266775</xdr:rowOff>
    </xdr:to>
    <xdr:sp macro="" textlink="">
      <xdr:nvSpPr>
        <xdr:cNvPr id="7" name="文字方塊 6"/>
        <xdr:cNvSpPr txBox="1"/>
      </xdr:nvSpPr>
      <xdr:spPr>
        <a:xfrm>
          <a:off x="6565900" y="4857750"/>
          <a:ext cx="216076" cy="2763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18</xdr:row>
      <xdr:rowOff>0</xdr:rowOff>
    </xdr:from>
    <xdr:to>
      <xdr:col>3</xdr:col>
      <xdr:colOff>235153</xdr:colOff>
      <xdr:row>18</xdr:row>
      <xdr:rowOff>282963</xdr:rowOff>
    </xdr:to>
    <xdr:sp macro="" textlink="">
      <xdr:nvSpPr>
        <xdr:cNvPr id="8" name="文字方塊 7"/>
        <xdr:cNvSpPr txBox="1"/>
      </xdr:nvSpPr>
      <xdr:spPr>
        <a:xfrm>
          <a:off x="6565900" y="5172075"/>
          <a:ext cx="231978" cy="28296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19</xdr:row>
      <xdr:rowOff>34925</xdr:rowOff>
    </xdr:from>
    <xdr:to>
      <xdr:col>3</xdr:col>
      <xdr:colOff>227828</xdr:colOff>
      <xdr:row>20</xdr:row>
      <xdr:rowOff>15810</xdr:rowOff>
    </xdr:to>
    <xdr:sp macro="" textlink="">
      <xdr:nvSpPr>
        <xdr:cNvPr id="9" name="文字方塊 8"/>
        <xdr:cNvSpPr txBox="1"/>
      </xdr:nvSpPr>
      <xdr:spPr>
        <a:xfrm>
          <a:off x="6562725" y="5511800"/>
          <a:ext cx="227828" cy="28568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35</xdr:row>
      <xdr:rowOff>15875</xdr:rowOff>
    </xdr:from>
    <xdr:to>
      <xdr:col>3</xdr:col>
      <xdr:colOff>219251</xdr:colOff>
      <xdr:row>36</xdr:row>
      <xdr:rowOff>797</xdr:rowOff>
    </xdr:to>
    <xdr:sp macro="" textlink="">
      <xdr:nvSpPr>
        <xdr:cNvPr id="10" name="文字方塊 9"/>
        <xdr:cNvSpPr txBox="1"/>
      </xdr:nvSpPr>
      <xdr:spPr>
        <a:xfrm>
          <a:off x="6565900" y="10369550"/>
          <a:ext cx="216076" cy="2897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45</xdr:row>
      <xdr:rowOff>19050</xdr:rowOff>
    </xdr:from>
    <xdr:to>
      <xdr:col>3</xdr:col>
      <xdr:colOff>219251</xdr:colOff>
      <xdr:row>46</xdr:row>
      <xdr:rowOff>0</xdr:rowOff>
    </xdr:to>
    <xdr:sp macro="" textlink="">
      <xdr:nvSpPr>
        <xdr:cNvPr id="11" name="文字方塊 10"/>
        <xdr:cNvSpPr txBox="1"/>
      </xdr:nvSpPr>
      <xdr:spPr>
        <a:xfrm>
          <a:off x="6565900" y="13420725"/>
          <a:ext cx="216076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227774</xdr:colOff>
      <xdr:row>32</xdr:row>
      <xdr:rowOff>298309</xdr:rowOff>
    </xdr:to>
    <xdr:sp macro="" textlink="">
      <xdr:nvSpPr>
        <xdr:cNvPr id="12" name="文字方塊 11"/>
        <xdr:cNvSpPr txBox="1"/>
      </xdr:nvSpPr>
      <xdr:spPr>
        <a:xfrm>
          <a:off x="6562725" y="9439275"/>
          <a:ext cx="227774" cy="29830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227774</xdr:colOff>
      <xdr:row>33</xdr:row>
      <xdr:rowOff>285750</xdr:rowOff>
    </xdr:to>
    <xdr:sp macro="" textlink="">
      <xdr:nvSpPr>
        <xdr:cNvPr id="13" name="文字方塊 12"/>
        <xdr:cNvSpPr txBox="1"/>
      </xdr:nvSpPr>
      <xdr:spPr>
        <a:xfrm>
          <a:off x="6562725" y="9744075"/>
          <a:ext cx="227774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230588</xdr:colOff>
      <xdr:row>6</xdr:row>
      <xdr:rowOff>293473</xdr:rowOff>
    </xdr:to>
    <xdr:sp macro="" textlink="">
      <xdr:nvSpPr>
        <xdr:cNvPr id="14" name="文字方塊 13"/>
        <xdr:cNvSpPr txBox="1"/>
      </xdr:nvSpPr>
      <xdr:spPr>
        <a:xfrm>
          <a:off x="6562725" y="1514475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230588</xdr:colOff>
      <xdr:row>7</xdr:row>
      <xdr:rowOff>293473</xdr:rowOff>
    </xdr:to>
    <xdr:sp macro="" textlink="">
      <xdr:nvSpPr>
        <xdr:cNvPr id="15" name="文字方塊 14"/>
        <xdr:cNvSpPr txBox="1"/>
      </xdr:nvSpPr>
      <xdr:spPr>
        <a:xfrm>
          <a:off x="6562725" y="1819275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230588</xdr:colOff>
      <xdr:row>9</xdr:row>
      <xdr:rowOff>293473</xdr:rowOff>
    </xdr:to>
    <xdr:sp macro="" textlink="">
      <xdr:nvSpPr>
        <xdr:cNvPr id="16" name="文字方塊 15"/>
        <xdr:cNvSpPr txBox="1"/>
      </xdr:nvSpPr>
      <xdr:spPr>
        <a:xfrm>
          <a:off x="6562725" y="2428875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230588</xdr:colOff>
      <xdr:row>10</xdr:row>
      <xdr:rowOff>293473</xdr:rowOff>
    </xdr:to>
    <xdr:sp macro="" textlink="">
      <xdr:nvSpPr>
        <xdr:cNvPr id="17" name="文字方塊 16"/>
        <xdr:cNvSpPr txBox="1"/>
      </xdr:nvSpPr>
      <xdr:spPr>
        <a:xfrm>
          <a:off x="6562725" y="2733675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230588</xdr:colOff>
      <xdr:row>11</xdr:row>
      <xdr:rowOff>293473</xdr:rowOff>
    </xdr:to>
    <xdr:sp macro="" textlink="">
      <xdr:nvSpPr>
        <xdr:cNvPr id="18" name="文字方塊 17"/>
        <xdr:cNvSpPr txBox="1"/>
      </xdr:nvSpPr>
      <xdr:spPr>
        <a:xfrm>
          <a:off x="6562725" y="3038475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34</xdr:row>
      <xdr:rowOff>280147</xdr:rowOff>
    </xdr:from>
    <xdr:to>
      <xdr:col>3</xdr:col>
      <xdr:colOff>230588</xdr:colOff>
      <xdr:row>35</xdr:row>
      <xdr:rowOff>271061</xdr:rowOff>
    </xdr:to>
    <xdr:sp macro="" textlink="">
      <xdr:nvSpPr>
        <xdr:cNvPr id="19" name="文字方塊 18"/>
        <xdr:cNvSpPr txBox="1"/>
      </xdr:nvSpPr>
      <xdr:spPr>
        <a:xfrm>
          <a:off x="6562725" y="10329022"/>
          <a:ext cx="230588" cy="29571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11206</xdr:colOff>
      <xdr:row>44</xdr:row>
      <xdr:rowOff>268941</xdr:rowOff>
    </xdr:from>
    <xdr:to>
      <xdr:col>3</xdr:col>
      <xdr:colOff>241794</xdr:colOff>
      <xdr:row>45</xdr:row>
      <xdr:rowOff>259855</xdr:rowOff>
    </xdr:to>
    <xdr:sp macro="" textlink="">
      <xdr:nvSpPr>
        <xdr:cNvPr id="20" name="文字方塊 19"/>
        <xdr:cNvSpPr txBox="1"/>
      </xdr:nvSpPr>
      <xdr:spPr>
        <a:xfrm>
          <a:off x="6573931" y="13365816"/>
          <a:ext cx="230588" cy="29571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"/>
  <sheetViews>
    <sheetView tabSelected="1" view="pageBreakPreview" zoomScale="85" zoomScaleNormal="85" zoomScaleSheetLayoutView="85" zoomScalePageLayoutView="85" workbookViewId="0">
      <selection activeCell="M7" sqref="M7"/>
    </sheetView>
  </sheetViews>
  <sheetFormatPr defaultColWidth="8.77734375" defaultRowHeight="16.5"/>
  <cols>
    <col min="1" max="1" width="48.44140625" style="88" customWidth="1"/>
    <col min="2" max="2" width="17.21875" style="11" customWidth="1"/>
    <col min="3" max="3" width="20.21875" style="11" customWidth="1"/>
    <col min="4" max="4" width="18.109375" style="11" customWidth="1"/>
    <col min="5" max="5" width="16.77734375" style="89" customWidth="1"/>
    <col min="6" max="6" width="17.5546875" style="3" hidden="1" customWidth="1"/>
    <col min="7" max="16384" width="8.77734375" style="3"/>
  </cols>
  <sheetData>
    <row r="1" spans="1:6" ht="30.75" thickBot="1">
      <c r="A1" s="1" t="s">
        <v>0</v>
      </c>
      <c r="B1" s="1"/>
      <c r="C1" s="1"/>
      <c r="D1" s="1"/>
      <c r="E1" s="1"/>
      <c r="F1" s="2" t="s">
        <v>1</v>
      </c>
    </row>
    <row r="2" spans="1:6" ht="31.15" customHeight="1">
      <c r="A2" s="4" t="s">
        <v>2</v>
      </c>
      <c r="B2" s="4"/>
      <c r="C2" s="4"/>
      <c r="D2" s="4"/>
      <c r="E2" s="4"/>
      <c r="F2" s="5" t="s">
        <v>3</v>
      </c>
    </row>
    <row r="3" spans="1:6" ht="19.5">
      <c r="A3" s="6" t="s">
        <v>4</v>
      </c>
      <c r="B3" s="6"/>
      <c r="C3" s="6"/>
      <c r="D3" s="6"/>
      <c r="E3" s="6"/>
      <c r="F3" s="7"/>
    </row>
    <row r="4" spans="1:6" ht="18" thickBot="1">
      <c r="A4" s="8"/>
      <c r="B4" s="9"/>
      <c r="C4" s="9"/>
      <c r="D4" s="10" t="s">
        <v>5</v>
      </c>
      <c r="E4" s="10"/>
      <c r="F4" s="11"/>
    </row>
    <row r="5" spans="1:6" s="18" customFormat="1" ht="39" customHeight="1">
      <c r="A5" s="12" t="s">
        <v>6</v>
      </c>
      <c r="B5" s="13" t="s">
        <v>7</v>
      </c>
      <c r="C5" s="14"/>
      <c r="D5" s="15"/>
      <c r="E5" s="16"/>
      <c r="F5" s="17" t="s">
        <v>8</v>
      </c>
    </row>
    <row r="6" spans="1:6" s="18" customFormat="1" ht="24.75" customHeight="1" thickBot="1">
      <c r="A6" s="19"/>
      <c r="B6" s="20" t="s">
        <v>9</v>
      </c>
      <c r="C6" s="21" t="s">
        <v>10</v>
      </c>
      <c r="D6" s="21" t="s">
        <v>11</v>
      </c>
      <c r="E6" s="22" t="s">
        <v>12</v>
      </c>
      <c r="F6" s="23"/>
    </row>
    <row r="7" spans="1:6" s="18" customFormat="1" ht="28.15" customHeight="1" thickBot="1">
      <c r="A7" s="24" t="s">
        <v>13</v>
      </c>
      <c r="B7" s="25">
        <v>433591</v>
      </c>
      <c r="C7" s="26">
        <v>1092380</v>
      </c>
      <c r="D7" s="27">
        <v>1525971</v>
      </c>
      <c r="E7" s="28">
        <v>11.22</v>
      </c>
      <c r="F7" s="29">
        <v>348376</v>
      </c>
    </row>
    <row r="8" spans="1:6" s="18" customFormat="1" ht="28.15" customHeight="1">
      <c r="A8" s="30" t="s">
        <v>14</v>
      </c>
      <c r="B8" s="31">
        <v>433591</v>
      </c>
      <c r="C8" s="31">
        <v>271144</v>
      </c>
      <c r="D8" s="31">
        <v>704735</v>
      </c>
      <c r="E8" s="32">
        <v>5.18</v>
      </c>
      <c r="F8" s="33">
        <v>324465</v>
      </c>
    </row>
    <row r="9" spans="1:6" s="18" customFormat="1" ht="24" hidden="1" customHeight="1">
      <c r="A9" s="30" t="s">
        <v>15</v>
      </c>
      <c r="B9" s="31">
        <v>0</v>
      </c>
      <c r="C9" s="31">
        <v>0</v>
      </c>
      <c r="D9" s="31">
        <v>0</v>
      </c>
      <c r="E9" s="34">
        <v>0</v>
      </c>
      <c r="F9" s="33">
        <v>0</v>
      </c>
    </row>
    <row r="10" spans="1:6" s="18" customFormat="1" ht="24" hidden="1" customHeight="1">
      <c r="A10" s="30" t="s">
        <v>16</v>
      </c>
      <c r="B10" s="31">
        <v>414409</v>
      </c>
      <c r="C10" s="31">
        <v>238546</v>
      </c>
      <c r="D10" s="31">
        <v>652955</v>
      </c>
      <c r="E10" s="34">
        <v>4.8</v>
      </c>
      <c r="F10" s="33">
        <v>324465</v>
      </c>
    </row>
    <row r="11" spans="1:6" s="18" customFormat="1" ht="24" hidden="1" customHeight="1">
      <c r="A11" s="30" t="s">
        <v>17</v>
      </c>
      <c r="B11" s="31">
        <v>11900</v>
      </c>
      <c r="C11" s="31">
        <v>8866</v>
      </c>
      <c r="D11" s="31">
        <v>20766</v>
      </c>
      <c r="E11" s="34">
        <v>0.15</v>
      </c>
      <c r="F11" s="33">
        <v>0</v>
      </c>
    </row>
    <row r="12" spans="1:6" s="18" customFormat="1" ht="24" hidden="1" customHeight="1">
      <c r="A12" s="30" t="s">
        <v>18</v>
      </c>
      <c r="B12" s="31">
        <v>7282</v>
      </c>
      <c r="C12" s="31">
        <v>23732</v>
      </c>
      <c r="D12" s="31">
        <v>31014</v>
      </c>
      <c r="E12" s="34">
        <v>0.23</v>
      </c>
      <c r="F12" s="33">
        <v>0</v>
      </c>
    </row>
    <row r="13" spans="1:6" s="18" customFormat="1" ht="24.75" customHeight="1" thickBot="1">
      <c r="A13" s="30" t="s">
        <v>19</v>
      </c>
      <c r="B13" s="31">
        <v>0</v>
      </c>
      <c r="C13" s="31">
        <v>821236</v>
      </c>
      <c r="D13" s="31">
        <v>821236</v>
      </c>
      <c r="E13" s="34">
        <v>6.04</v>
      </c>
      <c r="F13" s="33">
        <v>23911</v>
      </c>
    </row>
    <row r="14" spans="1:6" s="18" customFormat="1" ht="24" hidden="1" customHeight="1">
      <c r="A14" s="30" t="s">
        <v>20</v>
      </c>
      <c r="B14" s="31">
        <v>0</v>
      </c>
      <c r="C14" s="31">
        <v>392054</v>
      </c>
      <c r="D14" s="31">
        <v>392054</v>
      </c>
      <c r="E14" s="34">
        <v>2.88</v>
      </c>
      <c r="F14" s="33">
        <v>4378</v>
      </c>
    </row>
    <row r="15" spans="1:6" s="18" customFormat="1" ht="24" hidden="1" customHeight="1">
      <c r="A15" s="30" t="s">
        <v>21</v>
      </c>
      <c r="B15" s="31">
        <v>0</v>
      </c>
      <c r="C15" s="31">
        <v>427804</v>
      </c>
      <c r="D15" s="31">
        <v>427804</v>
      </c>
      <c r="E15" s="34">
        <v>3.15</v>
      </c>
      <c r="F15" s="33">
        <v>19533</v>
      </c>
    </row>
    <row r="16" spans="1:6" s="18" customFormat="1" ht="24" hidden="1" customHeight="1">
      <c r="A16" s="30" t="s">
        <v>22</v>
      </c>
      <c r="B16" s="31">
        <v>0</v>
      </c>
      <c r="C16" s="31">
        <v>0</v>
      </c>
      <c r="D16" s="31">
        <v>0</v>
      </c>
      <c r="E16" s="34">
        <v>0</v>
      </c>
      <c r="F16" s="33">
        <v>0</v>
      </c>
    </row>
    <row r="17" spans="1:6" s="18" customFormat="1" ht="24" hidden="1" customHeight="1">
      <c r="A17" s="35" t="s">
        <v>23</v>
      </c>
      <c r="B17" s="36">
        <v>0</v>
      </c>
      <c r="C17" s="36">
        <v>1378</v>
      </c>
      <c r="D17" s="36">
        <v>1378</v>
      </c>
      <c r="E17" s="34">
        <v>0.01</v>
      </c>
      <c r="F17" s="33">
        <v>0</v>
      </c>
    </row>
    <row r="18" spans="1:6" s="18" customFormat="1" ht="30" customHeight="1" thickBot="1">
      <c r="A18" s="37" t="s">
        <v>24</v>
      </c>
      <c r="B18" s="25">
        <v>5527353</v>
      </c>
      <c r="C18" s="26">
        <v>6416338</v>
      </c>
      <c r="D18" s="27">
        <v>11943691</v>
      </c>
      <c r="E18" s="28">
        <v>87.84</v>
      </c>
      <c r="F18" s="29">
        <v>3496142</v>
      </c>
    </row>
    <row r="19" spans="1:6" s="18" customFormat="1" ht="30" customHeight="1">
      <c r="A19" s="38" t="s">
        <v>25</v>
      </c>
      <c r="B19" s="31">
        <v>5527353</v>
      </c>
      <c r="C19" s="31">
        <v>6410474</v>
      </c>
      <c r="D19" s="31">
        <v>11937827</v>
      </c>
      <c r="E19" s="34">
        <v>87.8</v>
      </c>
      <c r="F19" s="33">
        <v>3474556</v>
      </c>
    </row>
    <row r="20" spans="1:6" s="18" customFormat="1" ht="24" hidden="1" customHeight="1">
      <c r="A20" s="30" t="s">
        <v>26</v>
      </c>
      <c r="B20" s="31">
        <v>183459</v>
      </c>
      <c r="C20" s="31">
        <v>859558</v>
      </c>
      <c r="D20" s="31">
        <v>1043017</v>
      </c>
      <c r="E20" s="34">
        <v>7.67</v>
      </c>
      <c r="F20" s="33">
        <v>299570</v>
      </c>
    </row>
    <row r="21" spans="1:6" s="18" customFormat="1" ht="24" hidden="1" customHeight="1">
      <c r="A21" s="30" t="s">
        <v>27</v>
      </c>
      <c r="B21" s="31">
        <v>5250550</v>
      </c>
      <c r="C21" s="31">
        <v>5019019</v>
      </c>
      <c r="D21" s="31">
        <v>10269569</v>
      </c>
      <c r="E21" s="34">
        <v>75.53</v>
      </c>
      <c r="F21" s="33">
        <v>2894391</v>
      </c>
    </row>
    <row r="22" spans="1:6" s="18" customFormat="1" ht="24" hidden="1" customHeight="1">
      <c r="A22" s="30" t="s">
        <v>28</v>
      </c>
      <c r="B22" s="31">
        <v>41542</v>
      </c>
      <c r="C22" s="31">
        <v>679</v>
      </c>
      <c r="D22" s="31">
        <v>42221</v>
      </c>
      <c r="E22" s="34">
        <v>0.31</v>
      </c>
      <c r="F22" s="33">
        <v>37034</v>
      </c>
    </row>
    <row r="23" spans="1:6" s="18" customFormat="1" ht="24" hidden="1" customHeight="1">
      <c r="A23" s="30" t="s">
        <v>29</v>
      </c>
      <c r="B23" s="31">
        <v>26039</v>
      </c>
      <c r="C23" s="31">
        <v>265517</v>
      </c>
      <c r="D23" s="31">
        <v>291556</v>
      </c>
      <c r="E23" s="34">
        <v>2.15</v>
      </c>
      <c r="F23" s="33">
        <v>123383</v>
      </c>
    </row>
    <row r="24" spans="1:6" s="18" customFormat="1" ht="24" hidden="1" customHeight="1">
      <c r="A24" s="30" t="s">
        <v>30</v>
      </c>
      <c r="B24" s="31">
        <v>25763</v>
      </c>
      <c r="C24" s="31">
        <v>265701</v>
      </c>
      <c r="D24" s="31">
        <v>291464</v>
      </c>
      <c r="E24" s="34">
        <v>2.14</v>
      </c>
      <c r="F24" s="33">
        <v>120178</v>
      </c>
    </row>
    <row r="25" spans="1:6" s="18" customFormat="1" ht="26.65" customHeight="1" thickBot="1">
      <c r="A25" s="30" t="s">
        <v>31</v>
      </c>
      <c r="B25" s="31">
        <v>0</v>
      </c>
      <c r="C25" s="31">
        <v>5864</v>
      </c>
      <c r="D25" s="31">
        <v>5864</v>
      </c>
      <c r="E25" s="34">
        <v>0.04</v>
      </c>
      <c r="F25" s="33">
        <v>21586</v>
      </c>
    </row>
    <row r="26" spans="1:6" s="18" customFormat="1" ht="24" hidden="1" customHeight="1">
      <c r="A26" s="30" t="s">
        <v>20</v>
      </c>
      <c r="B26" s="31">
        <v>0</v>
      </c>
      <c r="C26" s="31">
        <v>2852</v>
      </c>
      <c r="D26" s="31">
        <v>2852</v>
      </c>
      <c r="E26" s="34">
        <v>0.02</v>
      </c>
      <c r="F26" s="33">
        <v>9984</v>
      </c>
    </row>
    <row r="27" spans="1:6" s="18" customFormat="1" ht="24" hidden="1" customHeight="1">
      <c r="A27" s="30" t="s">
        <v>32</v>
      </c>
      <c r="B27" s="31">
        <v>0</v>
      </c>
      <c r="C27" s="31">
        <v>3012</v>
      </c>
      <c r="D27" s="31">
        <v>3012</v>
      </c>
      <c r="E27" s="34">
        <v>0.02</v>
      </c>
      <c r="F27" s="33">
        <v>11602</v>
      </c>
    </row>
    <row r="28" spans="1:6" s="18" customFormat="1" ht="24" hidden="1" customHeight="1">
      <c r="A28" s="30" t="s">
        <v>17</v>
      </c>
      <c r="B28" s="31">
        <v>0</v>
      </c>
      <c r="C28" s="31">
        <v>0</v>
      </c>
      <c r="D28" s="31">
        <v>0</v>
      </c>
      <c r="E28" s="34">
        <v>0</v>
      </c>
      <c r="F28" s="33">
        <v>0</v>
      </c>
    </row>
    <row r="29" spans="1:6" s="18" customFormat="1" ht="24" hidden="1" customHeight="1">
      <c r="A29" s="35" t="s">
        <v>18</v>
      </c>
      <c r="B29" s="36">
        <v>0</v>
      </c>
      <c r="C29" s="36">
        <v>0</v>
      </c>
      <c r="D29" s="36">
        <v>0</v>
      </c>
      <c r="E29" s="34">
        <v>0</v>
      </c>
      <c r="F29" s="39">
        <v>0</v>
      </c>
    </row>
    <row r="30" spans="1:6" s="18" customFormat="1" ht="30" customHeight="1" thickBot="1">
      <c r="A30" s="37" t="s">
        <v>33</v>
      </c>
      <c r="B30" s="27">
        <v>95676</v>
      </c>
      <c r="C30" s="27">
        <v>22090</v>
      </c>
      <c r="D30" s="27">
        <v>117766</v>
      </c>
      <c r="E30" s="28">
        <v>0.86</v>
      </c>
      <c r="F30" s="29">
        <v>2400</v>
      </c>
    </row>
    <row r="31" spans="1:6" s="18" customFormat="1" ht="30" customHeight="1" thickBot="1">
      <c r="A31" s="40" t="s">
        <v>14</v>
      </c>
      <c r="B31" s="31">
        <v>104</v>
      </c>
      <c r="C31" s="31">
        <v>1795</v>
      </c>
      <c r="D31" s="31">
        <v>1899</v>
      </c>
      <c r="E31" s="32">
        <v>0.01</v>
      </c>
      <c r="F31" s="41">
        <v>19</v>
      </c>
    </row>
    <row r="32" spans="1:6" s="18" customFormat="1" ht="30" customHeight="1" thickBot="1">
      <c r="A32" s="35" t="s">
        <v>19</v>
      </c>
      <c r="B32" s="36">
        <v>95572</v>
      </c>
      <c r="C32" s="36">
        <v>20295</v>
      </c>
      <c r="D32" s="36">
        <v>115867</v>
      </c>
      <c r="E32" s="34">
        <v>0.85</v>
      </c>
      <c r="F32" s="42">
        <v>2381</v>
      </c>
    </row>
    <row r="33" spans="1:6" s="18" customFormat="1" ht="30" customHeight="1" thickBot="1">
      <c r="A33" s="37" t="s">
        <v>34</v>
      </c>
      <c r="B33" s="27">
        <v>0</v>
      </c>
      <c r="C33" s="27">
        <v>7666</v>
      </c>
      <c r="D33" s="27">
        <v>7666</v>
      </c>
      <c r="E33" s="28">
        <v>0.06</v>
      </c>
      <c r="F33" s="29">
        <v>0</v>
      </c>
    </row>
    <row r="34" spans="1:6" s="18" customFormat="1" ht="30" customHeight="1">
      <c r="A34" s="40" t="s">
        <v>14</v>
      </c>
      <c r="B34" s="31">
        <v>0</v>
      </c>
      <c r="C34" s="31">
        <v>6980</v>
      </c>
      <c r="D34" s="31">
        <v>6980</v>
      </c>
      <c r="E34" s="34">
        <v>0.05</v>
      </c>
      <c r="F34" s="33">
        <v>0</v>
      </c>
    </row>
    <row r="35" spans="1:6" s="18" customFormat="1" ht="30" customHeight="1" thickBot="1">
      <c r="A35" s="35" t="s">
        <v>19</v>
      </c>
      <c r="B35" s="36">
        <v>0</v>
      </c>
      <c r="C35" s="36">
        <v>686</v>
      </c>
      <c r="D35" s="36">
        <v>686</v>
      </c>
      <c r="E35" s="34">
        <v>0.01</v>
      </c>
      <c r="F35" s="39">
        <v>0</v>
      </c>
    </row>
    <row r="36" spans="1:6" s="18" customFormat="1" ht="30" customHeight="1" thickBot="1">
      <c r="A36" s="43" t="s">
        <v>35</v>
      </c>
      <c r="B36" s="27">
        <v>6056620</v>
      </c>
      <c r="C36" s="27">
        <v>7538474</v>
      </c>
      <c r="D36" s="27">
        <v>13595094</v>
      </c>
      <c r="E36" s="28">
        <v>99.98</v>
      </c>
      <c r="F36" s="29">
        <v>3846918</v>
      </c>
    </row>
    <row r="37" spans="1:6" s="18" customFormat="1" ht="30" customHeight="1" thickBot="1">
      <c r="A37" s="44" t="s">
        <v>36</v>
      </c>
      <c r="B37" s="27">
        <v>0</v>
      </c>
      <c r="C37" s="27">
        <v>2549</v>
      </c>
      <c r="D37" s="27">
        <v>2549</v>
      </c>
      <c r="E37" s="28">
        <v>0.02</v>
      </c>
      <c r="F37" s="45">
        <v>0</v>
      </c>
    </row>
    <row r="38" spans="1:6" s="18" customFormat="1" ht="24" hidden="1" customHeight="1">
      <c r="A38" s="46" t="s">
        <v>37</v>
      </c>
      <c r="B38" s="31">
        <v>0</v>
      </c>
      <c r="C38" s="31">
        <v>2549</v>
      </c>
      <c r="D38" s="31">
        <v>2549</v>
      </c>
      <c r="E38" s="32">
        <v>0.02</v>
      </c>
      <c r="F38" s="47">
        <v>0</v>
      </c>
    </row>
    <row r="39" spans="1:6" s="18" customFormat="1" ht="24" hidden="1" customHeight="1">
      <c r="A39" s="30" t="s">
        <v>38</v>
      </c>
      <c r="B39" s="31">
        <v>0</v>
      </c>
      <c r="C39" s="31">
        <v>0</v>
      </c>
      <c r="D39" s="31">
        <v>0</v>
      </c>
      <c r="E39" s="48">
        <v>0</v>
      </c>
      <c r="F39" s="33">
        <v>0</v>
      </c>
    </row>
    <row r="40" spans="1:6" s="18" customFormat="1" ht="24" hidden="1" customHeight="1">
      <c r="A40" s="30" t="s">
        <v>39</v>
      </c>
      <c r="B40" s="31">
        <v>0</v>
      </c>
      <c r="C40" s="31">
        <v>0</v>
      </c>
      <c r="D40" s="31">
        <v>0</v>
      </c>
      <c r="E40" s="48">
        <v>0</v>
      </c>
      <c r="F40" s="33">
        <v>0</v>
      </c>
    </row>
    <row r="41" spans="1:6" s="18" customFormat="1" ht="24" hidden="1" customHeight="1">
      <c r="A41" s="46" t="s">
        <v>40</v>
      </c>
      <c r="B41" s="36">
        <v>0</v>
      </c>
      <c r="C41" s="36">
        <v>0</v>
      </c>
      <c r="D41" s="36">
        <v>0</v>
      </c>
      <c r="E41" s="48">
        <v>0</v>
      </c>
      <c r="F41" s="39">
        <v>0</v>
      </c>
    </row>
    <row r="42" spans="1:6" s="18" customFormat="1" ht="30" customHeight="1" thickBot="1">
      <c r="A42" s="44" t="s">
        <v>41</v>
      </c>
      <c r="B42" s="49">
        <v>0</v>
      </c>
      <c r="C42" s="49">
        <v>0</v>
      </c>
      <c r="D42" s="49">
        <v>0</v>
      </c>
      <c r="E42" s="50">
        <v>0</v>
      </c>
      <c r="F42" s="51">
        <v>0</v>
      </c>
    </row>
    <row r="43" spans="1:6" s="18" customFormat="1" ht="24" hidden="1" customHeight="1">
      <c r="A43" s="40" t="s">
        <v>42</v>
      </c>
      <c r="B43" s="31">
        <v>0</v>
      </c>
      <c r="C43" s="31">
        <v>0</v>
      </c>
      <c r="D43" s="31">
        <v>0</v>
      </c>
      <c r="E43" s="48">
        <v>0</v>
      </c>
      <c r="F43" s="42">
        <v>0</v>
      </c>
    </row>
    <row r="44" spans="1:6" s="18" customFormat="1" ht="24" hidden="1" customHeight="1">
      <c r="A44" s="52" t="s">
        <v>43</v>
      </c>
      <c r="B44" s="53">
        <v>0</v>
      </c>
      <c r="C44" s="53">
        <v>0</v>
      </c>
      <c r="D44" s="53">
        <v>0</v>
      </c>
      <c r="E44" s="48">
        <v>0</v>
      </c>
      <c r="F44" s="33">
        <v>0</v>
      </c>
    </row>
    <row r="45" spans="1:6" s="18" customFormat="1" ht="24" hidden="1" customHeight="1">
      <c r="A45" s="54" t="s">
        <v>44</v>
      </c>
      <c r="B45" s="55">
        <v>0</v>
      </c>
      <c r="C45" s="55">
        <v>0</v>
      </c>
      <c r="D45" s="55">
        <v>0</v>
      </c>
      <c r="E45" s="48">
        <v>0</v>
      </c>
      <c r="F45" s="33">
        <v>0</v>
      </c>
    </row>
    <row r="46" spans="1:6" s="18" customFormat="1" ht="30" customHeight="1" thickBot="1">
      <c r="A46" s="43" t="s">
        <v>45</v>
      </c>
      <c r="B46" s="27">
        <v>6056620</v>
      </c>
      <c r="C46" s="27">
        <v>7541023</v>
      </c>
      <c r="D46" s="27">
        <v>13597643</v>
      </c>
      <c r="E46" s="28">
        <v>100</v>
      </c>
      <c r="F46" s="45">
        <v>3846918</v>
      </c>
    </row>
    <row r="47" spans="1:6" ht="21" customHeight="1">
      <c r="A47" s="8" t="s">
        <v>46</v>
      </c>
      <c r="B47" s="56"/>
      <c r="C47" s="56"/>
      <c r="D47" s="56"/>
      <c r="E47" s="57"/>
    </row>
    <row r="48" spans="1:6" ht="15.6" customHeight="1">
      <c r="A48" s="58"/>
      <c r="B48" s="58"/>
      <c r="C48" s="58"/>
      <c r="D48" s="58"/>
      <c r="E48" s="58"/>
    </row>
    <row r="49" spans="1:6" ht="19.899999999999999" customHeight="1">
      <c r="A49" s="58"/>
      <c r="B49" s="58"/>
      <c r="C49" s="58"/>
      <c r="D49" s="58"/>
      <c r="E49" s="58"/>
    </row>
    <row r="50" spans="1:6">
      <c r="A50" s="58"/>
      <c r="B50" s="58"/>
      <c r="C50" s="58"/>
      <c r="D50" s="58"/>
      <c r="E50" s="58"/>
    </row>
    <row r="51" spans="1:6">
      <c r="A51" s="58"/>
      <c r="B51" s="58"/>
      <c r="C51" s="58"/>
      <c r="D51" s="58"/>
      <c r="E51" s="58"/>
    </row>
    <row r="52" spans="1:6">
      <c r="A52" s="58"/>
      <c r="B52" s="58"/>
      <c r="C52" s="58"/>
      <c r="D52" s="58"/>
      <c r="E52" s="58"/>
    </row>
    <row r="53" spans="1:6">
      <c r="A53" s="58"/>
      <c r="B53" s="58"/>
      <c r="C53" s="58"/>
      <c r="D53" s="58"/>
      <c r="E53" s="58"/>
    </row>
    <row r="54" spans="1:6">
      <c r="A54" s="59"/>
      <c r="B54" s="58"/>
      <c r="C54" s="58"/>
      <c r="D54" s="58"/>
      <c r="E54" s="58"/>
    </row>
    <row r="55" spans="1:6" ht="27.75">
      <c r="A55" s="60" t="s">
        <v>47</v>
      </c>
      <c r="B55" s="60"/>
      <c r="C55" s="60"/>
      <c r="D55" s="60"/>
      <c r="E55" s="60"/>
    </row>
    <row r="56" spans="1:6" ht="26.25" thickBot="1">
      <c r="A56" s="59"/>
      <c r="B56" s="61"/>
      <c r="C56" s="61"/>
      <c r="D56" s="10" t="s">
        <v>5</v>
      </c>
      <c r="E56" s="10"/>
    </row>
    <row r="57" spans="1:6" ht="41.65" customHeight="1">
      <c r="A57" s="62" t="s">
        <v>48</v>
      </c>
      <c r="B57" s="63"/>
      <c r="C57" s="64" t="s">
        <v>49</v>
      </c>
      <c r="D57" s="65" t="s">
        <v>50</v>
      </c>
      <c r="E57" s="66" t="s">
        <v>51</v>
      </c>
    </row>
    <row r="58" spans="1:6" ht="35.65" customHeight="1">
      <c r="A58" s="67" t="s">
        <v>52</v>
      </c>
      <c r="B58" s="68" t="s">
        <v>53</v>
      </c>
      <c r="C58" s="69">
        <f>+B46</f>
        <v>6056620</v>
      </c>
      <c r="D58" s="69">
        <f>+C46</f>
        <v>7541023</v>
      </c>
      <c r="E58" s="70">
        <f>+D46</f>
        <v>13597643</v>
      </c>
    </row>
    <row r="59" spans="1:6" ht="35.65" customHeight="1">
      <c r="A59" s="71"/>
      <c r="B59" s="68" t="s">
        <v>54</v>
      </c>
      <c r="C59" s="72">
        <f>+C58/E58*100</f>
        <v>44.541690056136936</v>
      </c>
      <c r="D59" s="72">
        <f>+D58/E58*100</f>
        <v>55.458309943863057</v>
      </c>
      <c r="E59" s="73">
        <v>100</v>
      </c>
    </row>
    <row r="60" spans="1:6" ht="35.65" customHeight="1">
      <c r="A60" s="67" t="s">
        <v>55</v>
      </c>
      <c r="B60" s="68" t="s">
        <v>53</v>
      </c>
      <c r="C60" s="69">
        <v>5302934</v>
      </c>
      <c r="D60" s="69">
        <v>6710072</v>
      </c>
      <c r="E60" s="70">
        <v>12013006</v>
      </c>
      <c r="F60" s="11"/>
    </row>
    <row r="61" spans="1:6" ht="35.65" customHeight="1">
      <c r="A61" s="71"/>
      <c r="B61" s="74" t="s">
        <v>54</v>
      </c>
      <c r="C61" s="72">
        <v>44.143272716254366</v>
      </c>
      <c r="D61" s="72">
        <v>55.856727283745634</v>
      </c>
      <c r="E61" s="73">
        <v>100</v>
      </c>
      <c r="F61" s="75"/>
    </row>
    <row r="62" spans="1:6" ht="35.65" customHeight="1">
      <c r="A62" s="67" t="s">
        <v>56</v>
      </c>
      <c r="B62" s="76" t="s">
        <v>57</v>
      </c>
      <c r="C62" s="77">
        <f>+C58-C60</f>
        <v>753686</v>
      </c>
      <c r="D62" s="77">
        <f>+D58-D60</f>
        <v>830951</v>
      </c>
      <c r="E62" s="78">
        <f>+E58-E60</f>
        <v>1584637</v>
      </c>
      <c r="F62" s="11"/>
    </row>
    <row r="63" spans="1:6" ht="35.65" customHeight="1" thickBot="1">
      <c r="A63" s="79"/>
      <c r="B63" s="80" t="s">
        <v>58</v>
      </c>
      <c r="C63" s="81">
        <f>+C62/C60*100</f>
        <v>14.212622672656309</v>
      </c>
      <c r="D63" s="81">
        <f>+D62/D60*100</f>
        <v>12.383637612234265</v>
      </c>
      <c r="E63" s="82">
        <f>+E62/E60*100</f>
        <v>13.191011475395916</v>
      </c>
      <c r="F63" s="83"/>
    </row>
    <row r="64" spans="1:6" ht="16.899999999999999" customHeight="1">
      <c r="A64" s="58"/>
      <c r="B64" s="84"/>
      <c r="C64" s="84"/>
      <c r="D64" s="84"/>
      <c r="E64" s="84"/>
    </row>
    <row r="65" spans="1:5" ht="32.65" customHeight="1">
      <c r="A65" s="85"/>
      <c r="B65" s="86"/>
      <c r="C65" s="86"/>
      <c r="D65" s="86"/>
      <c r="E65" s="87"/>
    </row>
    <row r="66" spans="1:5">
      <c r="B66" s="9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9"/>
  <sheetViews>
    <sheetView view="pageBreakPreview" topLeftCell="A25" zoomScale="85" zoomScaleNormal="85" zoomScaleSheetLayoutView="85" zoomScalePageLayoutView="85" workbookViewId="0">
      <selection activeCell="M7" sqref="M7"/>
    </sheetView>
  </sheetViews>
  <sheetFormatPr defaultColWidth="8.77734375" defaultRowHeight="16.5"/>
  <cols>
    <col min="1" max="1" width="51.77734375" style="98" customWidth="1"/>
    <col min="2" max="2" width="13.77734375" style="99" customWidth="1"/>
    <col min="3" max="3" width="11" style="99" customWidth="1"/>
    <col min="4" max="4" width="13.109375" style="100" customWidth="1"/>
    <col min="5" max="5" width="10.77734375" style="166" customWidth="1"/>
    <col min="6" max="6" width="13.21875" style="97" customWidth="1"/>
    <col min="7" max="7" width="10.77734375" style="91" customWidth="1"/>
    <col min="8" max="8" width="11.21875" style="91" bestFit="1" customWidth="1"/>
    <col min="9" max="16384" width="8.77734375" style="91"/>
  </cols>
  <sheetData>
    <row r="1" spans="1:7" ht="30">
      <c r="A1" s="90" t="s">
        <v>59</v>
      </c>
      <c r="B1" s="90"/>
      <c r="C1" s="90"/>
      <c r="D1" s="90"/>
      <c r="E1" s="90"/>
      <c r="F1" s="90"/>
      <c r="G1" s="90"/>
    </row>
    <row r="2" spans="1:7">
      <c r="A2" s="92"/>
      <c r="B2" s="92"/>
      <c r="C2" s="92"/>
      <c r="D2" s="92"/>
      <c r="E2" s="92"/>
      <c r="F2" s="92"/>
      <c r="G2" s="92"/>
    </row>
    <row r="3" spans="1:7">
      <c r="A3" s="93"/>
      <c r="B3" s="94"/>
      <c r="C3" s="94"/>
      <c r="D3" s="95"/>
      <c r="E3" s="96"/>
    </row>
    <row r="4" spans="1:7" ht="18" thickBot="1">
      <c r="E4" s="101"/>
      <c r="F4" s="10" t="s">
        <v>5</v>
      </c>
      <c r="G4" s="10"/>
    </row>
    <row r="5" spans="1:7" s="107" customFormat="1" ht="21">
      <c r="A5" s="102" t="s">
        <v>60</v>
      </c>
      <c r="B5" s="103" t="s">
        <v>61</v>
      </c>
      <c r="C5" s="104"/>
      <c r="D5" s="103" t="s">
        <v>62</v>
      </c>
      <c r="E5" s="104"/>
      <c r="F5" s="105" t="s">
        <v>63</v>
      </c>
      <c r="G5" s="106"/>
    </row>
    <row r="6" spans="1:7" s="107" customFormat="1" ht="17.25" thickBot="1">
      <c r="A6" s="108"/>
      <c r="B6" s="109" t="s">
        <v>64</v>
      </c>
      <c r="C6" s="110" t="s">
        <v>12</v>
      </c>
      <c r="D6" s="109" t="s">
        <v>64</v>
      </c>
      <c r="E6" s="111" t="s">
        <v>12</v>
      </c>
      <c r="F6" s="112" t="s">
        <v>65</v>
      </c>
      <c r="G6" s="113" t="s">
        <v>66</v>
      </c>
    </row>
    <row r="7" spans="1:7" s="107" customFormat="1" ht="24" customHeight="1" thickBot="1">
      <c r="A7" s="114" t="s">
        <v>67</v>
      </c>
      <c r="B7" s="115">
        <v>1525971</v>
      </c>
      <c r="C7" s="116">
        <v>11.22</v>
      </c>
      <c r="D7" s="115">
        <v>1250800</v>
      </c>
      <c r="E7" s="116">
        <v>10.41</v>
      </c>
      <c r="F7" s="117">
        <f t="shared" ref="F7:F46" si="0">B7-D7</f>
        <v>275171</v>
      </c>
      <c r="G7" s="118">
        <f t="shared" ref="G7:G38" si="1">(F7/D7)*100</f>
        <v>21.999600255836267</v>
      </c>
    </row>
    <row r="8" spans="1:7" s="107" customFormat="1" ht="24" customHeight="1">
      <c r="A8" s="119" t="s">
        <v>25</v>
      </c>
      <c r="B8" s="120">
        <v>704735</v>
      </c>
      <c r="C8" s="121">
        <v>5.18</v>
      </c>
      <c r="D8" s="120">
        <v>418187</v>
      </c>
      <c r="E8" s="121">
        <v>3.48</v>
      </c>
      <c r="F8" s="122">
        <f t="shared" si="0"/>
        <v>286548</v>
      </c>
      <c r="G8" s="123">
        <f t="shared" si="1"/>
        <v>68.521498755341511</v>
      </c>
    </row>
    <row r="9" spans="1:7" s="107" customFormat="1" ht="24" customHeight="1">
      <c r="A9" s="124" t="s">
        <v>15</v>
      </c>
      <c r="B9" s="125">
        <v>0</v>
      </c>
      <c r="C9" s="126">
        <v>0</v>
      </c>
      <c r="D9" s="125">
        <v>0</v>
      </c>
      <c r="E9" s="126">
        <v>0</v>
      </c>
      <c r="F9" s="127">
        <f t="shared" si="0"/>
        <v>0</v>
      </c>
      <c r="G9" s="128">
        <v>0</v>
      </c>
    </row>
    <row r="10" spans="1:7" s="107" customFormat="1" ht="24" customHeight="1">
      <c r="A10" s="124" t="s">
        <v>16</v>
      </c>
      <c r="B10" s="129">
        <v>652955</v>
      </c>
      <c r="C10" s="130">
        <v>4.8</v>
      </c>
      <c r="D10" s="129">
        <v>373872</v>
      </c>
      <c r="E10" s="130">
        <v>3.11</v>
      </c>
      <c r="F10" s="127">
        <f t="shared" si="0"/>
        <v>279083</v>
      </c>
      <c r="G10" s="131">
        <f t="shared" si="1"/>
        <v>74.646670518252236</v>
      </c>
    </row>
    <row r="11" spans="1:7" s="107" customFormat="1" ht="24" customHeight="1">
      <c r="A11" s="124" t="s">
        <v>22</v>
      </c>
      <c r="B11" s="129">
        <v>20766</v>
      </c>
      <c r="C11" s="130">
        <v>0.15</v>
      </c>
      <c r="D11" s="129">
        <v>4380</v>
      </c>
      <c r="E11" s="130">
        <v>0.04</v>
      </c>
      <c r="F11" s="127">
        <f t="shared" si="0"/>
        <v>16386</v>
      </c>
      <c r="G11" s="132">
        <f t="shared" si="1"/>
        <v>374.10958904109589</v>
      </c>
    </row>
    <row r="12" spans="1:7" s="107" customFormat="1" ht="24" customHeight="1">
      <c r="A12" s="124" t="s">
        <v>18</v>
      </c>
      <c r="B12" s="129">
        <v>31014</v>
      </c>
      <c r="C12" s="130">
        <v>0.23</v>
      </c>
      <c r="D12" s="129">
        <v>39935</v>
      </c>
      <c r="E12" s="130">
        <v>0.33</v>
      </c>
      <c r="F12" s="127">
        <f t="shared" si="0"/>
        <v>-8921</v>
      </c>
      <c r="G12" s="132">
        <f t="shared" si="1"/>
        <v>-22.338800550895204</v>
      </c>
    </row>
    <row r="13" spans="1:7" s="107" customFormat="1" ht="24" customHeight="1">
      <c r="A13" s="124" t="s">
        <v>19</v>
      </c>
      <c r="B13" s="129">
        <v>821236</v>
      </c>
      <c r="C13" s="130">
        <v>6.04</v>
      </c>
      <c r="D13" s="129">
        <v>832613</v>
      </c>
      <c r="E13" s="130">
        <v>6.93</v>
      </c>
      <c r="F13" s="127">
        <f t="shared" si="0"/>
        <v>-11377</v>
      </c>
      <c r="G13" s="131">
        <f t="shared" si="1"/>
        <v>-1.3664211344286001</v>
      </c>
    </row>
    <row r="14" spans="1:7" s="107" customFormat="1" ht="24" customHeight="1">
      <c r="A14" s="124" t="s">
        <v>68</v>
      </c>
      <c r="B14" s="129">
        <v>392054</v>
      </c>
      <c r="C14" s="130">
        <v>2.88</v>
      </c>
      <c r="D14" s="129">
        <v>392061</v>
      </c>
      <c r="E14" s="130">
        <v>3.26</v>
      </c>
      <c r="F14" s="127">
        <f t="shared" si="0"/>
        <v>-7</v>
      </c>
      <c r="G14" s="133">
        <f t="shared" si="1"/>
        <v>-1.7854364499401878E-3</v>
      </c>
    </row>
    <row r="15" spans="1:7" s="107" customFormat="1" ht="24" customHeight="1">
      <c r="A15" s="124" t="s">
        <v>69</v>
      </c>
      <c r="B15" s="129">
        <v>427804</v>
      </c>
      <c r="C15" s="130">
        <v>3.15</v>
      </c>
      <c r="D15" s="129">
        <v>440552</v>
      </c>
      <c r="E15" s="130">
        <v>3.67</v>
      </c>
      <c r="F15" s="127">
        <f t="shared" si="0"/>
        <v>-12748</v>
      </c>
      <c r="G15" s="133">
        <f t="shared" si="1"/>
        <v>-2.8936425212006753</v>
      </c>
    </row>
    <row r="16" spans="1:7" s="107" customFormat="1" ht="24" customHeight="1">
      <c r="A16" s="124" t="s">
        <v>17</v>
      </c>
      <c r="B16" s="125">
        <v>0</v>
      </c>
      <c r="C16" s="126">
        <v>0</v>
      </c>
      <c r="D16" s="125">
        <v>0</v>
      </c>
      <c r="E16" s="126">
        <v>0</v>
      </c>
      <c r="F16" s="127">
        <f t="shared" si="0"/>
        <v>0</v>
      </c>
      <c r="G16" s="126">
        <v>0</v>
      </c>
    </row>
    <row r="17" spans="1:7" s="107" customFormat="1" ht="24" customHeight="1" thickBot="1">
      <c r="A17" s="134" t="s">
        <v>18</v>
      </c>
      <c r="B17" s="135">
        <v>1378</v>
      </c>
      <c r="C17" s="136">
        <v>0.01</v>
      </c>
      <c r="D17" s="135">
        <v>0</v>
      </c>
      <c r="E17" s="137">
        <v>0</v>
      </c>
      <c r="F17" s="138">
        <f t="shared" si="0"/>
        <v>1378</v>
      </c>
      <c r="G17" s="137">
        <v>0</v>
      </c>
    </row>
    <row r="18" spans="1:7" s="107" customFormat="1" ht="24" customHeight="1" thickBot="1">
      <c r="A18" s="114" t="s">
        <v>70</v>
      </c>
      <c r="B18" s="115">
        <v>11943691</v>
      </c>
      <c r="C18" s="116">
        <v>87.84</v>
      </c>
      <c r="D18" s="115">
        <v>10677220</v>
      </c>
      <c r="E18" s="116">
        <v>88.88</v>
      </c>
      <c r="F18" s="117">
        <f t="shared" si="0"/>
        <v>1266471</v>
      </c>
      <c r="G18" s="118">
        <f t="shared" si="1"/>
        <v>11.86143022247364</v>
      </c>
    </row>
    <row r="19" spans="1:7" s="107" customFormat="1" ht="24" customHeight="1">
      <c r="A19" s="119" t="s">
        <v>25</v>
      </c>
      <c r="B19" s="120">
        <v>11937827</v>
      </c>
      <c r="C19" s="121">
        <v>87.8</v>
      </c>
      <c r="D19" s="120">
        <v>10671035</v>
      </c>
      <c r="E19" s="121">
        <v>88.83</v>
      </c>
      <c r="F19" s="139">
        <f t="shared" si="0"/>
        <v>1266792</v>
      </c>
      <c r="G19" s="131">
        <f t="shared" si="1"/>
        <v>11.871313326214374</v>
      </c>
    </row>
    <row r="20" spans="1:7" s="107" customFormat="1" ht="24" customHeight="1">
      <c r="A20" s="124" t="s">
        <v>26</v>
      </c>
      <c r="B20" s="129">
        <v>1043017</v>
      </c>
      <c r="C20" s="130">
        <v>7.67</v>
      </c>
      <c r="D20" s="129">
        <v>1009995</v>
      </c>
      <c r="E20" s="130">
        <v>8.41</v>
      </c>
      <c r="F20" s="122">
        <f t="shared" si="0"/>
        <v>33022</v>
      </c>
      <c r="G20" s="131">
        <f t="shared" si="1"/>
        <v>3.2695211362432488</v>
      </c>
    </row>
    <row r="21" spans="1:7" s="107" customFormat="1" ht="24" customHeight="1">
      <c r="A21" s="124" t="s">
        <v>27</v>
      </c>
      <c r="B21" s="129">
        <v>10269569</v>
      </c>
      <c r="C21" s="130">
        <v>75.53</v>
      </c>
      <c r="D21" s="129">
        <v>9315012</v>
      </c>
      <c r="E21" s="130">
        <v>77.540000000000006</v>
      </c>
      <c r="F21" s="127">
        <f t="shared" si="0"/>
        <v>954557</v>
      </c>
      <c r="G21" s="131">
        <f t="shared" si="1"/>
        <v>10.247512295206921</v>
      </c>
    </row>
    <row r="22" spans="1:7" s="107" customFormat="1" ht="24" customHeight="1">
      <c r="A22" s="124" t="s">
        <v>28</v>
      </c>
      <c r="B22" s="129">
        <v>42221</v>
      </c>
      <c r="C22" s="130">
        <v>0.31</v>
      </c>
      <c r="D22" s="129">
        <v>45404</v>
      </c>
      <c r="E22" s="130">
        <v>0.38</v>
      </c>
      <c r="F22" s="127">
        <f t="shared" si="0"/>
        <v>-3183</v>
      </c>
      <c r="G22" s="131">
        <f t="shared" si="1"/>
        <v>-7.0103955598625669</v>
      </c>
    </row>
    <row r="23" spans="1:7" s="107" customFormat="1" ht="24" customHeight="1">
      <c r="A23" s="124" t="s">
        <v>29</v>
      </c>
      <c r="B23" s="129">
        <v>291556</v>
      </c>
      <c r="C23" s="130">
        <v>2.15</v>
      </c>
      <c r="D23" s="129">
        <v>150775</v>
      </c>
      <c r="E23" s="130">
        <v>1.25</v>
      </c>
      <c r="F23" s="127">
        <f t="shared" si="0"/>
        <v>140781</v>
      </c>
      <c r="G23" s="131">
        <f t="shared" si="1"/>
        <v>93.371580169126176</v>
      </c>
    </row>
    <row r="24" spans="1:7" s="107" customFormat="1" ht="24" customHeight="1">
      <c r="A24" s="124" t="s">
        <v>30</v>
      </c>
      <c r="B24" s="129">
        <v>291464</v>
      </c>
      <c r="C24" s="130">
        <v>2.14</v>
      </c>
      <c r="D24" s="129">
        <v>149849</v>
      </c>
      <c r="E24" s="130">
        <v>1.25</v>
      </c>
      <c r="F24" s="127">
        <f t="shared" si="0"/>
        <v>141615</v>
      </c>
      <c r="G24" s="131">
        <f t="shared" si="1"/>
        <v>94.505135169403871</v>
      </c>
    </row>
    <row r="25" spans="1:7" s="107" customFormat="1" ht="24" customHeight="1">
      <c r="A25" s="124" t="s">
        <v>31</v>
      </c>
      <c r="B25" s="129">
        <v>5864</v>
      </c>
      <c r="C25" s="130">
        <v>0.04</v>
      </c>
      <c r="D25" s="129">
        <v>6185</v>
      </c>
      <c r="E25" s="130">
        <v>0.05</v>
      </c>
      <c r="F25" s="127">
        <f t="shared" si="0"/>
        <v>-321</v>
      </c>
      <c r="G25" s="131">
        <f t="shared" si="1"/>
        <v>-5.1899757477768791</v>
      </c>
    </row>
    <row r="26" spans="1:7" s="107" customFormat="1" ht="24" customHeight="1">
      <c r="A26" s="124" t="s">
        <v>71</v>
      </c>
      <c r="B26" s="129">
        <v>2852</v>
      </c>
      <c r="C26" s="130">
        <v>0.02</v>
      </c>
      <c r="D26" s="129">
        <v>3113</v>
      </c>
      <c r="E26" s="130">
        <v>0.03</v>
      </c>
      <c r="F26" s="127">
        <f t="shared" si="0"/>
        <v>-261</v>
      </c>
      <c r="G26" s="131">
        <f t="shared" si="1"/>
        <v>-8.3841953099903623</v>
      </c>
    </row>
    <row r="27" spans="1:7" s="107" customFormat="1" ht="24" customHeight="1">
      <c r="A27" s="124" t="s">
        <v>69</v>
      </c>
      <c r="B27" s="129">
        <v>3012</v>
      </c>
      <c r="C27" s="130">
        <v>0.02</v>
      </c>
      <c r="D27" s="129">
        <v>3072</v>
      </c>
      <c r="E27" s="130">
        <v>0.02</v>
      </c>
      <c r="F27" s="127">
        <f t="shared" si="0"/>
        <v>-60</v>
      </c>
      <c r="G27" s="131">
        <f t="shared" si="1"/>
        <v>-1.953125</v>
      </c>
    </row>
    <row r="28" spans="1:7" s="107" customFormat="1" ht="24" customHeight="1">
      <c r="A28" s="124" t="s">
        <v>17</v>
      </c>
      <c r="B28" s="129">
        <v>0</v>
      </c>
      <c r="C28" s="126">
        <v>0</v>
      </c>
      <c r="D28" s="129">
        <v>0</v>
      </c>
      <c r="E28" s="126">
        <v>0</v>
      </c>
      <c r="F28" s="127">
        <f t="shared" si="0"/>
        <v>0</v>
      </c>
      <c r="G28" s="126">
        <v>0</v>
      </c>
    </row>
    <row r="29" spans="1:7" s="107" customFormat="1" ht="24" customHeight="1" thickBot="1">
      <c r="A29" s="134" t="s">
        <v>18</v>
      </c>
      <c r="B29" s="140">
        <v>0</v>
      </c>
      <c r="C29" s="137">
        <v>0</v>
      </c>
      <c r="D29" s="140">
        <v>0</v>
      </c>
      <c r="E29" s="137">
        <v>0</v>
      </c>
      <c r="F29" s="138">
        <f t="shared" si="0"/>
        <v>0</v>
      </c>
      <c r="G29" s="137">
        <v>0</v>
      </c>
    </row>
    <row r="30" spans="1:7" s="107" customFormat="1" ht="24" customHeight="1" thickBot="1">
      <c r="A30" s="114" t="s">
        <v>72</v>
      </c>
      <c r="B30" s="115">
        <v>117766</v>
      </c>
      <c r="C30" s="116">
        <v>0.86</v>
      </c>
      <c r="D30" s="115">
        <v>75383</v>
      </c>
      <c r="E30" s="116">
        <v>0.63</v>
      </c>
      <c r="F30" s="117">
        <f t="shared" si="0"/>
        <v>42383</v>
      </c>
      <c r="G30" s="118">
        <f t="shared" si="1"/>
        <v>56.223551729169706</v>
      </c>
    </row>
    <row r="31" spans="1:7" s="107" customFormat="1" ht="24" customHeight="1">
      <c r="A31" s="119" t="s">
        <v>25</v>
      </c>
      <c r="B31" s="120">
        <v>1899</v>
      </c>
      <c r="C31" s="121">
        <v>0.01</v>
      </c>
      <c r="D31" s="120">
        <v>522</v>
      </c>
      <c r="E31" s="121">
        <v>0.01</v>
      </c>
      <c r="F31" s="122">
        <f t="shared" si="0"/>
        <v>1377</v>
      </c>
      <c r="G31" s="131">
        <f t="shared" si="1"/>
        <v>263.79310344827587</v>
      </c>
    </row>
    <row r="32" spans="1:7" s="107" customFormat="1" ht="24" customHeight="1" thickBot="1">
      <c r="A32" s="134" t="s">
        <v>19</v>
      </c>
      <c r="B32" s="141">
        <v>115867</v>
      </c>
      <c r="C32" s="136">
        <v>0.85</v>
      </c>
      <c r="D32" s="141">
        <v>74861</v>
      </c>
      <c r="E32" s="136">
        <v>0.62</v>
      </c>
      <c r="F32" s="127">
        <f t="shared" si="0"/>
        <v>41006</v>
      </c>
      <c r="G32" s="142">
        <f t="shared" si="1"/>
        <v>54.776185196564299</v>
      </c>
    </row>
    <row r="33" spans="1:7" s="107" customFormat="1" ht="24" customHeight="1" thickBot="1">
      <c r="A33" s="114" t="s">
        <v>73</v>
      </c>
      <c r="B33" s="115">
        <v>7666</v>
      </c>
      <c r="C33" s="116">
        <v>0.06</v>
      </c>
      <c r="D33" s="115">
        <v>9068</v>
      </c>
      <c r="E33" s="116">
        <v>7.0000000000000007E-2</v>
      </c>
      <c r="F33" s="117">
        <f t="shared" si="0"/>
        <v>-1402</v>
      </c>
      <c r="G33" s="118">
        <f t="shared" si="1"/>
        <v>-15.460961623290693</v>
      </c>
    </row>
    <row r="34" spans="1:7" s="107" customFormat="1" ht="24" customHeight="1">
      <c r="A34" s="119" t="s">
        <v>25</v>
      </c>
      <c r="B34" s="120">
        <v>6980</v>
      </c>
      <c r="C34" s="121">
        <v>0.05</v>
      </c>
      <c r="D34" s="120">
        <v>8676</v>
      </c>
      <c r="E34" s="121">
        <v>7.0000000000000007E-2</v>
      </c>
      <c r="F34" s="127">
        <f t="shared" si="0"/>
        <v>-1696</v>
      </c>
      <c r="G34" s="123">
        <f t="shared" si="1"/>
        <v>-19.548178884278471</v>
      </c>
    </row>
    <row r="35" spans="1:7" s="107" customFormat="1" ht="24" customHeight="1" thickBot="1">
      <c r="A35" s="134" t="s">
        <v>31</v>
      </c>
      <c r="B35" s="141">
        <v>686</v>
      </c>
      <c r="C35" s="130">
        <v>0.01</v>
      </c>
      <c r="D35" s="141">
        <v>392</v>
      </c>
      <c r="E35" s="130">
        <v>0</v>
      </c>
      <c r="F35" s="127">
        <f t="shared" si="0"/>
        <v>294</v>
      </c>
      <c r="G35" s="142">
        <f t="shared" si="1"/>
        <v>75</v>
      </c>
    </row>
    <row r="36" spans="1:7" s="107" customFormat="1" ht="24" customHeight="1" thickBot="1">
      <c r="A36" s="143" t="s">
        <v>74</v>
      </c>
      <c r="B36" s="115">
        <v>13595094</v>
      </c>
      <c r="C36" s="116">
        <v>99.98</v>
      </c>
      <c r="D36" s="115">
        <v>12012471</v>
      </c>
      <c r="E36" s="116">
        <v>99.99</v>
      </c>
      <c r="F36" s="117">
        <f t="shared" si="0"/>
        <v>1582623</v>
      </c>
      <c r="G36" s="118">
        <f t="shared" si="1"/>
        <v>13.174833054747854</v>
      </c>
    </row>
    <row r="37" spans="1:7" s="145" customFormat="1" ht="24" customHeight="1" thickBot="1">
      <c r="A37" s="144" t="s">
        <v>36</v>
      </c>
      <c r="B37" s="115">
        <v>2549</v>
      </c>
      <c r="C37" s="116">
        <v>0.02</v>
      </c>
      <c r="D37" s="115">
        <v>535</v>
      </c>
      <c r="E37" s="116">
        <v>0.01</v>
      </c>
      <c r="F37" s="117">
        <f t="shared" si="0"/>
        <v>2014</v>
      </c>
      <c r="G37" s="118">
        <f>(F37/D37)*100</f>
        <v>376.44859813084111</v>
      </c>
    </row>
    <row r="38" spans="1:7" s="107" customFormat="1" ht="24" customHeight="1">
      <c r="A38" s="146" t="s">
        <v>75</v>
      </c>
      <c r="B38" s="147">
        <v>2549</v>
      </c>
      <c r="C38" s="121">
        <v>0.02</v>
      </c>
      <c r="D38" s="147">
        <v>535</v>
      </c>
      <c r="E38" s="121">
        <v>0.01</v>
      </c>
      <c r="F38" s="122">
        <f t="shared" si="0"/>
        <v>2014</v>
      </c>
      <c r="G38" s="123">
        <f t="shared" si="1"/>
        <v>376.44859813084111</v>
      </c>
    </row>
    <row r="39" spans="1:7" s="107" customFormat="1" ht="24" customHeight="1">
      <c r="A39" s="124" t="s">
        <v>76</v>
      </c>
      <c r="B39" s="129">
        <v>0</v>
      </c>
      <c r="C39" s="126">
        <v>0</v>
      </c>
      <c r="D39" s="129">
        <v>0</v>
      </c>
      <c r="E39" s="126">
        <v>0</v>
      </c>
      <c r="F39" s="127">
        <f t="shared" si="0"/>
        <v>0</v>
      </c>
      <c r="G39" s="128">
        <v>0</v>
      </c>
    </row>
    <row r="40" spans="1:7" s="107" customFormat="1" ht="24" customHeight="1">
      <c r="A40" s="146" t="s">
        <v>77</v>
      </c>
      <c r="B40" s="129">
        <v>0</v>
      </c>
      <c r="C40" s="126">
        <v>0</v>
      </c>
      <c r="D40" s="129">
        <v>0</v>
      </c>
      <c r="E40" s="126">
        <v>0</v>
      </c>
      <c r="F40" s="138">
        <f t="shared" si="0"/>
        <v>0</v>
      </c>
      <c r="G40" s="128">
        <v>0</v>
      </c>
    </row>
    <row r="41" spans="1:7" s="107" customFormat="1" ht="24" customHeight="1" thickBot="1">
      <c r="A41" s="134" t="s">
        <v>78</v>
      </c>
      <c r="B41" s="140">
        <v>0</v>
      </c>
      <c r="C41" s="137">
        <v>0</v>
      </c>
      <c r="D41" s="140">
        <v>0</v>
      </c>
      <c r="E41" s="137">
        <v>0</v>
      </c>
      <c r="F41" s="138">
        <f t="shared" si="0"/>
        <v>0</v>
      </c>
      <c r="G41" s="128">
        <v>0</v>
      </c>
    </row>
    <row r="42" spans="1:7" s="107" customFormat="1" ht="24" customHeight="1" thickBot="1">
      <c r="A42" s="114" t="s">
        <v>79</v>
      </c>
      <c r="B42" s="148">
        <v>0</v>
      </c>
      <c r="C42" s="149">
        <v>0</v>
      </c>
      <c r="D42" s="148">
        <v>0</v>
      </c>
      <c r="E42" s="149">
        <v>0</v>
      </c>
      <c r="F42" s="150">
        <f t="shared" si="0"/>
        <v>0</v>
      </c>
      <c r="G42" s="151">
        <f>C42-E42</f>
        <v>0</v>
      </c>
    </row>
    <row r="43" spans="1:7" s="107" customFormat="1" ht="24" customHeight="1">
      <c r="A43" s="119" t="s">
        <v>26</v>
      </c>
      <c r="B43" s="147">
        <v>0</v>
      </c>
      <c r="C43" s="152">
        <v>0</v>
      </c>
      <c r="D43" s="147">
        <v>0</v>
      </c>
      <c r="E43" s="152">
        <v>0</v>
      </c>
      <c r="F43" s="127">
        <f t="shared" si="0"/>
        <v>0</v>
      </c>
      <c r="G43" s="128">
        <v>0</v>
      </c>
    </row>
    <row r="44" spans="1:7" s="107" customFormat="1" ht="24" customHeight="1">
      <c r="A44" s="124" t="s">
        <v>80</v>
      </c>
      <c r="B44" s="129">
        <v>0</v>
      </c>
      <c r="C44" s="126">
        <v>0</v>
      </c>
      <c r="D44" s="129">
        <v>0</v>
      </c>
      <c r="E44" s="126">
        <v>0</v>
      </c>
      <c r="F44" s="127">
        <f t="shared" si="0"/>
        <v>0</v>
      </c>
      <c r="G44" s="128">
        <v>0</v>
      </c>
    </row>
    <row r="45" spans="1:7" s="107" customFormat="1" ht="24" customHeight="1" thickBot="1">
      <c r="A45" s="153" t="s">
        <v>81</v>
      </c>
      <c r="B45" s="141">
        <v>0</v>
      </c>
      <c r="C45" s="137">
        <v>0</v>
      </c>
      <c r="D45" s="141">
        <v>0</v>
      </c>
      <c r="E45" s="137">
        <v>0</v>
      </c>
      <c r="F45" s="127">
        <f t="shared" si="0"/>
        <v>0</v>
      </c>
      <c r="G45" s="128">
        <v>0</v>
      </c>
    </row>
    <row r="46" spans="1:7" s="107" customFormat="1" ht="24" customHeight="1" thickBot="1">
      <c r="A46" s="154" t="s">
        <v>82</v>
      </c>
      <c r="B46" s="115">
        <v>13597643</v>
      </c>
      <c r="C46" s="116">
        <v>100</v>
      </c>
      <c r="D46" s="115">
        <v>12013006</v>
      </c>
      <c r="E46" s="116">
        <v>100</v>
      </c>
      <c r="F46" s="117">
        <f t="shared" si="0"/>
        <v>1584637</v>
      </c>
      <c r="G46" s="118">
        <f>(F46/D46)*100</f>
        <v>13.191011475395916</v>
      </c>
    </row>
    <row r="47" spans="1:7" s="160" customFormat="1">
      <c r="A47" s="155" t="s">
        <v>83</v>
      </c>
      <c r="B47" s="156"/>
      <c r="C47" s="156"/>
      <c r="D47" s="157"/>
      <c r="E47" s="158"/>
      <c r="F47" s="156"/>
      <c r="G47" s="159"/>
    </row>
    <row r="48" spans="1:7" s="160" customFormat="1" ht="15.75">
      <c r="A48" s="58" t="s">
        <v>84</v>
      </c>
      <c r="B48" s="161"/>
      <c r="C48" s="161"/>
      <c r="D48" s="162"/>
      <c r="E48" s="162"/>
      <c r="F48" s="161"/>
      <c r="G48" s="159"/>
    </row>
    <row r="49" spans="1:7" s="165" customFormat="1">
      <c r="A49" s="163"/>
      <c r="B49" s="163"/>
      <c r="C49" s="163"/>
      <c r="D49" s="163"/>
      <c r="E49" s="163"/>
      <c r="F49" s="163"/>
      <c r="G49" s="164"/>
    </row>
  </sheetData>
  <mergeCells count="6">
    <mergeCell ref="A1:G1"/>
    <mergeCell ref="A2:G2"/>
    <mergeCell ref="F4:G4"/>
    <mergeCell ref="B5:C5"/>
    <mergeCell ref="D5:E5"/>
    <mergeCell ref="A49:F49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dcterms:created xsi:type="dcterms:W3CDTF">2022-02-24T06:44:20Z</dcterms:created>
  <dcterms:modified xsi:type="dcterms:W3CDTF">2022-02-24T06:44:37Z</dcterms:modified>
</cp:coreProperties>
</file>