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8" windowWidth="14952" windowHeight="5172"/>
  </bookViews>
  <sheets>
    <sheet name="附表1" sheetId="33" r:id="rId1"/>
    <sheet name="附表2" sheetId="34" r:id="rId2"/>
    <sheet name="工作表4" sheetId="32" state="hidden" r:id="rId3"/>
    <sheet name="附圖1" sheetId="39" r:id="rId4"/>
    <sheet name="附圖2" sheetId="36" r:id="rId5"/>
  </sheets>
  <externalReferences>
    <externalReference r:id="rId6"/>
  </externalReferences>
  <definedNames>
    <definedName name="_xlnm.Print_Area" localSheetId="0">附表1!$A:$I</definedName>
    <definedName name="_xlnm.Print_Area" localSheetId="1">附表2!$A$1:$G$17</definedName>
    <definedName name="_xlnm.Print_Area" localSheetId="3">附圖1!$A$1:$O$31</definedName>
    <definedName name="_xlnm.Print_Area" localSheetId="4">附圖2!$A$1:$N$30</definedName>
  </definedNames>
  <calcPr calcId="145621"/>
</workbook>
</file>

<file path=xl/calcChain.xml><?xml version="1.0" encoding="utf-8"?>
<calcChain xmlns="http://schemas.openxmlformats.org/spreadsheetml/2006/main">
  <c r="A3" i="36" l="1"/>
  <c r="F7" i="34"/>
  <c r="G7" i="34" s="1"/>
  <c r="F8" i="34"/>
  <c r="G8" i="34"/>
  <c r="F9" i="34"/>
  <c r="G9" i="34"/>
  <c r="F10" i="34"/>
  <c r="G10" i="34"/>
  <c r="F11" i="34"/>
  <c r="G11" i="34"/>
  <c r="F12" i="34"/>
  <c r="G12" i="34" s="1"/>
  <c r="F13" i="34"/>
  <c r="G13" i="34"/>
  <c r="F14" i="34"/>
  <c r="G14" i="34" s="1"/>
  <c r="F15" i="34"/>
  <c r="G15" i="34"/>
  <c r="F16" i="34"/>
  <c r="G16" i="34" s="1"/>
  <c r="F6" i="34"/>
  <c r="G6" i="34"/>
</calcChain>
</file>

<file path=xl/sharedStrings.xml><?xml version="1.0" encoding="utf-8"?>
<sst xmlns="http://schemas.openxmlformats.org/spreadsheetml/2006/main" count="78" uniqueCount="53">
  <si>
    <t>項目</t>
  </si>
  <si>
    <t>利率有關契約</t>
  </si>
  <si>
    <t>權益證券有關契約</t>
  </si>
  <si>
    <t>商品有關契約</t>
  </si>
  <si>
    <t>單位：新臺幣百萬元；%</t>
    <phoneticPr fontId="11" type="noConversion"/>
  </si>
  <si>
    <t>金額</t>
    <phoneticPr fontId="11" type="noConversion"/>
  </si>
  <si>
    <t>比重</t>
    <phoneticPr fontId="11" type="noConversion"/>
  </si>
  <si>
    <t>變動率</t>
    <phoneticPr fontId="11" type="noConversion"/>
  </si>
  <si>
    <t>註： 本表資料包括本國銀行(總行、國內外分行及國際金融業務分行)及外國銀行(一般分行及國際金融業務分行)。</t>
    <phoneticPr fontId="11" type="noConversion"/>
  </si>
  <si>
    <t xml:space="preserve"> </t>
    <phoneticPr fontId="11" type="noConversion"/>
  </si>
  <si>
    <t>單位：新臺幣百萬元；%</t>
    <phoneticPr fontId="4" type="noConversion"/>
  </si>
  <si>
    <t>匯率有關契約</t>
    <phoneticPr fontId="4" type="noConversion"/>
  </si>
  <si>
    <t>信用有關契約</t>
    <phoneticPr fontId="4" type="noConversion"/>
  </si>
  <si>
    <t>其他有關契約</t>
    <phoneticPr fontId="4" type="noConversion"/>
  </si>
  <si>
    <t>合    計</t>
    <phoneticPr fontId="4" type="noConversion"/>
  </si>
  <si>
    <t>比重</t>
    <phoneticPr fontId="4" type="noConversion"/>
  </si>
  <si>
    <t>註： 本表資料包括本國銀行(總行、國內外分行及國際金融業務分行)及外國銀行(在台一般分行及國際金融業務分行)。</t>
    <phoneticPr fontId="4" type="noConversion"/>
  </si>
  <si>
    <t>比較增減</t>
    <phoneticPr fontId="12" type="noConversion"/>
  </si>
  <si>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4" type="noConversion"/>
  </si>
  <si>
    <r>
      <t>附表</t>
    </r>
    <r>
      <rPr>
        <b/>
        <sz val="22"/>
        <rFont val="Times New Roman"/>
        <family val="1"/>
      </rPr>
      <t xml:space="preserve">2  </t>
    </r>
    <r>
      <rPr>
        <b/>
        <sz val="22"/>
        <rFont val="標楷體"/>
        <family val="4"/>
        <charset val="136"/>
      </rPr>
      <t>銀行衍生性金融商品未結清契約名目本金餘額比較</t>
    </r>
    <phoneticPr fontId="11" type="noConversion"/>
  </si>
  <si>
    <t xml:space="preserve">  (一)遠期契約(Forwards)</t>
    <phoneticPr fontId="18" type="noConversion"/>
  </si>
  <si>
    <t xml:space="preserve">  (二)交換(Swaps)</t>
    <phoneticPr fontId="18" type="noConversion"/>
  </si>
  <si>
    <t xml:space="preserve">  (三)買入選擇權(Bought Options)</t>
    <phoneticPr fontId="18" type="noConversion"/>
  </si>
  <si>
    <t xml:space="preserve">  (四)賣出選擇權(Sold Options)</t>
    <phoneticPr fontId="18" type="noConversion"/>
  </si>
  <si>
    <t xml:space="preserve">  (三)買入選擇權(Bought Options)</t>
    <phoneticPr fontId="4" type="noConversion"/>
  </si>
  <si>
    <t>市   場   別</t>
    <phoneticPr fontId="18" type="noConversion"/>
  </si>
  <si>
    <t xml:space="preserve">  (一)期貨-長部位(Futures-Long Positions)</t>
    <phoneticPr fontId="4" type="noConversion"/>
  </si>
  <si>
    <t xml:space="preserve">  (二)期貨-短部位(Futures-Short Positions)</t>
    <phoneticPr fontId="4" type="noConversion"/>
  </si>
  <si>
    <t xml:space="preserve">  (二)期貨-短部位(Futures-Short Positions)</t>
    <phoneticPr fontId="4" type="noConversion"/>
  </si>
  <si>
    <r>
      <t>一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店頭市場(OTC)</t>
    </r>
    <phoneticPr fontId="18" type="noConversion"/>
  </si>
  <si>
    <r>
      <t>二</t>
    </r>
    <r>
      <rPr>
        <b/>
        <sz val="12"/>
        <rFont val="新細明體"/>
        <family val="1"/>
        <charset val="136"/>
      </rPr>
      <t>、</t>
    </r>
    <r>
      <rPr>
        <b/>
        <sz val="12"/>
        <rFont val="標楷體"/>
        <family val="4"/>
        <charset val="136"/>
      </rPr>
      <t>交易所(Exchange-traded Contracts)</t>
    </r>
    <phoneticPr fontId="18" type="noConversion"/>
  </si>
  <si>
    <r>
      <t>一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交易目的</t>
    </r>
    <phoneticPr fontId="18" type="noConversion"/>
  </si>
  <si>
    <r>
      <t>二</t>
    </r>
    <r>
      <rPr>
        <b/>
        <sz val="14"/>
        <rFont val="新細明體"/>
        <family val="1"/>
        <charset val="136"/>
      </rPr>
      <t>、</t>
    </r>
    <r>
      <rPr>
        <b/>
        <sz val="14"/>
        <rFont val="標楷體"/>
        <family val="4"/>
        <charset val="136"/>
      </rPr>
      <t>非交易目的</t>
    </r>
    <phoneticPr fontId="18" type="noConversion"/>
  </si>
  <si>
    <t>合      計</t>
    <phoneticPr fontId="18" type="noConversion"/>
  </si>
  <si>
    <t>目   的   別</t>
    <phoneticPr fontId="18" type="noConversion"/>
  </si>
  <si>
    <t>104年12月底</t>
    <phoneticPr fontId="18" type="noConversion"/>
  </si>
  <si>
    <t>104年12月底</t>
    <phoneticPr fontId="11" type="noConversion"/>
  </si>
  <si>
    <t>104年9月底</t>
    <phoneticPr fontId="11" type="noConversion"/>
  </si>
  <si>
    <t>商品種類別</t>
  </si>
  <si>
    <t>幣別</t>
  </si>
  <si>
    <t>銀行類別</t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</si>
  <si>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4" type="noConversion"/>
  </si>
  <si>
    <t>匯率契約</t>
  </si>
  <si>
    <t>店頭市場</t>
  </si>
  <si>
    <t>本國銀行</t>
  </si>
  <si>
    <t>利率契約</t>
  </si>
  <si>
    <t>交易所</t>
  </si>
  <si>
    <t>外國銀行在台分行</t>
  </si>
  <si>
    <t>權益證券契約</t>
  </si>
  <si>
    <t>商品契約</t>
  </si>
  <si>
    <t>風險類別</t>
    <phoneticPr fontId="4" type="noConversion"/>
  </si>
  <si>
    <t>銀行類別</t>
    <phoneticPr fontId="4" type="noConversion"/>
  </si>
  <si>
    <t>信用契約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</si>
</sst>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 "/>
    <numFmt numFmtId="180" formatCode="0.00_);[Red]\(0.00\)"/>
    <numFmt numFmtId="181" formatCode="#,##0.0000000"/>
  </numFmts>
  <fonts count="29">
    <font>
      <sz val="12"/>
      <color theme="1"/>
      <name val="新細明體"/>
      <family val="1"/>
      <charset val="136"/>
      <scheme val="minor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標楷體"/>
      <family val="4"/>
      <charset val="136"/>
    </font>
    <font>
      <b/>
      <i/>
      <sz val="18"/>
      <name val="華康楷書體W5"/>
      <family val="1"/>
      <charset val="136"/>
    </font>
    <font>
      <sz val="9"/>
      <name val="新細明體"/>
      <family val="1"/>
      <charset val="136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u/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9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3" fillId="0" borderId="0"/>
    <xf numFmtId="0" fontId="1" fillId="3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2" fillId="2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6" fillId="0" borderId="0" xfId="2" applyFont="1"/>
    <xf numFmtId="177" fontId="6" fillId="0" borderId="0" xfId="2" applyNumberFormat="1" applyFont="1"/>
    <xf numFmtId="0" fontId="6" fillId="0" borderId="0" xfId="2" applyFont="1" applyAlignment="1">
      <alignment horizontal="left" vertical="center"/>
    </xf>
    <xf numFmtId="176" fontId="6" fillId="0" borderId="0" xfId="2" applyNumberFormat="1" applyFont="1"/>
    <xf numFmtId="0" fontId="6" fillId="0" borderId="0" xfId="2" applyFont="1" applyAlignment="1">
      <alignment horizontal="center" vertical="center" wrapText="1"/>
    </xf>
    <xf numFmtId="178" fontId="6" fillId="0" borderId="1" xfId="4" applyNumberFormat="1" applyFont="1" applyBorder="1" applyAlignment="1">
      <alignment horizontal="right" vertical="center"/>
    </xf>
    <xf numFmtId="180" fontId="6" fillId="0" borderId="2" xfId="2" applyNumberFormat="1" applyFont="1" applyBorder="1" applyAlignment="1">
      <alignment horizontal="right" vertical="center" wrapText="1"/>
    </xf>
    <xf numFmtId="178" fontId="6" fillId="0" borderId="3" xfId="2" applyNumberFormat="1" applyFont="1" applyBorder="1" applyAlignment="1">
      <alignment horizontal="right" vertical="center"/>
    </xf>
    <xf numFmtId="178" fontId="6" fillId="0" borderId="4" xfId="4" applyNumberFormat="1" applyFont="1" applyBorder="1" applyAlignment="1">
      <alignment horizontal="right" vertical="center"/>
    </xf>
    <xf numFmtId="180" fontId="6" fillId="0" borderId="5" xfId="2" applyNumberFormat="1" applyFont="1" applyBorder="1" applyAlignment="1">
      <alignment horizontal="right" vertical="center" wrapText="1"/>
    </xf>
    <xf numFmtId="178" fontId="6" fillId="0" borderId="0" xfId="2" applyNumberFormat="1" applyFont="1" applyAlignment="1">
      <alignment horizontal="left" vertical="center"/>
    </xf>
    <xf numFmtId="10" fontId="6" fillId="0" borderId="0" xfId="4" applyNumberFormat="1" applyFont="1"/>
    <xf numFmtId="177" fontId="6" fillId="0" borderId="0" xfId="2" applyNumberFormat="1" applyFont="1" applyAlignment="1">
      <alignment horizontal="center" vertical="center" wrapText="1"/>
    </xf>
    <xf numFmtId="0" fontId="6" fillId="0" borderId="6" xfId="2" applyFont="1" applyBorder="1"/>
    <xf numFmtId="0" fontId="9" fillId="0" borderId="7" xfId="2" applyFont="1" applyBorder="1" applyAlignment="1">
      <alignment horizontal="distributed" vertical="top"/>
    </xf>
    <xf numFmtId="176" fontId="7" fillId="0" borderId="8" xfId="2" applyNumberFormat="1" applyFont="1" applyBorder="1" applyAlignment="1">
      <alignment horizontal="center" vertical="center"/>
    </xf>
    <xf numFmtId="177" fontId="7" fillId="0" borderId="9" xfId="2" applyNumberFormat="1" applyFont="1" applyBorder="1" applyAlignment="1">
      <alignment horizontal="center" vertical="center" wrapText="1"/>
    </xf>
    <xf numFmtId="176" fontId="7" fillId="0" borderId="10" xfId="2" applyNumberFormat="1" applyFont="1" applyBorder="1" applyAlignment="1">
      <alignment horizontal="center" vertical="center"/>
    </xf>
    <xf numFmtId="0" fontId="8" fillId="0" borderId="11" xfId="2" applyFont="1" applyBorder="1" applyAlignment="1">
      <alignment horizontal="left" vertical="center"/>
    </xf>
    <xf numFmtId="178" fontId="6" fillId="0" borderId="12" xfId="2" applyNumberFormat="1" applyFont="1" applyBorder="1" applyAlignment="1">
      <alignment horizontal="right" vertical="center"/>
    </xf>
    <xf numFmtId="3" fontId="6" fillId="0" borderId="12" xfId="2" applyNumberFormat="1" applyFont="1" applyBorder="1" applyAlignment="1">
      <alignment horizontal="right" vertical="center"/>
    </xf>
    <xf numFmtId="179" fontId="6" fillId="0" borderId="13" xfId="2" applyNumberFormat="1" applyFont="1" applyBorder="1" applyAlignment="1">
      <alignment horizontal="right" vertical="center" wrapText="1"/>
    </xf>
    <xf numFmtId="178" fontId="6" fillId="0" borderId="14" xfId="2" applyNumberFormat="1" applyFont="1" applyBorder="1" applyAlignment="1">
      <alignment horizontal="right" vertical="center"/>
    </xf>
    <xf numFmtId="3" fontId="6" fillId="0" borderId="14" xfId="2" applyNumberFormat="1" applyFont="1" applyBorder="1" applyAlignment="1">
      <alignment horizontal="right" vertical="center"/>
    </xf>
    <xf numFmtId="179" fontId="6" fillId="0" borderId="2" xfId="2" applyNumberFormat="1" applyFont="1" applyBorder="1" applyAlignment="1">
      <alignment horizontal="right" vertical="center" wrapText="1"/>
    </xf>
    <xf numFmtId="179" fontId="6" fillId="0" borderId="5" xfId="2" applyNumberFormat="1" applyFont="1" applyBorder="1" applyAlignment="1">
      <alignment horizontal="right" vertical="center" wrapText="1"/>
    </xf>
    <xf numFmtId="177" fontId="6" fillId="0" borderId="0" xfId="4" applyNumberFormat="1" applyFont="1"/>
    <xf numFmtId="178" fontId="10" fillId="0" borderId="10" xfId="2" applyNumberFormat="1" applyFont="1" applyBorder="1" applyAlignment="1">
      <alignment horizontal="right" vertical="center"/>
    </xf>
    <xf numFmtId="180" fontId="10" fillId="0" borderId="9" xfId="2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center" vertical="center"/>
    </xf>
    <xf numFmtId="176" fontId="6" fillId="0" borderId="0" xfId="2" applyNumberFormat="1" applyFont="1" applyAlignment="1">
      <alignment horizontal="center"/>
    </xf>
    <xf numFmtId="3" fontId="6" fillId="0" borderId="0" xfId="2" applyNumberFormat="1" applyFont="1" applyAlignment="1">
      <alignment horizontal="center"/>
    </xf>
    <xf numFmtId="177" fontId="6" fillId="0" borderId="0" xfId="2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/>
    <xf numFmtId="0" fontId="6" fillId="0" borderId="0" xfId="0" applyFont="1" applyAlignment="1"/>
    <xf numFmtId="3" fontId="6" fillId="0" borderId="0" xfId="0" applyNumberFormat="1" applyFont="1" applyAlignment="1">
      <alignment horizontal="centerContinuous"/>
    </xf>
    <xf numFmtId="177" fontId="6" fillId="0" borderId="0" xfId="0" applyNumberFormat="1" applyFont="1" applyAlignment="1">
      <alignment horizontal="centerContinuous"/>
    </xf>
    <xf numFmtId="176" fontId="7" fillId="0" borderId="15" xfId="0" applyNumberFormat="1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 wrapText="1"/>
    </xf>
    <xf numFmtId="176" fontId="7" fillId="0" borderId="16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178" fontId="10" fillId="0" borderId="18" xfId="0" applyNumberFormat="1" applyFont="1" applyBorder="1" applyAlignment="1">
      <alignment horizontal="right" vertical="center"/>
    </xf>
    <xf numFmtId="178" fontId="10" fillId="0" borderId="19" xfId="0" applyNumberFormat="1" applyFont="1" applyBorder="1" applyAlignment="1">
      <alignment horizontal="right" vertical="center"/>
    </xf>
    <xf numFmtId="178" fontId="10" fillId="0" borderId="9" xfId="0" applyNumberFormat="1" applyFont="1" applyBorder="1" applyAlignment="1">
      <alignment horizontal="right" vertical="center"/>
    </xf>
    <xf numFmtId="180" fontId="10" fillId="0" borderId="17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left" vertical="center"/>
    </xf>
    <xf numFmtId="178" fontId="6" fillId="0" borderId="21" xfId="0" applyNumberFormat="1" applyFont="1" applyBorder="1" applyAlignment="1">
      <alignment horizontal="right" vertical="center"/>
    </xf>
    <xf numFmtId="178" fontId="6" fillId="0" borderId="13" xfId="0" applyNumberFormat="1" applyFont="1" applyBorder="1" applyAlignment="1">
      <alignment horizontal="right" vertical="center"/>
    </xf>
    <xf numFmtId="180" fontId="6" fillId="0" borderId="13" xfId="0" applyNumberFormat="1" applyFont="1" applyBorder="1" applyAlignment="1">
      <alignment horizontal="right" vertical="center" wrapText="1"/>
    </xf>
    <xf numFmtId="178" fontId="6" fillId="0" borderId="2" xfId="0" applyNumberFormat="1" applyFont="1" applyBorder="1" applyAlignment="1">
      <alignment horizontal="right" vertical="center"/>
    </xf>
    <xf numFmtId="180" fontId="6" fillId="0" borderId="2" xfId="0" applyNumberFormat="1" applyFont="1" applyBorder="1" applyAlignment="1">
      <alignment horizontal="right" vertical="center" wrapText="1"/>
    </xf>
    <xf numFmtId="178" fontId="6" fillId="0" borderId="5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22" xfId="0" applyNumberFormat="1" applyFont="1" applyBorder="1" applyAlignment="1">
      <alignment horizontal="right" vertical="center"/>
    </xf>
    <xf numFmtId="180" fontId="6" fillId="0" borderId="5" xfId="0" applyNumberFormat="1" applyFont="1" applyBorder="1" applyAlignment="1">
      <alignment horizontal="right" vertical="center" wrapText="1"/>
    </xf>
    <xf numFmtId="178" fontId="6" fillId="0" borderId="0" xfId="0" applyNumberFormat="1" applyFont="1" applyAlignment="1">
      <alignment horizontal="left" vertical="center"/>
    </xf>
    <xf numFmtId="177" fontId="6" fillId="0" borderId="0" xfId="4" applyNumberFormat="1" applyFont="1" applyAlignment="1">
      <alignment horizontal="center"/>
    </xf>
    <xf numFmtId="178" fontId="6" fillId="0" borderId="23" xfId="0" applyNumberFormat="1" applyFont="1" applyBorder="1" applyAlignment="1">
      <alignment horizontal="right" vertical="center"/>
    </xf>
    <xf numFmtId="178" fontId="6" fillId="0" borderId="24" xfId="4" applyNumberFormat="1" applyFont="1" applyBorder="1" applyAlignment="1">
      <alignment horizontal="right" vertical="center"/>
    </xf>
    <xf numFmtId="178" fontId="6" fillId="0" borderId="25" xfId="0" applyNumberFormat="1" applyFont="1" applyBorder="1" applyAlignment="1">
      <alignment horizontal="right" vertical="center"/>
    </xf>
    <xf numFmtId="180" fontId="6" fillId="0" borderId="25" xfId="0" applyNumberFormat="1" applyFont="1" applyBorder="1" applyAlignment="1">
      <alignment horizontal="right" vertical="center" wrapText="1"/>
    </xf>
    <xf numFmtId="0" fontId="9" fillId="0" borderId="26" xfId="0" applyFont="1" applyBorder="1" applyAlignment="1">
      <alignment horizontal="distributed" vertical="center"/>
    </xf>
    <xf numFmtId="49" fontId="7" fillId="0" borderId="13" xfId="0" applyNumberFormat="1" applyFont="1" applyBorder="1" applyAlignment="1">
      <alignment horizontal="center" vertical="center" wrapText="1"/>
    </xf>
    <xf numFmtId="177" fontId="7" fillId="0" borderId="26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178" fontId="6" fillId="0" borderId="29" xfId="2" applyNumberFormat="1" applyFont="1" applyBorder="1" applyAlignment="1">
      <alignment horizontal="right" vertical="center"/>
    </xf>
    <xf numFmtId="180" fontId="6" fillId="0" borderId="30" xfId="2" applyNumberFormat="1" applyFont="1" applyBorder="1" applyAlignment="1">
      <alignment horizontal="right" vertical="center" wrapText="1"/>
    </xf>
    <xf numFmtId="3" fontId="6" fillId="0" borderId="31" xfId="2" applyNumberFormat="1" applyFont="1" applyBorder="1" applyAlignment="1">
      <alignment horizontal="right" vertical="center"/>
    </xf>
    <xf numFmtId="180" fontId="6" fillId="0" borderId="16" xfId="2" applyNumberFormat="1" applyFont="1" applyBorder="1" applyAlignment="1">
      <alignment horizontal="right" vertical="center" wrapText="1"/>
    </xf>
    <xf numFmtId="180" fontId="6" fillId="0" borderId="1" xfId="2" applyNumberFormat="1" applyFont="1" applyBorder="1" applyAlignment="1">
      <alignment horizontal="right" vertical="center" wrapText="1"/>
    </xf>
    <xf numFmtId="180" fontId="6" fillId="0" borderId="4" xfId="2" applyNumberFormat="1" applyFont="1" applyBorder="1" applyAlignment="1">
      <alignment horizontal="right" vertical="center" wrapText="1"/>
    </xf>
    <xf numFmtId="3" fontId="10" fillId="0" borderId="17" xfId="2" applyNumberFormat="1" applyFont="1" applyBorder="1" applyAlignment="1">
      <alignment horizontal="right" vertical="center"/>
    </xf>
    <xf numFmtId="49" fontId="7" fillId="0" borderId="32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/>
    </xf>
    <xf numFmtId="0" fontId="9" fillId="0" borderId="17" xfId="0" applyFont="1" applyBorder="1" applyAlignment="1">
      <alignment horizontal="distributed" vertical="center"/>
    </xf>
    <xf numFmtId="176" fontId="7" fillId="0" borderId="18" xfId="0" applyNumberFormat="1" applyFont="1" applyBorder="1" applyAlignment="1">
      <alignment horizontal="center" vertical="center"/>
    </xf>
    <xf numFmtId="176" fontId="7" fillId="0" borderId="18" xfId="0" applyNumberFormat="1" applyFont="1" applyBorder="1" applyAlignment="1">
      <alignment horizontal="center"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181" fontId="6" fillId="0" borderId="0" xfId="2" applyNumberFormat="1" applyFont="1"/>
    <xf numFmtId="179" fontId="6" fillId="0" borderId="17" xfId="2" applyNumberFormat="1" applyFont="1" applyBorder="1" applyAlignment="1">
      <alignment horizontal="right" vertical="center" wrapText="1"/>
    </xf>
    <xf numFmtId="4" fontId="6" fillId="0" borderId="0" xfId="2" applyNumberFormat="1" applyFont="1"/>
    <xf numFmtId="0" fontId="5" fillId="0" borderId="0" xfId="1">
      <alignment vertical="center"/>
    </xf>
    <xf numFmtId="179" fontId="5" fillId="0" borderId="0" xfId="1" applyNumberForma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34" xfId="0" applyNumberFormat="1" applyFont="1" applyBorder="1" applyAlignment="1">
      <alignment horizontal="center" vertical="center"/>
    </xf>
    <xf numFmtId="49" fontId="9" fillId="0" borderId="11" xfId="2" applyNumberFormat="1" applyFont="1" applyBorder="1" applyAlignment="1">
      <alignment horizontal="center" vertical="center" wrapText="1"/>
    </xf>
    <xf numFmtId="49" fontId="9" fillId="0" borderId="34" xfId="2" applyNumberFormat="1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5" fillId="0" borderId="0" xfId="1" applyAlignment="1">
      <alignment horizontal="center" vertical="center"/>
    </xf>
    <xf numFmtId="0" fontId="5" fillId="0" borderId="0" xfId="1" applyAlignment="1">
      <alignment vertical="center"/>
    </xf>
  </cellXfs>
  <cellStyles count="6">
    <cellStyle name="一般" xfId="0" builtinId="0"/>
    <cellStyle name="一般 2" xfId="1"/>
    <cellStyle name="一般 3" xfId="2"/>
    <cellStyle name="好_10303新聞稿附檔2" xfId="3"/>
    <cellStyle name="百分比 2" xfId="4"/>
    <cellStyle name="壞_10303新聞稿附檔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280610969675061"/>
                  <c:y val="-5.7944229799414049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匯率契約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73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16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6021931174790692E-2"/>
                  <c:y val="-9.9431540272686622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利率契約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26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60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337006725548983E-4"/>
                  <c:y val="-0.3580996536309334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權益證券契約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 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07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商品契約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信用契約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09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075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附圖2!$AA$2:$AA$6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附圖2!$AB$2:$AB$6</c:f>
              <c:numCache>
                <c:formatCode>0.00_ </c:formatCode>
                <c:ptCount val="5"/>
                <c:pt idx="0">
                  <c:v>73.16</c:v>
                </c:pt>
                <c:pt idx="1">
                  <c:v>26.6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27841650598975"/>
          <c:y val="0.15452571943492915"/>
          <c:w val="0.58333506408074642"/>
          <c:h val="0.74172345328765976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741028883404638E-2"/>
                  <c:y val="-6.0321602381334077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本國銀行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71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96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408707842134039E-2"/>
                  <c:y val="-6.2555813100820229E-2"/>
                </c:manualLayout>
              </c:layout>
              <c:tx>
                <c:rich>
                  <a:bodyPr/>
                  <a:lstStyle/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外國銀行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</a:rPr>
                      <a:t>在台分行</a:t>
                    </a:r>
                  </a:p>
                  <a:p>
                    <a:pPr>
                      <a:defRPr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標楷體"/>
                      </a:defRPr>
                    </a:pP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28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.</a:t>
                    </a:r>
                    <a:r>
                      <a:rPr lang="en-US" altLang="zh-TW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04</a:t>
                    </a:r>
                    <a:r>
                      <a:rPr lang="zh-TW" altLang="en-US" sz="1100" b="0" i="0" u="none" strike="noStrike" baseline="0">
                        <a:solidFill>
                          <a:srgbClr val="000000"/>
                        </a:solidFill>
                        <a:latin typeface="標楷體" panose="03000509000000000000" pitchFamily="65" charset="-120"/>
                        <a:ea typeface="標楷體" panose="03000509000000000000" pitchFamily="65" charset="-120"/>
                        <a:cs typeface="Times New Roman"/>
                      </a:rPr>
                      <a:t>%</a:t>
                    </a:r>
                    <a:endParaRPr lang="zh-TW" altLang="en-US" sz="120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標楷體" panose="03000509000000000000" pitchFamily="65" charset="-120"/>
                      <a:ea typeface="標楷體" panose="03000509000000000000" pitchFamily="65" charset="-120"/>
                      <a:cs typeface="標楷體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標楷體" panose="03000509000000000000" pitchFamily="65" charset="-120"/>
                    <a:ea typeface="標楷體" panose="03000509000000000000" pitchFamily="65" charset="-120"/>
                    <a:cs typeface="Times New Roman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附圖2!$AG$2:$AG$3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附圖2!$AH$2:$AH$3</c:f>
              <c:numCache>
                <c:formatCode>0.00_ </c:formatCode>
                <c:ptCount val="2"/>
                <c:pt idx="0">
                  <c:v>71.959999999999994</c:v>
                </c:pt>
                <c:pt idx="1">
                  <c:v>28.04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594360</xdr:colOff>
      <xdr:row>31</xdr:row>
      <xdr:rowOff>137160</xdr:rowOff>
    </xdr:to>
    <xdr:pic>
      <xdr:nvPicPr>
        <xdr:cNvPr id="29698" name="圖片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28760" cy="640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6</xdr:row>
      <xdr:rowOff>190500</xdr:rowOff>
    </xdr:from>
    <xdr:to>
      <xdr:col>7</xdr:col>
      <xdr:colOff>182880</xdr:colOff>
      <xdr:row>23</xdr:row>
      <xdr:rowOff>38100</xdr:rowOff>
    </xdr:to>
    <xdr:graphicFrame macro="">
      <xdr:nvGraphicFramePr>
        <xdr:cNvPr id="3087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350520</xdr:colOff>
      <xdr:row>6</xdr:row>
      <xdr:rowOff>175260</xdr:rowOff>
    </xdr:from>
    <xdr:to>
      <xdr:col>13</xdr:col>
      <xdr:colOff>556260</xdr:colOff>
      <xdr:row>23</xdr:row>
      <xdr:rowOff>53340</xdr:rowOff>
    </xdr:to>
    <xdr:graphicFrame macro="">
      <xdr:nvGraphicFramePr>
        <xdr:cNvPr id="3088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5105;&#30340;&#25991;&#20214;-D\&#26032;&#32862;&#21443;&#32771;&#36039;&#26009;\105.2\105.2.4\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彙總表(比外二)"/>
      <sheetName val="附圖1"/>
      <sheetName val="附圖2"/>
      <sheetName val="彙總表 (值)一"/>
      <sheetName val="彙總表 (比)二 "/>
      <sheetName val="銀行統計一 (值)三"/>
      <sheetName val="銀行統計二(值)四"/>
      <sheetName val="圖表1 "/>
      <sheetName val="圖表2"/>
      <sheetName val="圖表3"/>
      <sheetName val="工作表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104年12月底</v>
          </cell>
        </row>
      </sheetData>
      <sheetData sheetId="9"/>
      <sheetData sheetId="10"/>
      <sheetData sheetId="11">
        <row r="3">
          <cell r="Q3">
            <v>13562069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zoomScale="80" zoomScaleNormal="80" workbookViewId="0">
      <selection activeCell="A5" sqref="A5"/>
    </sheetView>
  </sheetViews>
  <sheetFormatPr defaultColWidth="10" defaultRowHeight="16.2"/>
  <cols>
    <col min="1" max="1" width="45" style="3" customWidth="1"/>
    <col min="2" max="2" width="20.77734375" style="4" customWidth="1"/>
    <col min="3" max="3" width="20.5546875" style="4" customWidth="1"/>
    <col min="4" max="4" width="17.44140625" style="4" customWidth="1"/>
    <col min="5" max="7" width="17.88671875" style="12" customWidth="1"/>
    <col min="8" max="8" width="20.5546875" style="4" customWidth="1"/>
    <col min="9" max="9" width="15.44140625" style="2" customWidth="1"/>
    <col min="10" max="16384" width="10" style="1"/>
  </cols>
  <sheetData>
    <row r="1" spans="1:9" ht="39">
      <c r="A1" s="93" t="s">
        <v>18</v>
      </c>
      <c r="B1" s="93"/>
      <c r="C1" s="93"/>
      <c r="D1" s="93"/>
      <c r="E1" s="93"/>
      <c r="F1" s="93"/>
      <c r="G1" s="93"/>
      <c r="H1" s="93"/>
      <c r="I1" s="93"/>
    </row>
    <row r="2" spans="1:9" ht="22.2">
      <c r="A2" s="94" t="s">
        <v>35</v>
      </c>
      <c r="B2" s="94"/>
      <c r="C2" s="94"/>
      <c r="D2" s="94"/>
      <c r="E2" s="94"/>
      <c r="F2" s="94"/>
      <c r="G2" s="94"/>
      <c r="H2" s="94"/>
      <c r="I2" s="94"/>
    </row>
    <row r="3" spans="1:9" ht="22.2">
      <c r="A3" s="95" t="s">
        <v>25</v>
      </c>
      <c r="B3" s="95"/>
      <c r="C3" s="95"/>
      <c r="D3" s="95"/>
      <c r="E3" s="95"/>
      <c r="F3" s="95"/>
      <c r="G3" s="95"/>
      <c r="H3" s="95"/>
      <c r="I3" s="95"/>
    </row>
    <row r="4" spans="1:9" ht="16.8" thickBot="1">
      <c r="A4" s="34"/>
      <c r="B4" s="35"/>
      <c r="C4" s="35"/>
      <c r="D4" s="35"/>
      <c r="E4" s="36"/>
      <c r="F4" s="36"/>
      <c r="G4" s="36"/>
      <c r="H4" s="37" t="s">
        <v>10</v>
      </c>
      <c r="I4" s="38"/>
    </row>
    <row r="5" spans="1:9" s="5" customFormat="1" ht="39.9" customHeight="1" thickBot="1">
      <c r="A5" s="79" t="s">
        <v>0</v>
      </c>
      <c r="B5" s="80" t="s">
        <v>1</v>
      </c>
      <c r="C5" s="81" t="s">
        <v>11</v>
      </c>
      <c r="D5" s="81" t="s">
        <v>2</v>
      </c>
      <c r="E5" s="82" t="s">
        <v>3</v>
      </c>
      <c r="F5" s="82" t="s">
        <v>12</v>
      </c>
      <c r="G5" s="83" t="s">
        <v>13</v>
      </c>
      <c r="H5" s="77" t="s">
        <v>14</v>
      </c>
      <c r="I5" s="42" t="s">
        <v>15</v>
      </c>
    </row>
    <row r="6" spans="1:9" s="5" customFormat="1" ht="30" customHeight="1">
      <c r="A6" s="78" t="s">
        <v>29</v>
      </c>
      <c r="B6" s="60">
        <v>14841810</v>
      </c>
      <c r="C6" s="60">
        <v>40937577</v>
      </c>
      <c r="D6" s="60">
        <v>24383</v>
      </c>
      <c r="E6" s="61">
        <v>45982</v>
      </c>
      <c r="F6" s="61">
        <v>49027</v>
      </c>
      <c r="G6" s="61">
        <v>0</v>
      </c>
      <c r="H6" s="50">
        <v>55898779</v>
      </c>
      <c r="I6" s="51">
        <v>99.865723225231662</v>
      </c>
    </row>
    <row r="7" spans="1:9" s="5" customFormat="1" ht="30" customHeight="1">
      <c r="A7" s="48" t="s">
        <v>20</v>
      </c>
      <c r="B7" s="49">
        <v>99198</v>
      </c>
      <c r="C7" s="49">
        <v>27846685</v>
      </c>
      <c r="D7" s="49">
        <v>0</v>
      </c>
      <c r="E7" s="6">
        <v>301</v>
      </c>
      <c r="F7" s="6">
        <v>0</v>
      </c>
      <c r="G7" s="6">
        <v>0</v>
      </c>
      <c r="H7" s="52">
        <v>27946184</v>
      </c>
      <c r="I7" s="53">
        <v>49.92713484037634</v>
      </c>
    </row>
    <row r="8" spans="1:9" s="5" customFormat="1" ht="30" customHeight="1">
      <c r="A8" s="48" t="s">
        <v>21</v>
      </c>
      <c r="B8" s="49">
        <v>14249004</v>
      </c>
      <c r="C8" s="49">
        <v>2251988</v>
      </c>
      <c r="D8" s="49">
        <v>15983</v>
      </c>
      <c r="E8" s="6">
        <v>18170</v>
      </c>
      <c r="F8" s="6">
        <v>49027</v>
      </c>
      <c r="G8" s="6">
        <v>0</v>
      </c>
      <c r="H8" s="52">
        <v>16584172</v>
      </c>
      <c r="I8" s="53">
        <v>29.628381165027534</v>
      </c>
    </row>
    <row r="9" spans="1:9" s="5" customFormat="1" ht="30" customHeight="1">
      <c r="A9" s="48" t="s">
        <v>22</v>
      </c>
      <c r="B9" s="49">
        <v>162830</v>
      </c>
      <c r="C9" s="49">
        <v>5430967</v>
      </c>
      <c r="D9" s="49">
        <v>2670</v>
      </c>
      <c r="E9" s="6">
        <v>13637</v>
      </c>
      <c r="F9" s="6">
        <v>0</v>
      </c>
      <c r="G9" s="6">
        <v>0</v>
      </c>
      <c r="H9" s="52">
        <v>5610104</v>
      </c>
      <c r="I9" s="53">
        <v>10.022707174494187</v>
      </c>
    </row>
    <row r="10" spans="1:9" s="5" customFormat="1" ht="30" customHeight="1">
      <c r="A10" s="48" t="s">
        <v>23</v>
      </c>
      <c r="B10" s="49">
        <v>330778</v>
      </c>
      <c r="C10" s="49">
        <v>5407937</v>
      </c>
      <c r="D10" s="49">
        <v>5730</v>
      </c>
      <c r="E10" s="6">
        <v>13874</v>
      </c>
      <c r="F10" s="6">
        <v>0</v>
      </c>
      <c r="G10" s="6">
        <v>0</v>
      </c>
      <c r="H10" s="52">
        <v>5758319</v>
      </c>
      <c r="I10" s="53">
        <v>10.287500045333598</v>
      </c>
    </row>
    <row r="11" spans="1:9" s="5" customFormat="1" ht="30" customHeight="1">
      <c r="A11" s="67" t="s">
        <v>30</v>
      </c>
      <c r="B11" s="49">
        <v>48343</v>
      </c>
      <c r="C11" s="49">
        <v>12977</v>
      </c>
      <c r="D11" s="49">
        <v>13695</v>
      </c>
      <c r="E11" s="6">
        <v>145</v>
      </c>
      <c r="F11" s="6">
        <v>0</v>
      </c>
      <c r="G11" s="6">
        <v>0</v>
      </c>
      <c r="H11" s="52">
        <v>75160</v>
      </c>
      <c r="I11" s="53">
        <v>0.13427677476834352</v>
      </c>
    </row>
    <row r="12" spans="1:9" s="5" customFormat="1" ht="30" customHeight="1">
      <c r="A12" s="48" t="s">
        <v>26</v>
      </c>
      <c r="B12" s="49">
        <v>3917</v>
      </c>
      <c r="C12" s="49">
        <v>3326</v>
      </c>
      <c r="D12" s="49">
        <v>387</v>
      </c>
      <c r="E12" s="6">
        <v>84</v>
      </c>
      <c r="F12" s="6">
        <v>0</v>
      </c>
      <c r="G12" s="6">
        <v>0</v>
      </c>
      <c r="H12" s="52">
        <v>7714</v>
      </c>
      <c r="I12" s="53">
        <v>1.3781413525319346E-2</v>
      </c>
    </row>
    <row r="13" spans="1:9" s="5" customFormat="1" ht="30" customHeight="1">
      <c r="A13" s="48" t="s">
        <v>28</v>
      </c>
      <c r="B13" s="49">
        <v>44426</v>
      </c>
      <c r="C13" s="49">
        <v>9651</v>
      </c>
      <c r="D13" s="49">
        <v>903</v>
      </c>
      <c r="E13" s="6">
        <v>12</v>
      </c>
      <c r="F13" s="6">
        <v>0</v>
      </c>
      <c r="G13" s="6">
        <v>0</v>
      </c>
      <c r="H13" s="52">
        <v>54992</v>
      </c>
      <c r="I13" s="53">
        <v>9.824572110245805E-2</v>
      </c>
    </row>
    <row r="14" spans="1:9" s="5" customFormat="1" ht="30" customHeight="1">
      <c r="A14" s="48" t="s">
        <v>24</v>
      </c>
      <c r="B14" s="49">
        <v>0</v>
      </c>
      <c r="C14" s="49">
        <v>0</v>
      </c>
      <c r="D14" s="49">
        <v>6097</v>
      </c>
      <c r="E14" s="6">
        <v>38</v>
      </c>
      <c r="F14" s="6">
        <v>0</v>
      </c>
      <c r="G14" s="6">
        <v>0</v>
      </c>
      <c r="H14" s="52">
        <v>6135</v>
      </c>
      <c r="I14" s="53">
        <v>1.0960457865936503E-2</v>
      </c>
    </row>
    <row r="15" spans="1:9" s="5" customFormat="1" ht="30" customHeight="1" thickBot="1">
      <c r="A15" s="48" t="s">
        <v>23</v>
      </c>
      <c r="B15" s="49">
        <v>0</v>
      </c>
      <c r="C15" s="49">
        <v>0</v>
      </c>
      <c r="D15" s="49">
        <v>6308</v>
      </c>
      <c r="E15" s="6">
        <v>11</v>
      </c>
      <c r="F15" s="6">
        <v>0</v>
      </c>
      <c r="G15" s="6">
        <v>0</v>
      </c>
      <c r="H15" s="54">
        <v>6319</v>
      </c>
      <c r="I15" s="53">
        <v>1.1289182274629628E-2</v>
      </c>
    </row>
    <row r="16" spans="1:9" s="5" customFormat="1" ht="35.1" customHeight="1" thickBot="1">
      <c r="A16" s="43" t="s">
        <v>33</v>
      </c>
      <c r="B16" s="44">
        <v>14890153</v>
      </c>
      <c r="C16" s="44">
        <v>40950554</v>
      </c>
      <c r="D16" s="44">
        <v>38078</v>
      </c>
      <c r="E16" s="45">
        <v>46127</v>
      </c>
      <c r="F16" s="45">
        <v>49027</v>
      </c>
      <c r="G16" s="45">
        <v>0</v>
      </c>
      <c r="H16" s="46">
        <v>55973939</v>
      </c>
      <c r="I16" s="47">
        <v>100</v>
      </c>
    </row>
    <row r="17" spans="1:9" s="5" customFormat="1" ht="35.1" customHeight="1" thickBot="1">
      <c r="A17" s="96" t="s">
        <v>34</v>
      </c>
      <c r="B17" s="96"/>
      <c r="C17" s="96"/>
      <c r="D17" s="96"/>
      <c r="E17" s="96"/>
      <c r="F17" s="96"/>
      <c r="G17" s="96"/>
      <c r="H17" s="96"/>
      <c r="I17" s="96"/>
    </row>
    <row r="18" spans="1:9" s="5" customFormat="1" ht="35.1" customHeight="1">
      <c r="A18" s="64" t="s">
        <v>0</v>
      </c>
      <c r="B18" s="39" t="s">
        <v>1</v>
      </c>
      <c r="C18" s="40" t="s">
        <v>11</v>
      </c>
      <c r="D18" s="40" t="s">
        <v>2</v>
      </c>
      <c r="E18" s="41" t="s">
        <v>3</v>
      </c>
      <c r="F18" s="41" t="s">
        <v>12</v>
      </c>
      <c r="G18" s="41" t="s">
        <v>13</v>
      </c>
      <c r="H18" s="65" t="s">
        <v>14</v>
      </c>
      <c r="I18" s="66" t="s">
        <v>15</v>
      </c>
    </row>
    <row r="19" spans="1:9" s="5" customFormat="1" ht="30" customHeight="1">
      <c r="A19" s="68" t="s">
        <v>31</v>
      </c>
      <c r="B19" s="60">
        <v>14738768</v>
      </c>
      <c r="C19" s="60">
        <v>40891721</v>
      </c>
      <c r="D19" s="60">
        <v>37928</v>
      </c>
      <c r="E19" s="61">
        <v>46127</v>
      </c>
      <c r="F19" s="61">
        <v>49027</v>
      </c>
      <c r="G19" s="61">
        <v>0</v>
      </c>
      <c r="H19" s="62">
        <v>55763571</v>
      </c>
      <c r="I19" s="63">
        <v>99.624167954304582</v>
      </c>
    </row>
    <row r="20" spans="1:9" s="5" customFormat="1" ht="30" customHeight="1" thickBot="1">
      <c r="A20" s="69" t="s">
        <v>32</v>
      </c>
      <c r="B20" s="55">
        <v>151385</v>
      </c>
      <c r="C20" s="56">
        <v>58833</v>
      </c>
      <c r="D20" s="56">
        <v>150</v>
      </c>
      <c r="E20" s="9">
        <v>0</v>
      </c>
      <c r="F20" s="9">
        <v>0</v>
      </c>
      <c r="G20" s="9">
        <v>0</v>
      </c>
      <c r="H20" s="54">
        <v>210368</v>
      </c>
      <c r="I20" s="57">
        <v>0.37583204569540835</v>
      </c>
    </row>
    <row r="21" spans="1:9" s="5" customFormat="1" ht="35.1" customHeight="1" thickBot="1">
      <c r="A21" s="43" t="s">
        <v>33</v>
      </c>
      <c r="B21" s="44">
        <v>14890153</v>
      </c>
      <c r="C21" s="44">
        <v>40950554</v>
      </c>
      <c r="D21" s="44">
        <v>38078</v>
      </c>
      <c r="E21" s="45">
        <v>46127</v>
      </c>
      <c r="F21" s="45">
        <v>49027</v>
      </c>
      <c r="G21" s="45">
        <v>0</v>
      </c>
      <c r="H21" s="46">
        <v>55973939</v>
      </c>
      <c r="I21" s="47">
        <v>100</v>
      </c>
    </row>
    <row r="22" spans="1:9" s="5" customFormat="1" ht="30" customHeight="1">
      <c r="A22" s="58" t="s">
        <v>16</v>
      </c>
      <c r="B22" s="4"/>
      <c r="C22" s="4"/>
      <c r="D22" s="4"/>
      <c r="E22" s="12"/>
      <c r="F22" s="12"/>
      <c r="G22" s="12"/>
      <c r="H22" s="4"/>
      <c r="I22" s="13"/>
    </row>
    <row r="23" spans="1:9" s="5" customFormat="1" ht="30" customHeight="1">
      <c r="A23" s="11"/>
      <c r="B23" s="86"/>
      <c r="C23" s="86"/>
      <c r="D23" s="86"/>
      <c r="E23" s="86"/>
      <c r="F23" s="86"/>
      <c r="G23" s="86"/>
      <c r="H23" s="86"/>
      <c r="I23" s="86"/>
    </row>
    <row r="24" spans="1:9" s="5" customFormat="1" ht="30" customHeight="1">
      <c r="B24" s="4"/>
      <c r="C24" s="4"/>
      <c r="D24" s="4"/>
      <c r="E24" s="12"/>
      <c r="F24" s="12"/>
      <c r="G24" s="12"/>
      <c r="H24" s="4"/>
      <c r="I24" s="2"/>
    </row>
    <row r="25" spans="1:9" s="5" customFormat="1" ht="30" customHeight="1">
      <c r="A25" s="11"/>
      <c r="B25" s="84"/>
      <c r="C25" s="84"/>
      <c r="D25" s="84"/>
      <c r="E25" s="84"/>
      <c r="F25" s="84"/>
      <c r="G25" s="84"/>
      <c r="H25" s="84"/>
      <c r="I25" s="2"/>
    </row>
    <row r="26" spans="1:9" s="5" customFormat="1" ht="30" customHeight="1">
      <c r="A26" s="11"/>
      <c r="B26" s="4"/>
      <c r="C26" s="4"/>
      <c r="D26" s="4"/>
      <c r="E26" s="12"/>
      <c r="F26" s="12"/>
      <c r="G26" s="12"/>
      <c r="H26" s="4"/>
      <c r="I26" s="2"/>
    </row>
    <row r="27" spans="1:9" s="5" customFormat="1" ht="30" customHeight="1">
      <c r="A27" s="11"/>
      <c r="B27" s="4"/>
      <c r="C27" s="4"/>
      <c r="D27" s="4"/>
      <c r="E27" s="12"/>
      <c r="F27" s="12"/>
      <c r="G27" s="12"/>
      <c r="H27" s="4"/>
      <c r="I27" s="2"/>
    </row>
    <row r="28" spans="1:9" s="5" customFormat="1" ht="30" customHeight="1">
      <c r="A28" s="3"/>
      <c r="B28" s="4"/>
      <c r="C28" s="4"/>
      <c r="D28" s="4"/>
      <c r="E28" s="12"/>
      <c r="F28" s="12"/>
      <c r="G28" s="12"/>
      <c r="H28" s="4"/>
      <c r="I28" s="2"/>
    </row>
    <row r="29" spans="1:9" s="5" customFormat="1" ht="35.1" customHeight="1">
      <c r="A29" s="3"/>
      <c r="B29" s="4"/>
      <c r="C29" s="4"/>
      <c r="D29" s="4"/>
      <c r="E29" s="12"/>
      <c r="F29" s="12"/>
      <c r="G29" s="12"/>
      <c r="H29" s="4"/>
      <c r="I29" s="2"/>
    </row>
    <row r="30" spans="1:9" s="5" customFormat="1" ht="30" customHeight="1">
      <c r="A30" s="3"/>
      <c r="B30" s="4"/>
      <c r="C30" s="4"/>
      <c r="D30" s="4"/>
      <c r="E30" s="12"/>
      <c r="F30" s="12"/>
      <c r="G30" s="12"/>
      <c r="H30" s="4"/>
      <c r="I30" s="2"/>
    </row>
    <row r="31" spans="1:9" s="5" customFormat="1" ht="30" customHeight="1">
      <c r="A31" s="3"/>
      <c r="B31" s="4"/>
      <c r="C31" s="4"/>
      <c r="D31" s="4"/>
      <c r="E31" s="12"/>
      <c r="F31" s="12"/>
      <c r="G31" s="12"/>
      <c r="H31" s="4"/>
      <c r="I31" s="2"/>
    </row>
    <row r="32" spans="1:9" s="5" customFormat="1" ht="30" customHeight="1">
      <c r="A32" s="3"/>
      <c r="B32" s="4"/>
      <c r="C32" s="4"/>
      <c r="D32" s="4"/>
      <c r="E32" s="12"/>
      <c r="F32" s="12"/>
      <c r="G32" s="12"/>
      <c r="H32" s="4"/>
      <c r="I32" s="2"/>
    </row>
    <row r="33" spans="1:9" s="5" customFormat="1" ht="30" customHeight="1">
      <c r="A33" s="3"/>
      <c r="B33" s="4"/>
      <c r="C33" s="4"/>
      <c r="D33" s="4"/>
      <c r="E33" s="12"/>
      <c r="F33" s="12"/>
      <c r="G33" s="12"/>
      <c r="H33" s="4"/>
      <c r="I33" s="2"/>
    </row>
    <row r="34" spans="1:9" s="5" customFormat="1" ht="24" customHeight="1">
      <c r="A34" s="3"/>
      <c r="B34" s="4"/>
      <c r="C34" s="4"/>
      <c r="D34" s="4"/>
      <c r="E34" s="12"/>
      <c r="F34" s="12"/>
      <c r="G34" s="12"/>
      <c r="H34" s="4"/>
      <c r="I34" s="2"/>
    </row>
    <row r="35" spans="1:9" s="5" customFormat="1" ht="24" customHeight="1">
      <c r="A35" s="3"/>
      <c r="B35" s="4"/>
      <c r="C35" s="4"/>
      <c r="D35" s="4"/>
      <c r="E35" s="12"/>
      <c r="F35" s="12"/>
      <c r="G35" s="12"/>
      <c r="H35" s="4"/>
      <c r="I35" s="2"/>
    </row>
    <row r="36" spans="1:9" s="5" customFormat="1" ht="24" customHeight="1">
      <c r="A36" s="3"/>
      <c r="B36" s="4"/>
      <c r="C36" s="4"/>
      <c r="D36" s="4"/>
      <c r="E36" s="12"/>
      <c r="F36" s="12"/>
      <c r="G36" s="12"/>
      <c r="H36" s="4"/>
      <c r="I36" s="2"/>
    </row>
    <row r="37" spans="1:9" s="5" customFormat="1" ht="24" customHeight="1">
      <c r="A37" s="3"/>
      <c r="B37" s="4"/>
      <c r="C37" s="4"/>
      <c r="D37" s="4"/>
      <c r="E37" s="12"/>
      <c r="F37" s="12"/>
      <c r="G37" s="12"/>
      <c r="H37" s="4"/>
      <c r="I37" s="2"/>
    </row>
  </sheetData>
  <mergeCells count="4">
    <mergeCell ref="A1:I1"/>
    <mergeCell ref="A2:I2"/>
    <mergeCell ref="A3:I3"/>
    <mergeCell ref="A17:I17"/>
  </mergeCells>
  <phoneticPr fontId="18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7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70" zoomScaleNormal="70" workbookViewId="0">
      <selection activeCell="A5" sqref="A5"/>
    </sheetView>
  </sheetViews>
  <sheetFormatPr defaultColWidth="10" defaultRowHeight="16.2"/>
  <cols>
    <col min="1" max="1" width="51" style="3" customWidth="1"/>
    <col min="2" max="2" width="19" style="4" customWidth="1"/>
    <col min="3" max="3" width="13" style="2" customWidth="1"/>
    <col min="4" max="4" width="18.33203125" style="4" customWidth="1"/>
    <col min="5" max="5" width="13" style="27" customWidth="1"/>
    <col min="6" max="6" width="21.77734375" style="4" customWidth="1"/>
    <col min="7" max="7" width="14.33203125" style="2" customWidth="1"/>
    <col min="8" max="16384" width="10" style="1"/>
  </cols>
  <sheetData>
    <row r="1" spans="1:7" ht="30.6">
      <c r="A1" s="97" t="s">
        <v>19</v>
      </c>
      <c r="B1" s="97"/>
      <c r="C1" s="97"/>
      <c r="D1" s="97"/>
      <c r="E1" s="97"/>
      <c r="F1" s="97"/>
      <c r="G1" s="97"/>
    </row>
    <row r="2" spans="1:7">
      <c r="A2" s="30"/>
      <c r="B2" s="31"/>
      <c r="C2" s="33"/>
      <c r="D2" s="31"/>
      <c r="E2" s="59"/>
      <c r="F2" s="31"/>
    </row>
    <row r="3" spans="1:7" ht="16.8" thickBot="1">
      <c r="E3" s="2"/>
      <c r="F3" s="32" t="s">
        <v>4</v>
      </c>
      <c r="G3" s="33"/>
    </row>
    <row r="4" spans="1:7" s="5" customFormat="1" ht="39.9" customHeight="1" thickBot="1">
      <c r="A4" s="14"/>
      <c r="B4" s="98" t="s">
        <v>36</v>
      </c>
      <c r="C4" s="99"/>
      <c r="D4" s="98" t="s">
        <v>37</v>
      </c>
      <c r="E4" s="99"/>
      <c r="F4" s="100" t="s">
        <v>17</v>
      </c>
      <c r="G4" s="101"/>
    </row>
    <row r="5" spans="1:7" s="5" customFormat="1" ht="39.9" customHeight="1" thickBot="1">
      <c r="A5" s="15" t="s">
        <v>0</v>
      </c>
      <c r="B5" s="18" t="s">
        <v>5</v>
      </c>
      <c r="C5" s="17" t="s">
        <v>6</v>
      </c>
      <c r="D5" s="16" t="s">
        <v>5</v>
      </c>
      <c r="E5" s="17" t="s">
        <v>6</v>
      </c>
      <c r="F5" s="18" t="s">
        <v>5</v>
      </c>
      <c r="G5" s="17" t="s">
        <v>7</v>
      </c>
    </row>
    <row r="6" spans="1:7" s="5" customFormat="1" ht="27" customHeight="1">
      <c r="A6" s="67" t="s">
        <v>29</v>
      </c>
      <c r="B6" s="70">
        <v>55898779</v>
      </c>
      <c r="C6" s="71">
        <v>99.865723225231662</v>
      </c>
      <c r="D6" s="20">
        <v>58182328</v>
      </c>
      <c r="E6" s="73">
        <v>99.867816896028188</v>
      </c>
      <c r="F6" s="21">
        <f>B6-D6</f>
        <v>-2283549</v>
      </c>
      <c r="G6" s="22">
        <f>F6/D6*100</f>
        <v>-3.9248154525545966</v>
      </c>
    </row>
    <row r="7" spans="1:7" s="5" customFormat="1" ht="27" customHeight="1">
      <c r="A7" s="48" t="s">
        <v>20</v>
      </c>
      <c r="B7" s="23">
        <v>27946184</v>
      </c>
      <c r="C7" s="71">
        <v>49.92713484037634</v>
      </c>
      <c r="D7" s="23">
        <v>27403538</v>
      </c>
      <c r="E7" s="74">
        <v>47.037160755880215</v>
      </c>
      <c r="F7" s="24">
        <f t="shared" ref="F7:F16" si="0">B7-D7</f>
        <v>542646</v>
      </c>
      <c r="G7" s="25">
        <f t="shared" ref="G7:G16" si="1">F7/D7*100</f>
        <v>1.980204161958941</v>
      </c>
    </row>
    <row r="8" spans="1:7" s="5" customFormat="1" ht="27" customHeight="1">
      <c r="A8" s="48" t="s">
        <v>21</v>
      </c>
      <c r="B8" s="23">
        <v>16584172</v>
      </c>
      <c r="C8" s="71">
        <v>29.628381165027534</v>
      </c>
      <c r="D8" s="23">
        <v>16623926</v>
      </c>
      <c r="E8" s="74">
        <v>28.534354930952954</v>
      </c>
      <c r="F8" s="24">
        <f t="shared" si="0"/>
        <v>-39754</v>
      </c>
      <c r="G8" s="25">
        <f t="shared" si="1"/>
        <v>-0.23913725313743578</v>
      </c>
    </row>
    <row r="9" spans="1:7" s="5" customFormat="1" ht="27" customHeight="1">
      <c r="A9" s="48" t="s">
        <v>22</v>
      </c>
      <c r="B9" s="23">
        <v>5610104</v>
      </c>
      <c r="C9" s="71">
        <v>10.022707174494187</v>
      </c>
      <c r="D9" s="23">
        <v>6979069</v>
      </c>
      <c r="E9" s="74">
        <v>11.979314148391355</v>
      </c>
      <c r="F9" s="24">
        <f t="shared" si="0"/>
        <v>-1368965</v>
      </c>
      <c r="G9" s="25">
        <f t="shared" si="1"/>
        <v>-19.615295392551644</v>
      </c>
    </row>
    <row r="10" spans="1:7" s="5" customFormat="1" ht="27" customHeight="1">
      <c r="A10" s="48" t="s">
        <v>23</v>
      </c>
      <c r="B10" s="23">
        <v>5758319</v>
      </c>
      <c r="C10" s="71">
        <v>10.287500045333598</v>
      </c>
      <c r="D10" s="23">
        <v>7175795</v>
      </c>
      <c r="E10" s="74">
        <v>12.31698706080366</v>
      </c>
      <c r="F10" s="24">
        <f t="shared" si="0"/>
        <v>-1417476</v>
      </c>
      <c r="G10" s="25">
        <f t="shared" si="1"/>
        <v>-19.753574342633812</v>
      </c>
    </row>
    <row r="11" spans="1:7" s="5" customFormat="1" ht="27" customHeight="1">
      <c r="A11" s="67" t="s">
        <v>30</v>
      </c>
      <c r="B11" s="23">
        <v>75160</v>
      </c>
      <c r="C11" s="7">
        <v>0.13427677476834352</v>
      </c>
      <c r="D11" s="23">
        <v>77009</v>
      </c>
      <c r="E11" s="74">
        <v>0.13218310397181485</v>
      </c>
      <c r="F11" s="24">
        <f t="shared" si="0"/>
        <v>-1849</v>
      </c>
      <c r="G11" s="25">
        <f t="shared" si="1"/>
        <v>-2.4010180628238258</v>
      </c>
    </row>
    <row r="12" spans="1:7" s="5" customFormat="1" ht="27" customHeight="1">
      <c r="A12" s="48" t="s">
        <v>26</v>
      </c>
      <c r="B12" s="23">
        <v>7714</v>
      </c>
      <c r="C12" s="7">
        <v>1.3781413525319346E-2</v>
      </c>
      <c r="D12" s="23">
        <v>5789</v>
      </c>
      <c r="E12" s="74">
        <v>9.9366046681924995E-3</v>
      </c>
      <c r="F12" s="24">
        <f t="shared" si="0"/>
        <v>1925</v>
      </c>
      <c r="G12" s="25">
        <f t="shared" si="1"/>
        <v>33.252720677146314</v>
      </c>
    </row>
    <row r="13" spans="1:7" s="5" customFormat="1" ht="27" customHeight="1">
      <c r="A13" s="48" t="s">
        <v>27</v>
      </c>
      <c r="B13" s="23">
        <v>54992</v>
      </c>
      <c r="C13" s="7">
        <v>9.824572110245805E-2</v>
      </c>
      <c r="D13" s="23">
        <v>56453</v>
      </c>
      <c r="E13" s="74">
        <v>9.6899489261266389E-2</v>
      </c>
      <c r="F13" s="24">
        <f t="shared" si="0"/>
        <v>-1461</v>
      </c>
      <c r="G13" s="25">
        <f t="shared" si="1"/>
        <v>-2.5879935521584327</v>
      </c>
    </row>
    <row r="14" spans="1:7" s="5" customFormat="1" ht="27" customHeight="1">
      <c r="A14" s="48" t="s">
        <v>24</v>
      </c>
      <c r="B14" s="23">
        <v>6135</v>
      </c>
      <c r="C14" s="7">
        <v>1.0960457865936503E-2</v>
      </c>
      <c r="D14" s="23">
        <v>8062</v>
      </c>
      <c r="E14" s="74">
        <v>1.383812520901156E-2</v>
      </c>
      <c r="F14" s="24">
        <f t="shared" si="0"/>
        <v>-1927</v>
      </c>
      <c r="G14" s="25">
        <f t="shared" si="1"/>
        <v>-23.902257504341353</v>
      </c>
    </row>
    <row r="15" spans="1:7" s="5" customFormat="1" ht="27" customHeight="1" thickBot="1">
      <c r="A15" s="48" t="s">
        <v>23</v>
      </c>
      <c r="B15" s="8">
        <v>6319</v>
      </c>
      <c r="C15" s="10">
        <v>1.1289182274629628E-2</v>
      </c>
      <c r="D15" s="8">
        <v>6705</v>
      </c>
      <c r="E15" s="75">
        <v>1.1508884833344396E-2</v>
      </c>
      <c r="F15" s="72">
        <f t="shared" si="0"/>
        <v>-386</v>
      </c>
      <c r="G15" s="26">
        <f t="shared" si="1"/>
        <v>-5.7568978374347504</v>
      </c>
    </row>
    <row r="16" spans="1:7" s="5" customFormat="1" ht="27" customHeight="1" thickBot="1">
      <c r="A16" s="19" t="s">
        <v>33</v>
      </c>
      <c r="B16" s="28">
        <v>55973939</v>
      </c>
      <c r="C16" s="29">
        <v>100</v>
      </c>
      <c r="D16" s="28">
        <v>58259337</v>
      </c>
      <c r="E16" s="29">
        <v>100</v>
      </c>
      <c r="F16" s="76">
        <f t="shared" si="0"/>
        <v>-2285398</v>
      </c>
      <c r="G16" s="85">
        <f t="shared" si="1"/>
        <v>-3.9228012498666094</v>
      </c>
    </row>
    <row r="17" spans="1:7" s="5" customFormat="1" ht="20.25" customHeight="1">
      <c r="A17" s="3" t="s">
        <v>8</v>
      </c>
      <c r="B17" s="4"/>
      <c r="C17" s="2"/>
      <c r="D17" s="4"/>
      <c r="E17" s="27"/>
      <c r="F17" s="4"/>
      <c r="G17" s="13"/>
    </row>
    <row r="18" spans="1:7" ht="20.25" customHeight="1"/>
    <row r="19" spans="1:7" ht="20.25" customHeight="1">
      <c r="A19" s="3" t="s">
        <v>9</v>
      </c>
    </row>
    <row r="20" spans="1:7" ht="20.25" customHeight="1"/>
    <row r="21" spans="1:7" ht="20.25" customHeight="1"/>
    <row r="22" spans="1:7" ht="20.25" customHeight="1"/>
    <row r="23" spans="1:7" ht="20.25" customHeight="1"/>
    <row r="24" spans="1:7" ht="20.25" customHeight="1"/>
  </sheetData>
  <mergeCells count="4">
    <mergeCell ref="A1:G1"/>
    <mergeCell ref="B4:C4"/>
    <mergeCell ref="D4:E4"/>
    <mergeCell ref="F4:G4"/>
  </mergeCells>
  <phoneticPr fontId="18" type="noConversion"/>
  <printOptions horizontalCentered="1" verticalCentered="1"/>
  <pageMargins left="0" right="0" top="0.78740157480314965" bottom="0.78740157480314965" header="0.51181102362204722" footer="0.51181102362204722"/>
  <pageSetup paperSize="9" scale="92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1"/>
  <sheetViews>
    <sheetView zoomScaleNormal="100" workbookViewId="0">
      <selection activeCell="A5" sqref="A5"/>
    </sheetView>
  </sheetViews>
  <sheetFormatPr defaultRowHeight="16.2"/>
  <cols>
    <col min="15" max="15" width="8.88671875" customWidth="1"/>
  </cols>
  <sheetData>
    <row r="31" ht="7.2" customHeight="1"/>
  </sheetData>
  <phoneticPr fontId="28" type="noConversion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21"/>
  <sheetViews>
    <sheetView view="pageBreakPreview" zoomScale="85" zoomScaleNormal="70" zoomScaleSheetLayoutView="85" workbookViewId="0">
      <selection activeCell="A5" sqref="A5"/>
    </sheetView>
  </sheetViews>
  <sheetFormatPr defaultColWidth="9.6640625" defaultRowHeight="16.2"/>
  <cols>
    <col min="1" max="8" width="9.6640625" style="87" customWidth="1"/>
    <col min="9" max="9" width="12.6640625" style="87" customWidth="1"/>
    <col min="10" max="27" width="9.6640625" style="87" customWidth="1"/>
    <col min="28" max="28" width="9.6640625" style="88" customWidth="1"/>
    <col min="29" max="29" width="2.6640625" style="87" customWidth="1"/>
    <col min="30" max="30" width="9.6640625" style="87" customWidth="1"/>
    <col min="31" max="31" width="9.6640625" style="88" customWidth="1"/>
    <col min="32" max="32" width="1.88671875" style="87" customWidth="1"/>
    <col min="33" max="33" width="9.6640625" style="87" customWidth="1"/>
    <col min="34" max="34" width="9.6640625" style="88" customWidth="1"/>
    <col min="35" max="16384" width="9.6640625" style="87"/>
  </cols>
  <sheetData>
    <row r="1" spans="1:34">
      <c r="AA1" s="87" t="s">
        <v>38</v>
      </c>
      <c r="AD1" s="87" t="s">
        <v>39</v>
      </c>
      <c r="AG1" s="87" t="s">
        <v>40</v>
      </c>
    </row>
    <row r="2" spans="1:34" ht="36" customHeight="1">
      <c r="A2" s="102" t="s">
        <v>41</v>
      </c>
      <c r="B2" s="103"/>
      <c r="C2" s="103"/>
      <c r="D2" s="103"/>
      <c r="E2" s="103"/>
      <c r="F2" s="103"/>
      <c r="G2" s="103"/>
      <c r="H2" s="103"/>
      <c r="I2" s="103"/>
      <c r="J2" s="104"/>
      <c r="K2" s="104"/>
      <c r="L2" s="104"/>
      <c r="M2" s="104"/>
      <c r="N2" s="104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87" t="s">
        <v>42</v>
      </c>
      <c r="AB2" s="88">
        <v>73.16</v>
      </c>
      <c r="AD2" s="87" t="s">
        <v>43</v>
      </c>
      <c r="AE2" s="88">
        <v>99.87</v>
      </c>
      <c r="AG2" s="87" t="s">
        <v>44</v>
      </c>
      <c r="AH2" s="88">
        <v>71.959999999999994</v>
      </c>
    </row>
    <row r="3" spans="1:34" ht="25.95" customHeight="1">
      <c r="A3" s="105" t="str">
        <f>[1]彙總表!A2</f>
        <v>104年12月底</v>
      </c>
      <c r="B3" s="105"/>
      <c r="C3" s="105"/>
      <c r="D3" s="105"/>
      <c r="E3" s="105"/>
      <c r="F3" s="105"/>
      <c r="G3" s="105"/>
      <c r="H3" s="105"/>
      <c r="I3" s="105"/>
      <c r="J3" s="106"/>
      <c r="K3" s="106"/>
      <c r="L3" s="106"/>
      <c r="M3" s="106"/>
      <c r="N3" s="106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87" t="s">
        <v>45</v>
      </c>
      <c r="AB3" s="88">
        <v>26.6</v>
      </c>
      <c r="AD3" s="87" t="s">
        <v>46</v>
      </c>
      <c r="AE3" s="88">
        <v>0.13</v>
      </c>
      <c r="AG3" s="87" t="s">
        <v>47</v>
      </c>
      <c r="AH3" s="88">
        <v>28.04</v>
      </c>
    </row>
    <row r="4" spans="1:34" ht="16.5" customHeight="1">
      <c r="A4" s="89"/>
      <c r="B4" s="89"/>
      <c r="C4" s="89"/>
      <c r="D4" s="89"/>
      <c r="E4" s="89"/>
      <c r="F4" s="89"/>
      <c r="G4" s="89"/>
      <c r="H4" s="89"/>
      <c r="I4" s="89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87" t="s">
        <v>48</v>
      </c>
      <c r="AB4" s="88">
        <v>7.0000000000000007E-2</v>
      </c>
    </row>
    <row r="5" spans="1:34">
      <c r="AA5" s="87" t="s">
        <v>49</v>
      </c>
      <c r="AB5" s="88">
        <v>0.08</v>
      </c>
    </row>
    <row r="6" spans="1:34" ht="22.2">
      <c r="B6" s="91"/>
      <c r="C6" s="107" t="s">
        <v>50</v>
      </c>
      <c r="D6" s="108"/>
      <c r="E6" s="91"/>
      <c r="F6" s="91"/>
      <c r="G6" s="91"/>
      <c r="H6" s="91"/>
      <c r="I6" s="91"/>
      <c r="J6" s="107" t="s">
        <v>51</v>
      </c>
      <c r="K6" s="109"/>
      <c r="AA6" s="87" t="s">
        <v>52</v>
      </c>
      <c r="AB6" s="88">
        <v>0.09</v>
      </c>
    </row>
    <row r="21" spans="2:9" ht="22.2">
      <c r="B21" s="91"/>
      <c r="C21" s="91"/>
      <c r="D21" s="91"/>
      <c r="E21" s="91"/>
      <c r="F21" s="91"/>
      <c r="G21" s="91"/>
      <c r="H21" s="91"/>
      <c r="I21" s="91"/>
    </row>
  </sheetData>
  <mergeCells count="4">
    <mergeCell ref="A2:N2"/>
    <mergeCell ref="A3:N3"/>
    <mergeCell ref="C6:D6"/>
    <mergeCell ref="J6:K6"/>
  </mergeCells>
  <phoneticPr fontId="23" type="noConversion"/>
  <printOptions horizontalCentered="1"/>
  <pageMargins left="0.15748031496062992" right="0.15748031496062992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4</vt:i4>
      </vt:variant>
    </vt:vector>
  </HeadingPairs>
  <TitlesOfParts>
    <vt:vector size="9" baseType="lpstr">
      <vt:lpstr>附表1</vt:lpstr>
      <vt:lpstr>附表2</vt:lpstr>
      <vt:lpstr>工作表4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powpow</dc:creator>
  <cp:lastModifiedBy>陳勝傑</cp:lastModifiedBy>
  <cp:lastPrinted>2016-02-04T01:43:51Z</cp:lastPrinted>
  <dcterms:created xsi:type="dcterms:W3CDTF">2014-05-09T16:06:53Z</dcterms:created>
  <dcterms:modified xsi:type="dcterms:W3CDTF">2016-02-04T01:43:55Z</dcterms:modified>
</cp:coreProperties>
</file>