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管理科\新聞稿\110.12.30\"/>
    </mc:Choice>
  </mc:AlternateContent>
  <bookViews>
    <workbookView xWindow="0" yWindow="0" windowWidth="28800" windowHeight="12252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G31" i="2"/>
  <c r="F31" i="2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G23" i="2"/>
  <c r="F23" i="2"/>
  <c r="G22" i="2"/>
  <c r="F22" i="2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G14" i="2"/>
  <c r="F14" i="2"/>
  <c r="G13" i="2"/>
  <c r="F13" i="2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E62" i="1" s="1"/>
  <c r="E63" i="1" s="1"/>
  <c r="D58" i="1"/>
  <c r="D62" i="1" s="1"/>
  <c r="D63" i="1" s="1"/>
  <c r="C58" i="1"/>
  <c r="C59" i="1" s="1"/>
  <c r="D59" i="1" l="1"/>
  <c r="C62" i="1"/>
  <c r="C63" i="1" s="1"/>
</calcChain>
</file>

<file path=xl/sharedStrings.xml><?xml version="1.0" encoding="utf-8"?>
<sst xmlns="http://schemas.openxmlformats.org/spreadsheetml/2006/main" count="124" uniqueCount="86">
  <si>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</si>
  <si>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</si>
  <si>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</si>
  <si>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</si>
  <si>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</si>
  <si>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</si>
  <si>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</si>
  <si>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</si>
  <si>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</si>
  <si>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</si>
  <si>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</si>
  <si>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</si>
  <si>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</si>
  <si>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</si>
  <si>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</si>
  <si>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</si>
  <si>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</si>
  <si>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</si>
  <si>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</si>
  <si>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</si>
  <si>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</si>
  <si>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</si>
  <si>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</si>
  <si>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</si>
  <si>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</si>
  <si>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</si>
  <si>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</si>
  <si>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</si>
  <si>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</si>
  <si>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</si>
  <si>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</si>
  <si>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</si>
  <si>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</si>
  <si>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</si>
  <si>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</si>
  <si>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</si>
  <si>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</si>
  <si>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</si>
  <si>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</si>
  <si>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</si>
  <si>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</si>
  <si>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</si>
  <si>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</si>
  <si>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</si>
  <si>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</si>
  <si>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</si>
  <si>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</si>
  <si>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</si>
  <si>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</si>
  <si>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</si>
  <si>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</si>
  <si>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</si>
  <si>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11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</si>
  <si>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</si>
  <si>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</si>
  <si>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110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</si>
  <si>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</si>
  <si>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</si>
  <si>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</si>
  <si>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t xml:space="preserve"> </t>
    </r>
    <r>
      <rPr>
        <sz val="12"/>
        <rFont val="標楷體"/>
        <family val="4"/>
        <charset val="136"/>
      </rPr>
      <t>註</t>
    </r>
    <r>
      <rPr>
        <sz val="12"/>
        <rFont val="新細明體"/>
        <family val="1"/>
        <charset val="136"/>
      </rPr>
      <t>：</t>
    </r>
    <r>
      <rPr>
        <sz val="12"/>
        <rFont val="Times New Roman"/>
        <family val="1"/>
      </rPr>
      <t>r</t>
    </r>
    <r>
      <rPr>
        <sz val="12"/>
        <rFont val="標楷體"/>
        <family val="4"/>
        <charset val="136"/>
      </rPr>
      <t>為修正數</t>
    </r>
    <r>
      <rPr>
        <sz val="12"/>
        <rFont val="新細明體"/>
        <family val="1"/>
        <charset val="136"/>
      </rPr>
      <t>。</t>
    </r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</si>
  <si>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</si>
  <si>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</si>
  <si>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5" type="noConversion"/>
  </si>
  <si>
    <r>
      <t>110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</si>
  <si>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</si>
  <si>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</si>
  <si>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</si>
  <si>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</si>
  <si>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</si>
  <si>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</si>
  <si>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</si>
  <si>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</si>
  <si>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</si>
  <si>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</si>
  <si>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</si>
  <si>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</si>
  <si>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</si>
  <si>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</si>
  <si>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</si>
  <si>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</si>
  <si>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</si>
  <si>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</si>
  <si>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</si>
  <si>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</si>
  <si>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</si>
  <si>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 xml:space="preserve">        2. r</t>
    </r>
    <r>
      <rPr>
        <sz val="12"/>
        <rFont val="標楷體"/>
        <family val="4"/>
        <charset val="136"/>
      </rPr>
      <t>為修正數</t>
    </r>
    <r>
      <rPr>
        <sz val="12"/>
        <rFont val="新細明體"/>
        <family val="1"/>
        <charset val="136"/>
      </rPr>
      <t>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</si>
</sst>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7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59</xdr:row>
      <xdr:rowOff>133350</xdr:rowOff>
    </xdr:from>
    <xdr:to>
      <xdr:col>3</xdr:col>
      <xdr:colOff>232303</xdr:colOff>
      <xdr:row>59</xdr:row>
      <xdr:rowOff>444370</xdr:rowOff>
    </xdr:to>
    <xdr:sp macro="" textlink="">
      <xdr:nvSpPr>
        <xdr:cNvPr id="2" name="文字方塊 1"/>
        <xdr:cNvSpPr txBox="1"/>
      </xdr:nvSpPr>
      <xdr:spPr>
        <a:xfrm>
          <a:off x="7362825" y="11982450"/>
          <a:ext cx="232303" cy="311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altLang="zh-TW" sz="1600">
            <a:effectLst/>
          </a:endParaRPr>
        </a:p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22226</xdr:colOff>
      <xdr:row>59</xdr:row>
      <xdr:rowOff>155575</xdr:rowOff>
    </xdr:from>
    <xdr:to>
      <xdr:col>4</xdr:col>
      <xdr:colOff>263295</xdr:colOff>
      <xdr:row>59</xdr:row>
      <xdr:rowOff>447537</xdr:rowOff>
    </xdr:to>
    <xdr:sp macro="" textlink="">
      <xdr:nvSpPr>
        <xdr:cNvPr id="3" name="文字方塊 2"/>
        <xdr:cNvSpPr txBox="1"/>
      </xdr:nvSpPr>
      <xdr:spPr>
        <a:xfrm>
          <a:off x="8937626" y="12004675"/>
          <a:ext cx="241069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232303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29275" y="12449175"/>
          <a:ext cx="232303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201930</xdr:rowOff>
    </xdr:from>
    <xdr:to>
      <xdr:col>3</xdr:col>
      <xdr:colOff>232303</xdr:colOff>
      <xdr:row>60</xdr:row>
      <xdr:rowOff>433660</xdr:rowOff>
    </xdr:to>
    <xdr:sp macro="" textlink="">
      <xdr:nvSpPr>
        <xdr:cNvPr id="5" name="文字方塊 4"/>
        <xdr:cNvSpPr txBox="1"/>
      </xdr:nvSpPr>
      <xdr:spPr>
        <a:xfrm>
          <a:off x="7362825" y="12498705"/>
          <a:ext cx="232303" cy="23173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354330</xdr:rowOff>
    </xdr:from>
    <xdr:to>
      <xdr:col>3</xdr:col>
      <xdr:colOff>231254</xdr:colOff>
      <xdr:row>36</xdr:row>
      <xdr:rowOff>266803</xdr:rowOff>
    </xdr:to>
    <xdr:sp macro="" textlink="">
      <xdr:nvSpPr>
        <xdr:cNvPr id="6" name="文字方塊 5"/>
        <xdr:cNvSpPr txBox="1"/>
      </xdr:nvSpPr>
      <xdr:spPr>
        <a:xfrm>
          <a:off x="7362825" y="6821805"/>
          <a:ext cx="231254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59</xdr:row>
      <xdr:rowOff>136525</xdr:rowOff>
    </xdr:from>
    <xdr:to>
      <xdr:col>3</xdr:col>
      <xdr:colOff>231254</xdr:colOff>
      <xdr:row>59</xdr:row>
      <xdr:rowOff>426806</xdr:rowOff>
    </xdr:to>
    <xdr:sp macro="" textlink="">
      <xdr:nvSpPr>
        <xdr:cNvPr id="7" name="文字方塊 6"/>
        <xdr:cNvSpPr txBox="1"/>
      </xdr:nvSpPr>
      <xdr:spPr>
        <a:xfrm>
          <a:off x="7362825" y="11985625"/>
          <a:ext cx="231254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232303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15400" y="11849100"/>
          <a:ext cx="23230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158750</xdr:colOff>
      <xdr:row>59</xdr:row>
      <xdr:rowOff>152400</xdr:rowOff>
    </xdr:from>
    <xdr:to>
      <xdr:col>4</xdr:col>
      <xdr:colOff>392927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74150" y="12001500"/>
          <a:ext cx="234177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36</xdr:row>
      <xdr:rowOff>133350</xdr:rowOff>
    </xdr:from>
    <xdr:to>
      <xdr:col>3</xdr:col>
      <xdr:colOff>376706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1575" y="6981825"/>
          <a:ext cx="217956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59</xdr:row>
      <xdr:rowOff>136525</xdr:rowOff>
    </xdr:from>
    <xdr:to>
      <xdr:col>3</xdr:col>
      <xdr:colOff>246482</xdr:colOff>
      <xdr:row>59</xdr:row>
      <xdr:rowOff>426806</xdr:rowOff>
    </xdr:to>
    <xdr:sp macro="" textlink="">
      <xdr:nvSpPr>
        <xdr:cNvPr id="11" name="文字方塊 10"/>
        <xdr:cNvSpPr txBox="1"/>
      </xdr:nvSpPr>
      <xdr:spPr>
        <a:xfrm>
          <a:off x="7381875" y="11985625"/>
          <a:ext cx="227432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89</xdr:row>
      <xdr:rowOff>169754</xdr:rowOff>
    </xdr:from>
    <xdr:to>
      <xdr:col>3</xdr:col>
      <xdr:colOff>376706</xdr:colOff>
      <xdr:row>91</xdr:row>
      <xdr:rowOff>38088</xdr:rowOff>
    </xdr:to>
    <xdr:sp macro="" textlink="">
      <xdr:nvSpPr>
        <xdr:cNvPr id="12" name="文字方塊 11"/>
        <xdr:cNvSpPr txBox="1"/>
      </xdr:nvSpPr>
      <xdr:spPr>
        <a:xfrm>
          <a:off x="7521575" y="19457879"/>
          <a:ext cx="217956" cy="2874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300355</xdr:colOff>
      <xdr:row>90</xdr:row>
      <xdr:rowOff>92075</xdr:rowOff>
    </xdr:from>
    <xdr:to>
      <xdr:col>3</xdr:col>
      <xdr:colOff>537263</xdr:colOff>
      <xdr:row>91</xdr:row>
      <xdr:rowOff>189320</xdr:rowOff>
    </xdr:to>
    <xdr:sp macro="" textlink="">
      <xdr:nvSpPr>
        <xdr:cNvPr id="13" name="文字方塊 12"/>
        <xdr:cNvSpPr txBox="1"/>
      </xdr:nvSpPr>
      <xdr:spPr>
        <a:xfrm>
          <a:off x="7663180" y="19589750"/>
          <a:ext cx="236908" cy="3067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</xdr:colOff>
      <xdr:row>89</xdr:row>
      <xdr:rowOff>11430</xdr:rowOff>
    </xdr:from>
    <xdr:to>
      <xdr:col>4</xdr:col>
      <xdr:colOff>243644</xdr:colOff>
      <xdr:row>90</xdr:row>
      <xdr:rowOff>87630</xdr:rowOff>
    </xdr:to>
    <xdr:sp macro="" textlink="">
      <xdr:nvSpPr>
        <xdr:cNvPr id="14" name="文字方塊 13"/>
        <xdr:cNvSpPr txBox="1"/>
      </xdr:nvSpPr>
      <xdr:spPr>
        <a:xfrm>
          <a:off x="8940800" y="19299555"/>
          <a:ext cx="21824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11430</xdr:colOff>
      <xdr:row>60</xdr:row>
      <xdr:rowOff>136525</xdr:rowOff>
    </xdr:from>
    <xdr:to>
      <xdr:col>2</xdr:col>
      <xdr:colOff>254371</xdr:colOff>
      <xdr:row>60</xdr:row>
      <xdr:rowOff>426806</xdr:rowOff>
    </xdr:to>
    <xdr:sp macro="" textlink="">
      <xdr:nvSpPr>
        <xdr:cNvPr id="15" name="文字方塊 14"/>
        <xdr:cNvSpPr txBox="1"/>
      </xdr:nvSpPr>
      <xdr:spPr>
        <a:xfrm>
          <a:off x="5640705" y="12433300"/>
          <a:ext cx="242941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11038</xdr:colOff>
      <xdr:row>59</xdr:row>
      <xdr:rowOff>228333</xdr:rowOff>
    </xdr:from>
    <xdr:to>
      <xdr:col>3</xdr:col>
      <xdr:colOff>249238</xdr:colOff>
      <xdr:row>60</xdr:row>
      <xdr:rowOff>60953</xdr:rowOff>
    </xdr:to>
    <xdr:sp macro="" textlink="">
      <xdr:nvSpPr>
        <xdr:cNvPr id="16" name="文字方塊 15"/>
        <xdr:cNvSpPr txBox="1"/>
      </xdr:nvSpPr>
      <xdr:spPr>
        <a:xfrm>
          <a:off x="7373863" y="12077433"/>
          <a:ext cx="238200" cy="2802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263294</xdr:colOff>
      <xdr:row>59</xdr:row>
      <xdr:rowOff>420531</xdr:rowOff>
    </xdr:to>
    <xdr:sp macro="" textlink="">
      <xdr:nvSpPr>
        <xdr:cNvPr id="17" name="文字方塊 16"/>
        <xdr:cNvSpPr txBox="1"/>
      </xdr:nvSpPr>
      <xdr:spPr>
        <a:xfrm>
          <a:off x="8937625" y="11985625"/>
          <a:ext cx="241069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60</xdr:row>
      <xdr:rowOff>152400</xdr:rowOff>
    </xdr:from>
    <xdr:to>
      <xdr:col>2</xdr:col>
      <xdr:colOff>233708</xdr:colOff>
      <xdr:row>60</xdr:row>
      <xdr:rowOff>444362</xdr:rowOff>
    </xdr:to>
    <xdr:sp macro="" textlink="">
      <xdr:nvSpPr>
        <xdr:cNvPr id="18" name="文字方塊 17"/>
        <xdr:cNvSpPr txBox="1"/>
      </xdr:nvSpPr>
      <xdr:spPr>
        <a:xfrm>
          <a:off x="5638800" y="12449175"/>
          <a:ext cx="224183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19050</xdr:colOff>
      <xdr:row>60</xdr:row>
      <xdr:rowOff>152400</xdr:rowOff>
    </xdr:from>
    <xdr:to>
      <xdr:col>3</xdr:col>
      <xdr:colOff>236874</xdr:colOff>
      <xdr:row>60</xdr:row>
      <xdr:rowOff>444362</xdr:rowOff>
    </xdr:to>
    <xdr:sp macro="" textlink="">
      <xdr:nvSpPr>
        <xdr:cNvPr id="19" name="文字方塊 18"/>
        <xdr:cNvSpPr txBox="1"/>
      </xdr:nvSpPr>
      <xdr:spPr>
        <a:xfrm>
          <a:off x="7381875" y="12449175"/>
          <a:ext cx="217824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15301</xdr:colOff>
      <xdr:row>59</xdr:row>
      <xdr:rowOff>160663</xdr:rowOff>
    </xdr:from>
    <xdr:to>
      <xdr:col>3</xdr:col>
      <xdr:colOff>245889</xdr:colOff>
      <xdr:row>59</xdr:row>
      <xdr:rowOff>444669</xdr:rowOff>
    </xdr:to>
    <xdr:sp macro="" textlink="">
      <xdr:nvSpPr>
        <xdr:cNvPr id="20" name="文字方塊 19"/>
        <xdr:cNvSpPr txBox="1"/>
      </xdr:nvSpPr>
      <xdr:spPr>
        <a:xfrm>
          <a:off x="7378126" y="12009763"/>
          <a:ext cx="230588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1515240</xdr:colOff>
      <xdr:row>59</xdr:row>
      <xdr:rowOff>160663</xdr:rowOff>
    </xdr:from>
    <xdr:to>
      <xdr:col>4</xdr:col>
      <xdr:colOff>253960</xdr:colOff>
      <xdr:row>59</xdr:row>
      <xdr:rowOff>435871</xdr:rowOff>
    </xdr:to>
    <xdr:sp macro="" textlink="">
      <xdr:nvSpPr>
        <xdr:cNvPr id="21" name="文字方塊 20"/>
        <xdr:cNvSpPr txBox="1"/>
      </xdr:nvSpPr>
      <xdr:spPr>
        <a:xfrm>
          <a:off x="8878065" y="12009763"/>
          <a:ext cx="291295" cy="2752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11206</xdr:colOff>
      <xdr:row>59</xdr:row>
      <xdr:rowOff>123264</xdr:rowOff>
    </xdr:from>
    <xdr:to>
      <xdr:col>3</xdr:col>
      <xdr:colOff>241794</xdr:colOff>
      <xdr:row>59</xdr:row>
      <xdr:rowOff>416737</xdr:rowOff>
    </xdr:to>
    <xdr:sp macro="" textlink="">
      <xdr:nvSpPr>
        <xdr:cNvPr id="22" name="文字方塊 21"/>
        <xdr:cNvSpPr txBox="1"/>
      </xdr:nvSpPr>
      <xdr:spPr>
        <a:xfrm>
          <a:off x="7374031" y="11972364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60</xdr:row>
      <xdr:rowOff>123264</xdr:rowOff>
    </xdr:from>
    <xdr:to>
      <xdr:col>3</xdr:col>
      <xdr:colOff>230588</xdr:colOff>
      <xdr:row>60</xdr:row>
      <xdr:rowOff>416737</xdr:rowOff>
    </xdr:to>
    <xdr:sp macro="" textlink="">
      <xdr:nvSpPr>
        <xdr:cNvPr id="23" name="文字方塊 22"/>
        <xdr:cNvSpPr txBox="1"/>
      </xdr:nvSpPr>
      <xdr:spPr>
        <a:xfrm>
          <a:off x="7362825" y="12420039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123264</xdr:rowOff>
    </xdr:from>
    <xdr:to>
      <xdr:col>4</xdr:col>
      <xdr:colOff>230588</xdr:colOff>
      <xdr:row>59</xdr:row>
      <xdr:rowOff>416737</xdr:rowOff>
    </xdr:to>
    <xdr:sp macro="" textlink="">
      <xdr:nvSpPr>
        <xdr:cNvPr id="24" name="文字方塊 23"/>
        <xdr:cNvSpPr txBox="1"/>
      </xdr:nvSpPr>
      <xdr:spPr>
        <a:xfrm>
          <a:off x="8915400" y="11972364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44823</xdr:colOff>
      <xdr:row>60</xdr:row>
      <xdr:rowOff>123264</xdr:rowOff>
    </xdr:from>
    <xdr:to>
      <xdr:col>2</xdr:col>
      <xdr:colOff>275411</xdr:colOff>
      <xdr:row>60</xdr:row>
      <xdr:rowOff>416737</xdr:rowOff>
    </xdr:to>
    <xdr:sp macro="" textlink="">
      <xdr:nvSpPr>
        <xdr:cNvPr id="25" name="文字方塊 24"/>
        <xdr:cNvSpPr txBox="1"/>
      </xdr:nvSpPr>
      <xdr:spPr>
        <a:xfrm>
          <a:off x="5674098" y="12420039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227828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62725" y="134016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227828</xdr:colOff>
      <xdr:row>17</xdr:row>
      <xdr:rowOff>267314</xdr:rowOff>
    </xdr:to>
    <xdr:sp macro="" textlink="">
      <xdr:nvSpPr>
        <xdr:cNvPr id="3" name="文字方塊 2"/>
        <xdr:cNvSpPr txBox="1"/>
      </xdr:nvSpPr>
      <xdr:spPr>
        <a:xfrm>
          <a:off x="6562725" y="4867275"/>
          <a:ext cx="227828" cy="2673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227828</xdr:colOff>
      <xdr:row>18</xdr:row>
      <xdr:rowOff>282963</xdr:rowOff>
    </xdr:to>
    <xdr:sp macro="" textlink="">
      <xdr:nvSpPr>
        <xdr:cNvPr id="4" name="文字方塊 3"/>
        <xdr:cNvSpPr txBox="1"/>
      </xdr:nvSpPr>
      <xdr:spPr>
        <a:xfrm>
          <a:off x="6562725" y="51720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227828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62725" y="54768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227828</xdr:colOff>
      <xdr:row>35</xdr:row>
      <xdr:rowOff>282963</xdr:rowOff>
    </xdr:to>
    <xdr:sp macro="" textlink="">
      <xdr:nvSpPr>
        <xdr:cNvPr id="6" name="文字方塊 5"/>
        <xdr:cNvSpPr txBox="1"/>
      </xdr:nvSpPr>
      <xdr:spPr>
        <a:xfrm>
          <a:off x="6562725" y="103536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219251</xdr:colOff>
      <xdr:row>17</xdr:row>
      <xdr:rowOff>266775</xdr:rowOff>
    </xdr:to>
    <xdr:sp macro="" textlink="">
      <xdr:nvSpPr>
        <xdr:cNvPr id="7" name="文字方塊 6"/>
        <xdr:cNvSpPr txBox="1"/>
      </xdr:nvSpPr>
      <xdr:spPr>
        <a:xfrm>
          <a:off x="6565900" y="4857750"/>
          <a:ext cx="216076" cy="2763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235153</xdr:colOff>
      <xdr:row>18</xdr:row>
      <xdr:rowOff>282963</xdr:rowOff>
    </xdr:to>
    <xdr:sp macro="" textlink="">
      <xdr:nvSpPr>
        <xdr:cNvPr id="8" name="文字方塊 7"/>
        <xdr:cNvSpPr txBox="1"/>
      </xdr:nvSpPr>
      <xdr:spPr>
        <a:xfrm>
          <a:off x="6565900" y="5172075"/>
          <a:ext cx="23197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34925</xdr:rowOff>
    </xdr:from>
    <xdr:to>
      <xdr:col>3</xdr:col>
      <xdr:colOff>227828</xdr:colOff>
      <xdr:row>20</xdr:row>
      <xdr:rowOff>15810</xdr:rowOff>
    </xdr:to>
    <xdr:sp macro="" textlink="">
      <xdr:nvSpPr>
        <xdr:cNvPr id="9" name="文字方塊 8"/>
        <xdr:cNvSpPr txBox="1"/>
      </xdr:nvSpPr>
      <xdr:spPr>
        <a:xfrm>
          <a:off x="6562725" y="5511800"/>
          <a:ext cx="227828" cy="2856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15875</xdr:rowOff>
    </xdr:from>
    <xdr:to>
      <xdr:col>3</xdr:col>
      <xdr:colOff>219251</xdr:colOff>
      <xdr:row>36</xdr:row>
      <xdr:rowOff>797</xdr:rowOff>
    </xdr:to>
    <xdr:sp macro="" textlink="">
      <xdr:nvSpPr>
        <xdr:cNvPr id="10" name="文字方塊 9"/>
        <xdr:cNvSpPr txBox="1"/>
      </xdr:nvSpPr>
      <xdr:spPr>
        <a:xfrm>
          <a:off x="6565900" y="10369550"/>
          <a:ext cx="216076" cy="289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219251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65900" y="13420725"/>
          <a:ext cx="216076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227774</xdr:colOff>
      <xdr:row>32</xdr:row>
      <xdr:rowOff>298309</xdr:rowOff>
    </xdr:to>
    <xdr:sp macro="" textlink="">
      <xdr:nvSpPr>
        <xdr:cNvPr id="12" name="文字方塊 11"/>
        <xdr:cNvSpPr txBox="1"/>
      </xdr:nvSpPr>
      <xdr:spPr>
        <a:xfrm>
          <a:off x="6562725" y="9439275"/>
          <a:ext cx="227774" cy="2983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227774</xdr:colOff>
      <xdr:row>33</xdr:row>
      <xdr:rowOff>285750</xdr:rowOff>
    </xdr:to>
    <xdr:sp macro="" textlink="">
      <xdr:nvSpPr>
        <xdr:cNvPr id="13" name="文字方塊 12"/>
        <xdr:cNvSpPr txBox="1"/>
      </xdr:nvSpPr>
      <xdr:spPr>
        <a:xfrm>
          <a:off x="6562725" y="9744075"/>
          <a:ext cx="22777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230588</xdr:colOff>
      <xdr:row>6</xdr:row>
      <xdr:rowOff>293473</xdr:rowOff>
    </xdr:to>
    <xdr:sp macro="" textlink="">
      <xdr:nvSpPr>
        <xdr:cNvPr id="14" name="文字方塊 13"/>
        <xdr:cNvSpPr txBox="1"/>
      </xdr:nvSpPr>
      <xdr:spPr>
        <a:xfrm>
          <a:off x="6562725" y="15144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230588</xdr:colOff>
      <xdr:row>7</xdr:row>
      <xdr:rowOff>293473</xdr:rowOff>
    </xdr:to>
    <xdr:sp macro="" textlink="">
      <xdr:nvSpPr>
        <xdr:cNvPr id="15" name="文字方塊 14"/>
        <xdr:cNvSpPr txBox="1"/>
      </xdr:nvSpPr>
      <xdr:spPr>
        <a:xfrm>
          <a:off x="6562725" y="18192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230588</xdr:colOff>
      <xdr:row>9</xdr:row>
      <xdr:rowOff>293473</xdr:rowOff>
    </xdr:to>
    <xdr:sp macro="" textlink="">
      <xdr:nvSpPr>
        <xdr:cNvPr id="16" name="文字方塊 15"/>
        <xdr:cNvSpPr txBox="1"/>
      </xdr:nvSpPr>
      <xdr:spPr>
        <a:xfrm>
          <a:off x="6562725" y="24288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230588</xdr:colOff>
      <xdr:row>10</xdr:row>
      <xdr:rowOff>293473</xdr:rowOff>
    </xdr:to>
    <xdr:sp macro="" textlink="">
      <xdr:nvSpPr>
        <xdr:cNvPr id="17" name="文字方塊 16"/>
        <xdr:cNvSpPr txBox="1"/>
      </xdr:nvSpPr>
      <xdr:spPr>
        <a:xfrm>
          <a:off x="6562725" y="27336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230588</xdr:colOff>
      <xdr:row>11</xdr:row>
      <xdr:rowOff>293473</xdr:rowOff>
    </xdr:to>
    <xdr:sp macro="" textlink="">
      <xdr:nvSpPr>
        <xdr:cNvPr id="18" name="文字方塊 17"/>
        <xdr:cNvSpPr txBox="1"/>
      </xdr:nvSpPr>
      <xdr:spPr>
        <a:xfrm>
          <a:off x="6562725" y="30384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</xdr:colOff>
      <xdr:row>34</xdr:row>
      <xdr:rowOff>298076</xdr:rowOff>
    </xdr:from>
    <xdr:to>
      <xdr:col>3</xdr:col>
      <xdr:colOff>230589</xdr:colOff>
      <xdr:row>35</xdr:row>
      <xdr:rowOff>288990</xdr:rowOff>
    </xdr:to>
    <xdr:sp macro="" textlink="">
      <xdr:nvSpPr>
        <xdr:cNvPr id="19" name="文字方塊 18"/>
        <xdr:cNvSpPr txBox="1"/>
      </xdr:nvSpPr>
      <xdr:spPr>
        <a:xfrm>
          <a:off x="6427695" y="10356476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26893</xdr:colOff>
      <xdr:row>45</xdr:row>
      <xdr:rowOff>26894</xdr:rowOff>
    </xdr:from>
    <xdr:to>
      <xdr:col>3</xdr:col>
      <xdr:colOff>205934</xdr:colOff>
      <xdr:row>45</xdr:row>
      <xdr:rowOff>277905</xdr:rowOff>
    </xdr:to>
    <xdr:sp macro="" textlink="">
      <xdr:nvSpPr>
        <xdr:cNvPr id="20" name="文字方塊 19"/>
        <xdr:cNvSpPr txBox="1"/>
      </xdr:nvSpPr>
      <xdr:spPr>
        <a:xfrm>
          <a:off x="6454587" y="13438094"/>
          <a:ext cx="179041" cy="2510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topLeftCell="A33" zoomScale="85" zoomScaleNormal="85" zoomScaleSheetLayoutView="85" zoomScalePageLayoutView="85" workbookViewId="0">
      <selection activeCell="J19" sqref="J19"/>
    </sheetView>
  </sheetViews>
  <sheetFormatPr defaultColWidth="8.81640625" defaultRowHeight="16.2"/>
  <cols>
    <col min="1" max="1" width="48.453125" style="78" customWidth="1"/>
    <col min="2" max="2" width="17.1796875" style="7" customWidth="1"/>
    <col min="3" max="3" width="20.1796875" style="7" customWidth="1"/>
    <col min="4" max="4" width="18.08984375" style="7" customWidth="1"/>
    <col min="5" max="5" width="16.81640625" style="79" customWidth="1"/>
    <col min="6" max="6" width="17.54296875" style="2" hidden="1" customWidth="1"/>
    <col min="7" max="16384" width="8.81640625" style="2"/>
  </cols>
  <sheetData>
    <row r="1" spans="1:6" ht="31.2" thickBot="1">
      <c r="A1" s="157" t="s">
        <v>0</v>
      </c>
      <c r="B1" s="157"/>
      <c r="C1" s="157"/>
      <c r="D1" s="157"/>
      <c r="E1" s="157"/>
      <c r="F1" s="1" t="s">
        <v>1</v>
      </c>
    </row>
    <row r="2" spans="1:6" ht="31.2" customHeight="1">
      <c r="A2" s="158" t="s">
        <v>2</v>
      </c>
      <c r="B2" s="158"/>
      <c r="C2" s="158"/>
      <c r="D2" s="158"/>
      <c r="E2" s="158"/>
      <c r="F2" s="3" t="s">
        <v>3</v>
      </c>
    </row>
    <row r="3" spans="1:6" ht="19.8">
      <c r="A3" s="159" t="s">
        <v>4</v>
      </c>
      <c r="B3" s="159"/>
      <c r="C3" s="159"/>
      <c r="D3" s="159"/>
      <c r="E3" s="159"/>
      <c r="F3" s="4"/>
    </row>
    <row r="4" spans="1:6" ht="18" thickBot="1">
      <c r="A4" s="5"/>
      <c r="B4" s="6"/>
      <c r="C4" s="6"/>
      <c r="D4" s="160" t="s">
        <v>5</v>
      </c>
      <c r="E4" s="160"/>
      <c r="F4" s="7"/>
    </row>
    <row r="5" spans="1:6" s="14" customFormat="1" ht="39" customHeight="1">
      <c r="A5" s="8" t="s">
        <v>6</v>
      </c>
      <c r="B5" s="9" t="s">
        <v>7</v>
      </c>
      <c r="C5" s="10"/>
      <c r="D5" s="11"/>
      <c r="E5" s="12"/>
      <c r="F5" s="13" t="s">
        <v>8</v>
      </c>
    </row>
    <row r="6" spans="1:6" s="14" customFormat="1" ht="24.75" customHeight="1" thickBot="1">
      <c r="A6" s="15"/>
      <c r="B6" s="16" t="s">
        <v>9</v>
      </c>
      <c r="C6" s="17" t="s">
        <v>10</v>
      </c>
      <c r="D6" s="17" t="s">
        <v>11</v>
      </c>
      <c r="E6" s="18" t="s">
        <v>12</v>
      </c>
      <c r="F6" s="19"/>
    </row>
    <row r="7" spans="1:6" s="14" customFormat="1" ht="28.2" customHeight="1" thickBot="1">
      <c r="A7" s="20" t="s">
        <v>13</v>
      </c>
      <c r="B7" s="21">
        <v>346337</v>
      </c>
      <c r="C7" s="22">
        <v>1675847</v>
      </c>
      <c r="D7" s="23">
        <v>2022184</v>
      </c>
      <c r="E7" s="24">
        <v>16.18</v>
      </c>
      <c r="F7" s="25">
        <v>348376</v>
      </c>
    </row>
    <row r="8" spans="1:6" s="14" customFormat="1" ht="28.2" customHeight="1">
      <c r="A8" s="26" t="s">
        <v>14</v>
      </c>
      <c r="B8" s="27">
        <v>346337</v>
      </c>
      <c r="C8" s="27">
        <v>219946</v>
      </c>
      <c r="D8" s="27">
        <v>566283</v>
      </c>
      <c r="E8" s="28">
        <v>4.53</v>
      </c>
      <c r="F8" s="29">
        <v>324465</v>
      </c>
    </row>
    <row r="9" spans="1:6" s="14" customFormat="1" ht="24" hidden="1" customHeight="1">
      <c r="A9" s="26" t="s">
        <v>15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16</v>
      </c>
      <c r="B10" s="27">
        <v>325099</v>
      </c>
      <c r="C10" s="27">
        <v>205287</v>
      </c>
      <c r="D10" s="27">
        <v>530386</v>
      </c>
      <c r="E10" s="30">
        <v>4.24</v>
      </c>
      <c r="F10" s="29">
        <v>324465</v>
      </c>
    </row>
    <row r="11" spans="1:6" s="14" customFormat="1" ht="24" hidden="1" customHeight="1">
      <c r="A11" s="26" t="s">
        <v>17</v>
      </c>
      <c r="B11" s="27">
        <v>13325</v>
      </c>
      <c r="C11" s="27">
        <v>2347</v>
      </c>
      <c r="D11" s="27">
        <v>15672</v>
      </c>
      <c r="E11" s="30">
        <v>0.13</v>
      </c>
      <c r="F11" s="29">
        <v>0</v>
      </c>
    </row>
    <row r="12" spans="1:6" s="14" customFormat="1" ht="24" hidden="1" customHeight="1">
      <c r="A12" s="26" t="s">
        <v>18</v>
      </c>
      <c r="B12" s="27">
        <v>7913</v>
      </c>
      <c r="C12" s="27">
        <v>12312</v>
      </c>
      <c r="D12" s="27">
        <v>20225</v>
      </c>
      <c r="E12" s="30">
        <v>0.16</v>
      </c>
      <c r="F12" s="29">
        <v>0</v>
      </c>
    </row>
    <row r="13" spans="1:6" s="14" customFormat="1" ht="24.75" customHeight="1" thickBot="1">
      <c r="A13" s="26" t="s">
        <v>19</v>
      </c>
      <c r="B13" s="27">
        <v>0</v>
      </c>
      <c r="C13" s="27">
        <v>1455901</v>
      </c>
      <c r="D13" s="27">
        <v>1455901</v>
      </c>
      <c r="E13" s="30">
        <v>11.65</v>
      </c>
      <c r="F13" s="29">
        <v>23911</v>
      </c>
    </row>
    <row r="14" spans="1:6" s="14" customFormat="1" ht="24" hidden="1" customHeight="1">
      <c r="A14" s="26" t="s">
        <v>20</v>
      </c>
      <c r="B14" s="27">
        <v>0</v>
      </c>
      <c r="C14" s="27">
        <v>738435</v>
      </c>
      <c r="D14" s="27">
        <v>738435</v>
      </c>
      <c r="E14" s="30">
        <v>5.91</v>
      </c>
      <c r="F14" s="29">
        <v>4378</v>
      </c>
    </row>
    <row r="15" spans="1:6" s="14" customFormat="1" ht="24" hidden="1" customHeight="1">
      <c r="A15" s="26" t="s">
        <v>21</v>
      </c>
      <c r="B15" s="27">
        <v>0</v>
      </c>
      <c r="C15" s="27">
        <v>717077</v>
      </c>
      <c r="D15" s="27">
        <v>717077</v>
      </c>
      <c r="E15" s="30">
        <v>5.74</v>
      </c>
      <c r="F15" s="29">
        <v>19533</v>
      </c>
    </row>
    <row r="16" spans="1:6" s="14" customFormat="1" ht="24" hidden="1" customHeight="1">
      <c r="A16" s="26" t="s">
        <v>22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23</v>
      </c>
      <c r="B17" s="32">
        <v>0</v>
      </c>
      <c r="C17" s="32">
        <v>389</v>
      </c>
      <c r="D17" s="32">
        <v>389</v>
      </c>
      <c r="E17" s="30">
        <v>0</v>
      </c>
      <c r="F17" s="29">
        <v>0</v>
      </c>
    </row>
    <row r="18" spans="1:6" s="14" customFormat="1" ht="30" customHeight="1" thickBot="1">
      <c r="A18" s="33" t="s">
        <v>24</v>
      </c>
      <c r="B18" s="21">
        <v>4857252</v>
      </c>
      <c r="C18" s="22">
        <v>5514919</v>
      </c>
      <c r="D18" s="23">
        <v>10372171</v>
      </c>
      <c r="E18" s="24">
        <v>82.99</v>
      </c>
      <c r="F18" s="25">
        <v>3496142</v>
      </c>
    </row>
    <row r="19" spans="1:6" s="14" customFormat="1" ht="30" customHeight="1">
      <c r="A19" s="34" t="s">
        <v>25</v>
      </c>
      <c r="B19" s="27">
        <v>4857252</v>
      </c>
      <c r="C19" s="27">
        <v>5512829</v>
      </c>
      <c r="D19" s="27">
        <v>10370081</v>
      </c>
      <c r="E19" s="30">
        <v>82.97</v>
      </c>
      <c r="F19" s="29">
        <v>3474556</v>
      </c>
    </row>
    <row r="20" spans="1:6" s="14" customFormat="1" ht="24" hidden="1" customHeight="1">
      <c r="A20" s="26" t="s">
        <v>26</v>
      </c>
      <c r="B20" s="27">
        <v>185399</v>
      </c>
      <c r="C20" s="27">
        <v>845156</v>
      </c>
      <c r="D20" s="27">
        <v>1030555</v>
      </c>
      <c r="E20" s="30">
        <v>8.24</v>
      </c>
      <c r="F20" s="29">
        <v>299570</v>
      </c>
    </row>
    <row r="21" spans="1:6" s="14" customFormat="1" ht="24" hidden="1" customHeight="1">
      <c r="A21" s="26" t="s">
        <v>27</v>
      </c>
      <c r="B21" s="27">
        <v>4600094</v>
      </c>
      <c r="C21" s="27">
        <v>4239363</v>
      </c>
      <c r="D21" s="27">
        <v>8839457</v>
      </c>
      <c r="E21" s="30">
        <v>70.73</v>
      </c>
      <c r="F21" s="29">
        <v>2894391</v>
      </c>
    </row>
    <row r="22" spans="1:6" s="14" customFormat="1" ht="24" hidden="1" customHeight="1">
      <c r="A22" s="26" t="s">
        <v>28</v>
      </c>
      <c r="B22" s="27">
        <v>30248</v>
      </c>
      <c r="C22" s="27">
        <v>8</v>
      </c>
      <c r="D22" s="27">
        <v>30256</v>
      </c>
      <c r="E22" s="30">
        <v>0.24</v>
      </c>
      <c r="F22" s="29">
        <v>37034</v>
      </c>
    </row>
    <row r="23" spans="1:6" s="14" customFormat="1" ht="24" hidden="1" customHeight="1">
      <c r="A23" s="26" t="s">
        <v>29</v>
      </c>
      <c r="B23" s="27">
        <v>21005</v>
      </c>
      <c r="C23" s="27">
        <v>211972</v>
      </c>
      <c r="D23" s="27">
        <v>232977</v>
      </c>
      <c r="E23" s="30">
        <v>1.86</v>
      </c>
      <c r="F23" s="29">
        <v>123383</v>
      </c>
    </row>
    <row r="24" spans="1:6" s="14" customFormat="1" ht="24" hidden="1" customHeight="1">
      <c r="A24" s="26" t="s">
        <v>30</v>
      </c>
      <c r="B24" s="27">
        <v>20506</v>
      </c>
      <c r="C24" s="27">
        <v>216330</v>
      </c>
      <c r="D24" s="27">
        <v>236836</v>
      </c>
      <c r="E24" s="30">
        <v>1.9</v>
      </c>
      <c r="F24" s="29">
        <v>120178</v>
      </c>
    </row>
    <row r="25" spans="1:6" s="14" customFormat="1" ht="26.7" customHeight="1" thickBot="1">
      <c r="A25" s="26" t="s">
        <v>31</v>
      </c>
      <c r="B25" s="27">
        <v>0</v>
      </c>
      <c r="C25" s="27">
        <v>2090</v>
      </c>
      <c r="D25" s="27">
        <v>2090</v>
      </c>
      <c r="E25" s="30">
        <v>0.02</v>
      </c>
      <c r="F25" s="29">
        <v>21586</v>
      </c>
    </row>
    <row r="26" spans="1:6" s="14" customFormat="1" ht="24" hidden="1" customHeight="1">
      <c r="A26" s="26" t="s">
        <v>20</v>
      </c>
      <c r="B26" s="27">
        <v>0</v>
      </c>
      <c r="C26" s="27">
        <v>1230</v>
      </c>
      <c r="D26" s="27">
        <v>1230</v>
      </c>
      <c r="E26" s="30">
        <v>0.01</v>
      </c>
      <c r="F26" s="29">
        <v>9984</v>
      </c>
    </row>
    <row r="27" spans="1:6" s="14" customFormat="1" ht="24" hidden="1" customHeight="1">
      <c r="A27" s="26" t="s">
        <v>32</v>
      </c>
      <c r="B27" s="27">
        <v>0</v>
      </c>
      <c r="C27" s="27">
        <v>860</v>
      </c>
      <c r="D27" s="27">
        <v>860</v>
      </c>
      <c r="E27" s="30">
        <v>0.01</v>
      </c>
      <c r="F27" s="29">
        <v>11602</v>
      </c>
    </row>
    <row r="28" spans="1:6" s="14" customFormat="1" ht="24" hidden="1" customHeight="1">
      <c r="A28" s="26" t="s">
        <v>17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18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33</v>
      </c>
      <c r="B30" s="23">
        <v>84282</v>
      </c>
      <c r="C30" s="23">
        <v>6460</v>
      </c>
      <c r="D30" s="23">
        <v>90742</v>
      </c>
      <c r="E30" s="24">
        <v>0.73</v>
      </c>
      <c r="F30" s="25">
        <v>2400</v>
      </c>
    </row>
    <row r="31" spans="1:6" s="14" customFormat="1" ht="30" customHeight="1" thickBot="1">
      <c r="A31" s="36" t="s">
        <v>14</v>
      </c>
      <c r="B31" s="27">
        <v>399</v>
      </c>
      <c r="C31" s="27">
        <v>1054</v>
      </c>
      <c r="D31" s="27">
        <v>1453</v>
      </c>
      <c r="E31" s="28">
        <v>0.01</v>
      </c>
      <c r="F31" s="37">
        <v>19</v>
      </c>
    </row>
    <row r="32" spans="1:6" s="14" customFormat="1" ht="30" customHeight="1" thickBot="1">
      <c r="A32" s="31" t="s">
        <v>19</v>
      </c>
      <c r="B32" s="32">
        <v>83883</v>
      </c>
      <c r="C32" s="32">
        <v>5406</v>
      </c>
      <c r="D32" s="32">
        <v>89289</v>
      </c>
      <c r="E32" s="30">
        <v>0.72</v>
      </c>
      <c r="F32" s="38">
        <v>2381</v>
      </c>
    </row>
    <row r="33" spans="1:6" s="14" customFormat="1" ht="30" customHeight="1" thickBot="1">
      <c r="A33" s="33" t="s">
        <v>34</v>
      </c>
      <c r="B33" s="23">
        <v>0</v>
      </c>
      <c r="C33" s="23">
        <v>10542</v>
      </c>
      <c r="D33" s="23">
        <v>10542</v>
      </c>
      <c r="E33" s="24">
        <v>0.08</v>
      </c>
      <c r="F33" s="25">
        <v>0</v>
      </c>
    </row>
    <row r="34" spans="1:6" s="14" customFormat="1" ht="30" customHeight="1">
      <c r="A34" s="36" t="s">
        <v>14</v>
      </c>
      <c r="B34" s="27">
        <v>0</v>
      </c>
      <c r="C34" s="27">
        <v>8467</v>
      </c>
      <c r="D34" s="27">
        <v>8467</v>
      </c>
      <c r="E34" s="30">
        <v>7.0000000000000007E-2</v>
      </c>
      <c r="F34" s="29">
        <v>0</v>
      </c>
    </row>
    <row r="35" spans="1:6" s="14" customFormat="1" ht="30" customHeight="1" thickBot="1">
      <c r="A35" s="31" t="s">
        <v>19</v>
      </c>
      <c r="B35" s="32">
        <v>0</v>
      </c>
      <c r="C35" s="32">
        <v>2075</v>
      </c>
      <c r="D35" s="32">
        <v>2075</v>
      </c>
      <c r="E35" s="30">
        <v>0.01</v>
      </c>
      <c r="F35" s="35">
        <v>0</v>
      </c>
    </row>
    <row r="36" spans="1:6" s="14" customFormat="1" ht="30" customHeight="1" thickBot="1">
      <c r="A36" s="39" t="s">
        <v>35</v>
      </c>
      <c r="B36" s="23">
        <v>5287871</v>
      </c>
      <c r="C36" s="23">
        <v>7207768</v>
      </c>
      <c r="D36" s="23">
        <v>12495639</v>
      </c>
      <c r="E36" s="24">
        <v>99.98</v>
      </c>
      <c r="F36" s="25">
        <v>3846918</v>
      </c>
    </row>
    <row r="37" spans="1:6" s="14" customFormat="1" ht="30" customHeight="1" thickBot="1">
      <c r="A37" s="40" t="s">
        <v>36</v>
      </c>
      <c r="B37" s="23">
        <v>0</v>
      </c>
      <c r="C37" s="23">
        <v>2225</v>
      </c>
      <c r="D37" s="23">
        <v>2225</v>
      </c>
      <c r="E37" s="24">
        <v>0.02</v>
      </c>
      <c r="F37" s="41">
        <v>0</v>
      </c>
    </row>
    <row r="38" spans="1:6" s="14" customFormat="1" ht="24" hidden="1" customHeight="1">
      <c r="A38" s="42" t="s">
        <v>37</v>
      </c>
      <c r="B38" s="27">
        <v>0</v>
      </c>
      <c r="C38" s="27">
        <v>2225</v>
      </c>
      <c r="D38" s="27">
        <v>2225</v>
      </c>
      <c r="E38" s="28">
        <v>0.02</v>
      </c>
      <c r="F38" s="43">
        <v>0</v>
      </c>
    </row>
    <row r="39" spans="1:6" s="14" customFormat="1" ht="24" hidden="1" customHeight="1">
      <c r="A39" s="26" t="s">
        <v>38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39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40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41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42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43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44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45</v>
      </c>
      <c r="B46" s="23">
        <v>5287871</v>
      </c>
      <c r="C46" s="23">
        <v>7209993</v>
      </c>
      <c r="D46" s="23">
        <v>12497864</v>
      </c>
      <c r="E46" s="24">
        <v>100</v>
      </c>
      <c r="F46" s="41">
        <v>3846918</v>
      </c>
    </row>
    <row r="47" spans="1:6" ht="21" customHeight="1">
      <c r="A47" s="5" t="s">
        <v>46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95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8.2">
      <c r="A55" s="161" t="s">
        <v>47</v>
      </c>
      <c r="B55" s="161"/>
      <c r="C55" s="161"/>
      <c r="D55" s="161"/>
      <c r="E55" s="161"/>
    </row>
    <row r="56" spans="1:6" ht="25.2" thickBot="1">
      <c r="A56" s="55"/>
      <c r="B56" s="56"/>
      <c r="C56" s="56"/>
      <c r="D56" s="160" t="s">
        <v>5</v>
      </c>
      <c r="E56" s="160"/>
    </row>
    <row r="57" spans="1:6" ht="41.7" customHeight="1">
      <c r="A57" s="152" t="s">
        <v>48</v>
      </c>
      <c r="B57" s="153"/>
      <c r="C57" s="57" t="s">
        <v>49</v>
      </c>
      <c r="D57" s="58" t="s">
        <v>50</v>
      </c>
      <c r="E57" s="59" t="s">
        <v>51</v>
      </c>
    </row>
    <row r="58" spans="1:6" ht="35.700000000000003" customHeight="1">
      <c r="A58" s="154" t="s">
        <v>52</v>
      </c>
      <c r="B58" s="60" t="s">
        <v>53</v>
      </c>
      <c r="C58" s="61">
        <f>+B46</f>
        <v>5287871</v>
      </c>
      <c r="D58" s="61">
        <f>+C46</f>
        <v>7209993</v>
      </c>
      <c r="E58" s="62">
        <f>+D46</f>
        <v>12497864</v>
      </c>
    </row>
    <row r="59" spans="1:6" ht="35.700000000000003" customHeight="1">
      <c r="A59" s="155"/>
      <c r="B59" s="60" t="s">
        <v>54</v>
      </c>
      <c r="C59" s="63">
        <f>+C58/E58*100</f>
        <v>42.310197966628536</v>
      </c>
      <c r="D59" s="63">
        <f>+D58/E58*100</f>
        <v>57.689802033371464</v>
      </c>
      <c r="E59" s="64">
        <v>100</v>
      </c>
    </row>
    <row r="60" spans="1:6" ht="35.700000000000003" customHeight="1">
      <c r="A60" s="154" t="s">
        <v>55</v>
      </c>
      <c r="B60" s="60" t="s">
        <v>53</v>
      </c>
      <c r="C60" s="61">
        <v>5836162</v>
      </c>
      <c r="D60" s="61">
        <v>6974616</v>
      </c>
      <c r="E60" s="62">
        <v>12810778</v>
      </c>
      <c r="F60" s="7"/>
    </row>
    <row r="61" spans="1:6" ht="35.700000000000003" customHeight="1">
      <c r="A61" s="155"/>
      <c r="B61" s="65" t="s">
        <v>54</v>
      </c>
      <c r="C61" s="63">
        <v>45.556655497425687</v>
      </c>
      <c r="D61" s="63">
        <v>54.44334450257432</v>
      </c>
      <c r="E61" s="64">
        <v>100</v>
      </c>
      <c r="F61" s="66"/>
    </row>
    <row r="62" spans="1:6" ht="35.700000000000003" customHeight="1">
      <c r="A62" s="154" t="s">
        <v>56</v>
      </c>
      <c r="B62" s="67" t="s">
        <v>57</v>
      </c>
      <c r="C62" s="68">
        <f>+C58-C60</f>
        <v>-548291</v>
      </c>
      <c r="D62" s="68">
        <f>+D58-D60</f>
        <v>235377</v>
      </c>
      <c r="E62" s="69">
        <f>+E58-E60</f>
        <v>-312914</v>
      </c>
      <c r="F62" s="7"/>
    </row>
    <row r="63" spans="1:6" ht="35.700000000000003" customHeight="1" thickBot="1">
      <c r="A63" s="156"/>
      <c r="B63" s="70" t="s">
        <v>58</v>
      </c>
      <c r="C63" s="71">
        <f>+C62/C60*100</f>
        <v>-9.3947186524294573</v>
      </c>
      <c r="D63" s="71">
        <f>+D62/D60*100</f>
        <v>3.3747664387544778</v>
      </c>
      <c r="E63" s="72">
        <f>+E62/E60*100</f>
        <v>-2.4425838930313208</v>
      </c>
      <c r="F63" s="73"/>
    </row>
    <row r="64" spans="1:6" ht="16.95" customHeight="1">
      <c r="A64" s="54" t="s">
        <v>59</v>
      </c>
      <c r="B64" s="74"/>
      <c r="C64" s="74"/>
      <c r="D64" s="74"/>
      <c r="E64" s="74"/>
    </row>
    <row r="65" spans="1:5" ht="32.700000000000003" customHeight="1">
      <c r="A65" s="75"/>
      <c r="B65" s="76"/>
      <c r="C65" s="76"/>
      <c r="D65" s="76"/>
      <c r="E65" s="77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topLeftCell="A34" zoomScale="85" zoomScaleNormal="85" zoomScaleSheetLayoutView="85" zoomScalePageLayoutView="85" workbookViewId="0">
      <selection activeCell="M43" sqref="M43"/>
    </sheetView>
  </sheetViews>
  <sheetFormatPr defaultColWidth="8.81640625" defaultRowHeight="16.2"/>
  <cols>
    <col min="1" max="1" width="51.81640625" style="86" customWidth="1"/>
    <col min="2" max="2" width="13.81640625" style="87" customWidth="1"/>
    <col min="3" max="3" width="11" style="87" customWidth="1"/>
    <col min="4" max="4" width="13.08984375" style="88" customWidth="1"/>
    <col min="5" max="5" width="10.81640625" style="151" customWidth="1"/>
    <col min="6" max="6" width="13.1796875" style="85" customWidth="1"/>
    <col min="7" max="7" width="10.81640625" style="80" customWidth="1"/>
    <col min="8" max="16384" width="8.81640625" style="80"/>
  </cols>
  <sheetData>
    <row r="1" spans="1:7" ht="30.6">
      <c r="A1" s="163" t="s">
        <v>60</v>
      </c>
      <c r="B1" s="163"/>
      <c r="C1" s="163"/>
      <c r="D1" s="163"/>
      <c r="E1" s="163"/>
      <c r="F1" s="163"/>
      <c r="G1" s="163"/>
    </row>
    <row r="2" spans="1:7">
      <c r="A2" s="164"/>
      <c r="B2" s="164"/>
      <c r="C2" s="164"/>
      <c r="D2" s="164"/>
      <c r="E2" s="164"/>
      <c r="F2" s="164"/>
      <c r="G2" s="164"/>
    </row>
    <row r="3" spans="1:7">
      <c r="A3" s="81"/>
      <c r="B3" s="82"/>
      <c r="C3" s="82"/>
      <c r="D3" s="83"/>
      <c r="E3" s="84"/>
    </row>
    <row r="4" spans="1:7" ht="18" thickBot="1">
      <c r="E4" s="89"/>
      <c r="F4" s="160" t="s">
        <v>5</v>
      </c>
      <c r="G4" s="160"/>
    </row>
    <row r="5" spans="1:7" s="93" customFormat="1" ht="22.2">
      <c r="A5" s="90" t="s">
        <v>61</v>
      </c>
      <c r="B5" s="165" t="s">
        <v>62</v>
      </c>
      <c r="C5" s="166"/>
      <c r="D5" s="165" t="s">
        <v>63</v>
      </c>
      <c r="E5" s="166"/>
      <c r="F5" s="91" t="s">
        <v>64</v>
      </c>
      <c r="G5" s="92"/>
    </row>
    <row r="6" spans="1:7" s="93" customFormat="1" ht="16.8" thickBot="1">
      <c r="A6" s="94"/>
      <c r="B6" s="95" t="s">
        <v>65</v>
      </c>
      <c r="C6" s="96" t="s">
        <v>12</v>
      </c>
      <c r="D6" s="95" t="s">
        <v>65</v>
      </c>
      <c r="E6" s="97" t="s">
        <v>12</v>
      </c>
      <c r="F6" s="98" t="s">
        <v>66</v>
      </c>
      <c r="G6" s="99" t="s">
        <v>67</v>
      </c>
    </row>
    <row r="7" spans="1:7" s="93" customFormat="1" ht="24" customHeight="1" thickBot="1">
      <c r="A7" s="100" t="s">
        <v>68</v>
      </c>
      <c r="B7" s="101">
        <v>2022184</v>
      </c>
      <c r="C7" s="102">
        <v>16.18</v>
      </c>
      <c r="D7" s="101">
        <v>1916993</v>
      </c>
      <c r="E7" s="102">
        <v>14.96</v>
      </c>
      <c r="F7" s="103">
        <f t="shared" ref="F7:F46" si="0">B7-D7</f>
        <v>105191</v>
      </c>
      <c r="G7" s="104">
        <f t="shared" ref="G7:G38" si="1">(F7/D7)*100</f>
        <v>5.4872918158803925</v>
      </c>
    </row>
    <row r="8" spans="1:7" s="93" customFormat="1" ht="24" customHeight="1">
      <c r="A8" s="105" t="s">
        <v>25</v>
      </c>
      <c r="B8" s="106">
        <v>566283</v>
      </c>
      <c r="C8" s="107">
        <v>4.53</v>
      </c>
      <c r="D8" s="106">
        <v>1230652</v>
      </c>
      <c r="E8" s="107">
        <v>9.6</v>
      </c>
      <c r="F8" s="108">
        <f t="shared" si="0"/>
        <v>-664369</v>
      </c>
      <c r="G8" s="109">
        <f t="shared" si="1"/>
        <v>-53.985123332997468</v>
      </c>
    </row>
    <row r="9" spans="1:7" s="93" customFormat="1" ht="24" customHeight="1">
      <c r="A9" s="110" t="s">
        <v>15</v>
      </c>
      <c r="B9" s="111">
        <v>0</v>
      </c>
      <c r="C9" s="112">
        <v>0</v>
      </c>
      <c r="D9" s="111">
        <v>0</v>
      </c>
      <c r="E9" s="112">
        <v>0</v>
      </c>
      <c r="F9" s="113">
        <f t="shared" si="0"/>
        <v>0</v>
      </c>
      <c r="G9" s="114">
        <v>0</v>
      </c>
    </row>
    <row r="10" spans="1:7" s="93" customFormat="1" ht="24" customHeight="1">
      <c r="A10" s="110" t="s">
        <v>16</v>
      </c>
      <c r="B10" s="115">
        <v>530386</v>
      </c>
      <c r="C10" s="116">
        <v>4.24</v>
      </c>
      <c r="D10" s="115">
        <v>1097079</v>
      </c>
      <c r="E10" s="116">
        <v>8.56</v>
      </c>
      <c r="F10" s="113">
        <f t="shared" si="0"/>
        <v>-566693</v>
      </c>
      <c r="G10" s="117">
        <f t="shared" si="1"/>
        <v>-51.65471219483738</v>
      </c>
    </row>
    <row r="11" spans="1:7" s="93" customFormat="1" ht="24" customHeight="1">
      <c r="A11" s="110" t="s">
        <v>22</v>
      </c>
      <c r="B11" s="115">
        <v>15672</v>
      </c>
      <c r="C11" s="116">
        <v>0.13</v>
      </c>
      <c r="D11" s="115">
        <v>55370</v>
      </c>
      <c r="E11" s="116">
        <v>0.43</v>
      </c>
      <c r="F11" s="113">
        <f t="shared" si="0"/>
        <v>-39698</v>
      </c>
      <c r="G11" s="118">
        <f t="shared" si="1"/>
        <v>-71.695864186382522</v>
      </c>
    </row>
    <row r="12" spans="1:7" s="93" customFormat="1" ht="24" customHeight="1">
      <c r="A12" s="110" t="s">
        <v>18</v>
      </c>
      <c r="B12" s="115">
        <v>20225</v>
      </c>
      <c r="C12" s="116">
        <v>0.16</v>
      </c>
      <c r="D12" s="115">
        <v>78203</v>
      </c>
      <c r="E12" s="116">
        <v>0.61</v>
      </c>
      <c r="F12" s="113">
        <f t="shared" si="0"/>
        <v>-57978</v>
      </c>
      <c r="G12" s="118">
        <f t="shared" si="1"/>
        <v>-74.137820799713566</v>
      </c>
    </row>
    <row r="13" spans="1:7" s="93" customFormat="1" ht="24" customHeight="1">
      <c r="A13" s="110" t="s">
        <v>19</v>
      </c>
      <c r="B13" s="115">
        <v>1455901</v>
      </c>
      <c r="C13" s="116">
        <v>11.65</v>
      </c>
      <c r="D13" s="115">
        <v>686341</v>
      </c>
      <c r="E13" s="116">
        <v>5.36</v>
      </c>
      <c r="F13" s="113">
        <f t="shared" si="0"/>
        <v>769560</v>
      </c>
      <c r="G13" s="117">
        <f t="shared" si="1"/>
        <v>112.12502240140105</v>
      </c>
    </row>
    <row r="14" spans="1:7" s="93" customFormat="1" ht="24" customHeight="1">
      <c r="A14" s="110" t="s">
        <v>69</v>
      </c>
      <c r="B14" s="115">
        <v>738435</v>
      </c>
      <c r="C14" s="116">
        <v>5.91</v>
      </c>
      <c r="D14" s="115">
        <v>335717</v>
      </c>
      <c r="E14" s="116">
        <v>2.62</v>
      </c>
      <c r="F14" s="113">
        <f t="shared" si="0"/>
        <v>402718</v>
      </c>
      <c r="G14" s="119">
        <f t="shared" si="1"/>
        <v>119.95758332166677</v>
      </c>
    </row>
    <row r="15" spans="1:7" s="93" customFormat="1" ht="24" customHeight="1">
      <c r="A15" s="110" t="s">
        <v>70</v>
      </c>
      <c r="B15" s="115">
        <v>717077</v>
      </c>
      <c r="C15" s="116">
        <v>5.74</v>
      </c>
      <c r="D15" s="115">
        <v>350624</v>
      </c>
      <c r="E15" s="116">
        <v>2.74</v>
      </c>
      <c r="F15" s="113">
        <f t="shared" si="0"/>
        <v>366453</v>
      </c>
      <c r="G15" s="119">
        <f t="shared" si="1"/>
        <v>104.51452267956557</v>
      </c>
    </row>
    <row r="16" spans="1:7" s="93" customFormat="1" ht="24" customHeight="1">
      <c r="A16" s="110" t="s">
        <v>17</v>
      </c>
      <c r="B16" s="111">
        <v>0</v>
      </c>
      <c r="C16" s="112">
        <v>0</v>
      </c>
      <c r="D16" s="111">
        <v>0</v>
      </c>
      <c r="E16" s="112">
        <v>0</v>
      </c>
      <c r="F16" s="113">
        <f t="shared" si="0"/>
        <v>0</v>
      </c>
      <c r="G16" s="112">
        <v>0</v>
      </c>
    </row>
    <row r="17" spans="1:7" s="93" customFormat="1" ht="24" customHeight="1" thickBot="1">
      <c r="A17" s="120" t="s">
        <v>18</v>
      </c>
      <c r="B17" s="121">
        <v>389</v>
      </c>
      <c r="C17" s="116">
        <v>0</v>
      </c>
      <c r="D17" s="121">
        <v>0</v>
      </c>
      <c r="E17" s="122">
        <v>0</v>
      </c>
      <c r="F17" s="123">
        <f t="shared" si="0"/>
        <v>389</v>
      </c>
      <c r="G17" s="122">
        <v>0</v>
      </c>
    </row>
    <row r="18" spans="1:7" s="93" customFormat="1" ht="24" customHeight="1" thickBot="1">
      <c r="A18" s="100" t="s">
        <v>71</v>
      </c>
      <c r="B18" s="101">
        <v>10372171</v>
      </c>
      <c r="C18" s="102">
        <v>82.99</v>
      </c>
      <c r="D18" s="101">
        <v>10764150</v>
      </c>
      <c r="E18" s="102">
        <v>84.03</v>
      </c>
      <c r="F18" s="103">
        <f t="shared" si="0"/>
        <v>-391979</v>
      </c>
      <c r="G18" s="104">
        <f t="shared" si="1"/>
        <v>-3.6415230185383889</v>
      </c>
    </row>
    <row r="19" spans="1:7" s="93" customFormat="1" ht="24" customHeight="1">
      <c r="A19" s="105" t="s">
        <v>25</v>
      </c>
      <c r="B19" s="106">
        <v>10370081</v>
      </c>
      <c r="C19" s="107">
        <v>82.97</v>
      </c>
      <c r="D19" s="106">
        <v>10756678</v>
      </c>
      <c r="E19" s="107">
        <v>83.97</v>
      </c>
      <c r="F19" s="124">
        <f t="shared" si="0"/>
        <v>-386597</v>
      </c>
      <c r="G19" s="117">
        <f t="shared" si="1"/>
        <v>-3.5940185250502061</v>
      </c>
    </row>
    <row r="20" spans="1:7" s="93" customFormat="1" ht="24" customHeight="1">
      <c r="A20" s="110" t="s">
        <v>26</v>
      </c>
      <c r="B20" s="115">
        <v>1030555</v>
      </c>
      <c r="C20" s="116">
        <v>8.24</v>
      </c>
      <c r="D20" s="115">
        <v>1091612</v>
      </c>
      <c r="E20" s="116">
        <v>8.52</v>
      </c>
      <c r="F20" s="108">
        <f t="shared" si="0"/>
        <v>-61057</v>
      </c>
      <c r="G20" s="117">
        <f t="shared" si="1"/>
        <v>-5.5932877249425621</v>
      </c>
    </row>
    <row r="21" spans="1:7" s="93" customFormat="1" ht="24" customHeight="1">
      <c r="A21" s="110" t="s">
        <v>27</v>
      </c>
      <c r="B21" s="115">
        <v>8839457</v>
      </c>
      <c r="C21" s="116">
        <v>70.73</v>
      </c>
      <c r="D21" s="115">
        <v>9051227</v>
      </c>
      <c r="E21" s="116">
        <v>70.650000000000006</v>
      </c>
      <c r="F21" s="113">
        <f t="shared" si="0"/>
        <v>-211770</v>
      </c>
      <c r="G21" s="117">
        <f t="shared" si="1"/>
        <v>-2.3396827855494067</v>
      </c>
    </row>
    <row r="22" spans="1:7" s="93" customFormat="1" ht="24" customHeight="1">
      <c r="A22" s="110" t="s">
        <v>28</v>
      </c>
      <c r="B22" s="115">
        <v>30256</v>
      </c>
      <c r="C22" s="116">
        <v>0.24</v>
      </c>
      <c r="D22" s="115">
        <v>65681</v>
      </c>
      <c r="E22" s="116">
        <v>0.51</v>
      </c>
      <c r="F22" s="113">
        <f t="shared" si="0"/>
        <v>-35425</v>
      </c>
      <c r="G22" s="117">
        <f t="shared" si="1"/>
        <v>-53.93492790913659</v>
      </c>
    </row>
    <row r="23" spans="1:7" s="93" customFormat="1" ht="24" customHeight="1">
      <c r="A23" s="110" t="s">
        <v>29</v>
      </c>
      <c r="B23" s="115">
        <v>232977</v>
      </c>
      <c r="C23" s="116">
        <v>1.86</v>
      </c>
      <c r="D23" s="115">
        <v>276069</v>
      </c>
      <c r="E23" s="116">
        <v>2.16</v>
      </c>
      <c r="F23" s="113">
        <f t="shared" si="0"/>
        <v>-43092</v>
      </c>
      <c r="G23" s="117">
        <f t="shared" si="1"/>
        <v>-15.609141192962628</v>
      </c>
    </row>
    <row r="24" spans="1:7" s="93" customFormat="1" ht="24" customHeight="1">
      <c r="A24" s="110" t="s">
        <v>30</v>
      </c>
      <c r="B24" s="115">
        <v>236836</v>
      </c>
      <c r="C24" s="116">
        <v>1.9</v>
      </c>
      <c r="D24" s="115">
        <v>272089</v>
      </c>
      <c r="E24" s="116">
        <v>2.13</v>
      </c>
      <c r="F24" s="113">
        <f t="shared" si="0"/>
        <v>-35253</v>
      </c>
      <c r="G24" s="117">
        <f t="shared" si="1"/>
        <v>-12.956422347099661</v>
      </c>
    </row>
    <row r="25" spans="1:7" s="93" customFormat="1" ht="24" customHeight="1">
      <c r="A25" s="110" t="s">
        <v>31</v>
      </c>
      <c r="B25" s="115">
        <v>2090</v>
      </c>
      <c r="C25" s="116">
        <v>0.02</v>
      </c>
      <c r="D25" s="115">
        <v>7472</v>
      </c>
      <c r="E25" s="116">
        <v>0.06</v>
      </c>
      <c r="F25" s="113">
        <f t="shared" si="0"/>
        <v>-5382</v>
      </c>
      <c r="G25" s="117">
        <f t="shared" si="1"/>
        <v>-72.028907922912211</v>
      </c>
    </row>
    <row r="26" spans="1:7" s="93" customFormat="1" ht="24" customHeight="1">
      <c r="A26" s="110" t="s">
        <v>72</v>
      </c>
      <c r="B26" s="115">
        <v>1230</v>
      </c>
      <c r="C26" s="116">
        <v>0.01</v>
      </c>
      <c r="D26" s="115">
        <v>3589</v>
      </c>
      <c r="E26" s="116">
        <v>0.03</v>
      </c>
      <c r="F26" s="113">
        <f t="shared" si="0"/>
        <v>-2359</v>
      </c>
      <c r="G26" s="117">
        <f t="shared" si="1"/>
        <v>-65.728615213151301</v>
      </c>
    </row>
    <row r="27" spans="1:7" s="93" customFormat="1" ht="24" customHeight="1">
      <c r="A27" s="110" t="s">
        <v>70</v>
      </c>
      <c r="B27" s="115">
        <v>860</v>
      </c>
      <c r="C27" s="116">
        <v>0.01</v>
      </c>
      <c r="D27" s="115">
        <v>3883</v>
      </c>
      <c r="E27" s="116">
        <v>0.03</v>
      </c>
      <c r="F27" s="113">
        <f t="shared" si="0"/>
        <v>-3023</v>
      </c>
      <c r="G27" s="117">
        <f t="shared" si="1"/>
        <v>-77.852176152459435</v>
      </c>
    </row>
    <row r="28" spans="1:7" s="93" customFormat="1" ht="24" customHeight="1">
      <c r="A28" s="110" t="s">
        <v>17</v>
      </c>
      <c r="B28" s="115">
        <v>0</v>
      </c>
      <c r="C28" s="112">
        <v>0</v>
      </c>
      <c r="D28" s="115">
        <v>0</v>
      </c>
      <c r="E28" s="112">
        <v>0</v>
      </c>
      <c r="F28" s="113">
        <f t="shared" si="0"/>
        <v>0</v>
      </c>
      <c r="G28" s="112">
        <v>0</v>
      </c>
    </row>
    <row r="29" spans="1:7" s="93" customFormat="1" ht="24" customHeight="1" thickBot="1">
      <c r="A29" s="120" t="s">
        <v>18</v>
      </c>
      <c r="B29" s="125">
        <v>0</v>
      </c>
      <c r="C29" s="122">
        <v>0</v>
      </c>
      <c r="D29" s="125">
        <v>0</v>
      </c>
      <c r="E29" s="122">
        <v>0</v>
      </c>
      <c r="F29" s="123">
        <f t="shared" si="0"/>
        <v>0</v>
      </c>
      <c r="G29" s="122">
        <v>0</v>
      </c>
    </row>
    <row r="30" spans="1:7" s="93" customFormat="1" ht="24" customHeight="1" thickBot="1">
      <c r="A30" s="100" t="s">
        <v>73</v>
      </c>
      <c r="B30" s="101">
        <v>90742</v>
      </c>
      <c r="C30" s="102">
        <v>0.73</v>
      </c>
      <c r="D30" s="101">
        <v>119751</v>
      </c>
      <c r="E30" s="102">
        <v>0.94</v>
      </c>
      <c r="F30" s="103">
        <f t="shared" si="0"/>
        <v>-29009</v>
      </c>
      <c r="G30" s="104">
        <f t="shared" si="1"/>
        <v>-24.224432363821595</v>
      </c>
    </row>
    <row r="31" spans="1:7" s="93" customFormat="1" ht="24" customHeight="1">
      <c r="A31" s="105" t="s">
        <v>25</v>
      </c>
      <c r="B31" s="106">
        <v>1453</v>
      </c>
      <c r="C31" s="107">
        <v>0.01</v>
      </c>
      <c r="D31" s="106">
        <v>1886</v>
      </c>
      <c r="E31" s="107">
        <v>0.02</v>
      </c>
      <c r="F31" s="108">
        <f t="shared" si="0"/>
        <v>-433</v>
      </c>
      <c r="G31" s="117">
        <f t="shared" si="1"/>
        <v>-22.95864262990456</v>
      </c>
    </row>
    <row r="32" spans="1:7" s="93" customFormat="1" ht="24" customHeight="1" thickBot="1">
      <c r="A32" s="120" t="s">
        <v>19</v>
      </c>
      <c r="B32" s="126">
        <v>89289</v>
      </c>
      <c r="C32" s="127">
        <v>0.72</v>
      </c>
      <c r="D32" s="126">
        <v>117865</v>
      </c>
      <c r="E32" s="127">
        <v>0.92</v>
      </c>
      <c r="F32" s="113">
        <f t="shared" si="0"/>
        <v>-28576</v>
      </c>
      <c r="G32" s="128">
        <f t="shared" si="1"/>
        <v>-24.244686717855174</v>
      </c>
    </row>
    <row r="33" spans="1:7" s="93" customFormat="1" ht="24" customHeight="1" thickBot="1">
      <c r="A33" s="100" t="s">
        <v>74</v>
      </c>
      <c r="B33" s="101">
        <v>10542</v>
      </c>
      <c r="C33" s="102">
        <v>0.08</v>
      </c>
      <c r="D33" s="101">
        <v>8076</v>
      </c>
      <c r="E33" s="102">
        <v>0.06</v>
      </c>
      <c r="F33" s="103">
        <f t="shared" si="0"/>
        <v>2466</v>
      </c>
      <c r="G33" s="104">
        <f t="shared" si="1"/>
        <v>30.534918276374444</v>
      </c>
    </row>
    <row r="34" spans="1:7" s="93" customFormat="1" ht="24" customHeight="1">
      <c r="A34" s="105" t="s">
        <v>25</v>
      </c>
      <c r="B34" s="106">
        <v>8467</v>
      </c>
      <c r="C34" s="107">
        <v>7.0000000000000007E-2</v>
      </c>
      <c r="D34" s="106">
        <v>6200</v>
      </c>
      <c r="E34" s="107">
        <v>0.05</v>
      </c>
      <c r="F34" s="113">
        <f t="shared" si="0"/>
        <v>2267</v>
      </c>
      <c r="G34" s="109">
        <f t="shared" si="1"/>
        <v>36.564516129032256</v>
      </c>
    </row>
    <row r="35" spans="1:7" s="93" customFormat="1" ht="24" customHeight="1" thickBot="1">
      <c r="A35" s="120" t="s">
        <v>31</v>
      </c>
      <c r="B35" s="126">
        <v>2075</v>
      </c>
      <c r="C35" s="116">
        <v>0.01</v>
      </c>
      <c r="D35" s="126">
        <v>1876</v>
      </c>
      <c r="E35" s="116">
        <v>0.01</v>
      </c>
      <c r="F35" s="113">
        <f t="shared" si="0"/>
        <v>199</v>
      </c>
      <c r="G35" s="128">
        <f t="shared" si="1"/>
        <v>10.607675906183369</v>
      </c>
    </row>
    <row r="36" spans="1:7" s="93" customFormat="1" ht="24" customHeight="1" thickBot="1">
      <c r="A36" s="129" t="s">
        <v>75</v>
      </c>
      <c r="B36" s="101">
        <v>12495639</v>
      </c>
      <c r="C36" s="102">
        <v>99.98</v>
      </c>
      <c r="D36" s="101">
        <v>12808970</v>
      </c>
      <c r="E36" s="102">
        <v>99.99</v>
      </c>
      <c r="F36" s="103">
        <f t="shared" si="0"/>
        <v>-313331</v>
      </c>
      <c r="G36" s="104">
        <f t="shared" si="1"/>
        <v>-2.4461841974803593</v>
      </c>
    </row>
    <row r="37" spans="1:7" s="131" customFormat="1" ht="24" customHeight="1" thickBot="1">
      <c r="A37" s="130" t="s">
        <v>36</v>
      </c>
      <c r="B37" s="101">
        <v>2225</v>
      </c>
      <c r="C37" s="102">
        <v>0.02</v>
      </c>
      <c r="D37" s="101">
        <v>1808</v>
      </c>
      <c r="E37" s="102">
        <v>0.01</v>
      </c>
      <c r="F37" s="103">
        <f t="shared" si="0"/>
        <v>417</v>
      </c>
      <c r="G37" s="104">
        <f>(F37/D37)*100</f>
        <v>23.064159292035399</v>
      </c>
    </row>
    <row r="38" spans="1:7" s="93" customFormat="1" ht="24" customHeight="1">
      <c r="A38" s="132" t="s">
        <v>76</v>
      </c>
      <c r="B38" s="133">
        <v>2225</v>
      </c>
      <c r="C38" s="107">
        <v>0.02</v>
      </c>
      <c r="D38" s="133">
        <v>1808</v>
      </c>
      <c r="E38" s="107">
        <v>0.01</v>
      </c>
      <c r="F38" s="108">
        <f t="shared" si="0"/>
        <v>417</v>
      </c>
      <c r="G38" s="109">
        <f t="shared" si="1"/>
        <v>23.064159292035399</v>
      </c>
    </row>
    <row r="39" spans="1:7" s="93" customFormat="1" ht="24" customHeight="1">
      <c r="A39" s="110" t="s">
        <v>77</v>
      </c>
      <c r="B39" s="115">
        <v>0</v>
      </c>
      <c r="C39" s="112">
        <v>0</v>
      </c>
      <c r="D39" s="115">
        <v>0</v>
      </c>
      <c r="E39" s="112">
        <v>0</v>
      </c>
      <c r="F39" s="113">
        <f t="shared" si="0"/>
        <v>0</v>
      </c>
      <c r="G39" s="114">
        <v>0</v>
      </c>
    </row>
    <row r="40" spans="1:7" s="93" customFormat="1" ht="24" customHeight="1">
      <c r="A40" s="132" t="s">
        <v>78</v>
      </c>
      <c r="B40" s="115">
        <v>0</v>
      </c>
      <c r="C40" s="112">
        <v>0</v>
      </c>
      <c r="D40" s="115">
        <v>0</v>
      </c>
      <c r="E40" s="112">
        <v>0</v>
      </c>
      <c r="F40" s="123">
        <f t="shared" si="0"/>
        <v>0</v>
      </c>
      <c r="G40" s="114">
        <v>0</v>
      </c>
    </row>
    <row r="41" spans="1:7" s="93" customFormat="1" ht="24" customHeight="1" thickBot="1">
      <c r="A41" s="120" t="s">
        <v>79</v>
      </c>
      <c r="B41" s="125">
        <v>0</v>
      </c>
      <c r="C41" s="122">
        <v>0</v>
      </c>
      <c r="D41" s="125">
        <v>0</v>
      </c>
      <c r="E41" s="122">
        <v>0</v>
      </c>
      <c r="F41" s="123">
        <f t="shared" si="0"/>
        <v>0</v>
      </c>
      <c r="G41" s="114">
        <v>0</v>
      </c>
    </row>
    <row r="42" spans="1:7" s="93" customFormat="1" ht="24" customHeight="1" thickBot="1">
      <c r="A42" s="100" t="s">
        <v>80</v>
      </c>
      <c r="B42" s="134">
        <v>0</v>
      </c>
      <c r="C42" s="135">
        <v>0</v>
      </c>
      <c r="D42" s="134">
        <v>0</v>
      </c>
      <c r="E42" s="135">
        <v>0</v>
      </c>
      <c r="F42" s="136">
        <f t="shared" si="0"/>
        <v>0</v>
      </c>
      <c r="G42" s="137">
        <f>C42-E42</f>
        <v>0</v>
      </c>
    </row>
    <row r="43" spans="1:7" s="93" customFormat="1" ht="24" customHeight="1">
      <c r="A43" s="105" t="s">
        <v>26</v>
      </c>
      <c r="B43" s="133">
        <v>0</v>
      </c>
      <c r="C43" s="138">
        <v>0</v>
      </c>
      <c r="D43" s="133">
        <v>0</v>
      </c>
      <c r="E43" s="138">
        <v>0</v>
      </c>
      <c r="F43" s="113">
        <f t="shared" si="0"/>
        <v>0</v>
      </c>
      <c r="G43" s="114">
        <v>0</v>
      </c>
    </row>
    <row r="44" spans="1:7" s="93" customFormat="1" ht="24" customHeight="1">
      <c r="A44" s="110" t="s">
        <v>81</v>
      </c>
      <c r="B44" s="115">
        <v>0</v>
      </c>
      <c r="C44" s="112">
        <v>0</v>
      </c>
      <c r="D44" s="115">
        <v>0</v>
      </c>
      <c r="E44" s="112">
        <v>0</v>
      </c>
      <c r="F44" s="113">
        <f t="shared" si="0"/>
        <v>0</v>
      </c>
      <c r="G44" s="114">
        <v>0</v>
      </c>
    </row>
    <row r="45" spans="1:7" s="93" customFormat="1" ht="24" customHeight="1" thickBot="1">
      <c r="A45" s="139" t="s">
        <v>82</v>
      </c>
      <c r="B45" s="126">
        <v>0</v>
      </c>
      <c r="C45" s="122">
        <v>0</v>
      </c>
      <c r="D45" s="126">
        <v>0</v>
      </c>
      <c r="E45" s="122">
        <v>0</v>
      </c>
      <c r="F45" s="113">
        <f t="shared" si="0"/>
        <v>0</v>
      </c>
      <c r="G45" s="114">
        <v>0</v>
      </c>
    </row>
    <row r="46" spans="1:7" s="93" customFormat="1" ht="24" customHeight="1" thickBot="1">
      <c r="A46" s="140" t="s">
        <v>83</v>
      </c>
      <c r="B46" s="101">
        <v>12497864</v>
      </c>
      <c r="C46" s="102">
        <v>100</v>
      </c>
      <c r="D46" s="101">
        <v>12810778</v>
      </c>
      <c r="E46" s="102">
        <v>100</v>
      </c>
      <c r="F46" s="103">
        <f t="shared" si="0"/>
        <v>-312914</v>
      </c>
      <c r="G46" s="104">
        <f>(F46/D46)*100</f>
        <v>-2.4425838930313208</v>
      </c>
    </row>
    <row r="47" spans="1:7" s="146" customFormat="1">
      <c r="A47" s="141" t="s">
        <v>84</v>
      </c>
      <c r="B47" s="142"/>
      <c r="C47" s="142"/>
      <c r="D47" s="143"/>
      <c r="E47" s="144"/>
      <c r="F47" s="142"/>
      <c r="G47" s="145"/>
    </row>
    <row r="48" spans="1:7" s="146" customFormat="1">
      <c r="A48" s="54" t="s">
        <v>85</v>
      </c>
      <c r="B48" s="147"/>
      <c r="C48" s="147"/>
      <c r="D48" s="148"/>
      <c r="E48" s="148"/>
      <c r="F48" s="147"/>
      <c r="G48" s="145"/>
    </row>
    <row r="49" spans="1:7" s="150" customFormat="1">
      <c r="A49" s="162"/>
      <c r="B49" s="162"/>
      <c r="C49" s="162"/>
      <c r="D49" s="162"/>
      <c r="E49" s="162"/>
      <c r="F49" s="162"/>
      <c r="G49" s="149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凃欽智</cp:lastModifiedBy>
  <cp:lastPrinted>2021-12-28T03:05:18Z</cp:lastPrinted>
  <dcterms:created xsi:type="dcterms:W3CDTF">2021-12-24T07:28:56Z</dcterms:created>
  <dcterms:modified xsi:type="dcterms:W3CDTF">2021-12-28T03:05:53Z</dcterms:modified>
</cp:coreProperties>
</file>