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個人資料夾\秘書處\新聞事務\新聞稿及參考資料\新聞稿\衍生性商品統計\編輯\1100930\"/>
    </mc:Choice>
  </mc:AlternateContent>
  <bookViews>
    <workbookView xWindow="0" yWindow="0" windowWidth="28800" windowHeight="1159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G41" i="2" s="1"/>
  <c r="F40" i="2"/>
  <c r="F39" i="2"/>
  <c r="G38" i="2"/>
  <c r="F38" i="2"/>
  <c r="F37" i="2"/>
  <c r="G37" i="2" s="1"/>
  <c r="F36" i="2"/>
  <c r="G36" i="2" s="1"/>
  <c r="F35" i="2"/>
  <c r="G35" i="2" s="1"/>
  <c r="F34" i="2"/>
  <c r="G34" i="2" s="1"/>
  <c r="G33" i="2"/>
  <c r="F33" i="2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2" i="1"/>
  <c r="E63" i="1" s="1"/>
  <c r="D62" i="1"/>
  <c r="D63" i="1" s="1"/>
  <c r="E58" i="1"/>
  <c r="D58" i="1"/>
  <c r="D59" i="1" s="1"/>
  <c r="C58" i="1"/>
  <c r="C62" i="1" s="1"/>
  <c r="C63" i="1" s="1"/>
  <c r="C59" i="1" l="1"/>
</calcChain>
</file>

<file path=xl/sharedStrings.xml><?xml version="1.0" encoding="utf-8"?>
<sst xmlns="http://schemas.openxmlformats.org/spreadsheetml/2006/main" count="119" uniqueCount="81">
  <si>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</si>
  <si>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商  品  種  類  別</t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</si>
  <si>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</si>
  <si>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</si>
  <si>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</si>
  <si>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</si>
  <si>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</si>
  <si>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</si>
  <si>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</si>
  <si>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</si>
  <si>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</si>
  <si>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</si>
  <si>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</si>
  <si>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</si>
  <si>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</si>
  <si>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</si>
  <si>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</si>
  <si>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</si>
  <si>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</si>
  <si>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</si>
  <si>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</si>
  <si>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</si>
  <si>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</si>
  <si>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</si>
  <si>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</si>
  <si>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</si>
  <si>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</si>
  <si>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</si>
  <si>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</si>
  <si>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</si>
  <si>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</si>
  <si>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</si>
  <si>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</si>
  <si>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</si>
  <si>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</si>
  <si>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</si>
  <si>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</si>
  <si>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</si>
  <si>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</si>
  <si>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</si>
  <si>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</si>
  <si>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</si>
  <si>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</si>
  <si>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</si>
  <si>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</si>
  <si>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</si>
  <si>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</si>
  <si>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</si>
  <si>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</si>
  <si>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</si>
  <si>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</si>
  <si>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</si>
  <si>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</si>
  <si>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</si>
  <si>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</si>
  <si>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</si>
  <si>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</si>
  <si>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</si>
  <si>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</si>
  <si>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</si>
  <si>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</si>
  <si>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</si>
  <si>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</si>
  <si>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</si>
  <si>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</si>
  <si>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</si>
  <si>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</si>
  <si>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</si>
  <si>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</si>
  <si>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</si>
  <si>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</si>
  <si>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</si>
  <si>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</si>
  <si>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</si>
  <si>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</si>
  <si>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</si>
  <si>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</si>
  <si>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</si>
  <si>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</si>
  <si>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</si>
  <si>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t>註：包括國內總分支機構及國際金融業務分行資料，不含海外分行及子行；本表已剔除銀行間交易重複計算部分。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</si>
</sst>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0.00_ "/>
    <numFmt numFmtId="179" formatCode="#,##0_ "/>
    <numFmt numFmtId="180" formatCode="0.00_);[Red]\(0.00\)"/>
    <numFmt numFmtId="181" formatCode="_(* #,##0_);_(* \-#,##0_);_(* &quot;-&quot;_);_(@_)"/>
    <numFmt numFmtId="182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2" fillId="0" borderId="37" applyAlignment="0" applyProtection="0"/>
  </cellStyleXfs>
  <cellXfs count="156">
    <xf numFmtId="0" fontId="0" fillId="0" borderId="0" xfId="0"/>
    <xf numFmtId="0" fontId="7" fillId="0" borderId="0" xfId="0" applyFont="1" applyFill="1"/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23" xfId="2" applyFont="1" applyFill="1" applyBorder="1" applyAlignment="1" applyProtection="1">
      <alignment horizontal="left" vertical="center" shrinkToFit="1"/>
      <protection hidden="1"/>
    </xf>
    <xf numFmtId="176" fontId="10" fillId="0" borderId="24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2" xfId="0" applyNumberFormat="1" applyFont="1" applyFill="1" applyBorder="1" applyProtection="1"/>
    <xf numFmtId="176" fontId="28" fillId="0" borderId="17" xfId="0" applyNumberFormat="1" applyFont="1" applyFill="1" applyBorder="1" applyProtection="1"/>
    <xf numFmtId="178" fontId="28" fillId="0" borderId="22" xfId="0" applyNumberFormat="1" applyFont="1" applyFill="1" applyBorder="1" applyProtection="1"/>
    <xf numFmtId="178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0" fontId="27" fillId="0" borderId="22" xfId="0" applyFont="1" applyFill="1" applyBorder="1" applyAlignment="1" applyProtection="1">
      <alignment horizontal="center" vertical="center"/>
    </xf>
    <xf numFmtId="179" fontId="28" fillId="0" borderId="22" xfId="0" applyNumberFormat="1" applyFont="1" applyFill="1" applyBorder="1" applyProtection="1"/>
    <xf numFmtId="179" fontId="28" fillId="0" borderId="17" xfId="0" applyNumberFormat="1" applyFont="1" applyFill="1" applyBorder="1" applyProtection="1"/>
    <xf numFmtId="0" fontId="27" fillId="0" borderId="24" xfId="0" applyFont="1" applyFill="1" applyBorder="1" applyAlignment="1" applyProtection="1">
      <alignment horizontal="center" vertical="center"/>
    </xf>
    <xf numFmtId="178" fontId="28" fillId="0" borderId="24" xfId="0" applyNumberFormat="1" applyFont="1" applyFill="1" applyBorder="1" applyProtection="1"/>
    <xf numFmtId="178" fontId="28" fillId="0" borderId="1" xfId="0" applyNumberFormat="1" applyFont="1" applyFill="1" applyBorder="1" applyProtection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79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0" fontId="6" fillId="0" borderId="0" xfId="1" applyNumberFormat="1" applyFont="1" applyAlignment="1" applyProtection="1">
      <alignment horizontal="centerContinuous"/>
    </xf>
    <xf numFmtId="181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0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1" fontId="11" fillId="0" borderId="25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7" xfId="2" applyNumberFormat="1" applyFont="1" applyFill="1" applyBorder="1" applyAlignment="1" applyProtection="1">
      <alignment horizontal="center" vertical="center"/>
      <protection hidden="1"/>
    </xf>
    <xf numFmtId="49" fontId="9" fillId="0" borderId="31" xfId="2" applyNumberFormat="1" applyFont="1" applyBorder="1" applyAlignment="1" applyProtection="1">
      <alignment horizontal="center" vertical="center"/>
      <protection hidden="1"/>
    </xf>
    <xf numFmtId="180" fontId="9" fillId="0" borderId="31" xfId="2" applyNumberFormat="1" applyFont="1" applyBorder="1" applyAlignment="1" applyProtection="1">
      <alignment horizontal="center" vertical="center"/>
      <protection hidden="1"/>
    </xf>
    <xf numFmtId="181" fontId="7" fillId="0" borderId="27" xfId="2" applyNumberFormat="1" applyFont="1" applyBorder="1" applyAlignment="1" applyProtection="1">
      <alignment horizontal="center" vertical="center"/>
      <protection hidden="1"/>
    </xf>
    <xf numFmtId="49" fontId="9" fillId="0" borderId="31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1" fontId="21" fillId="0" borderId="10" xfId="0" applyNumberFormat="1" applyFont="1" applyBorder="1" applyAlignment="1" applyProtection="1">
      <alignment horizontal="right" vertical="center"/>
    </xf>
    <xf numFmtId="178" fontId="21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0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1" fontId="9" fillId="0" borderId="28" xfId="0" applyNumberFormat="1" applyFont="1" applyBorder="1" applyAlignment="1" applyProtection="1">
      <alignment horizontal="right" vertical="center"/>
    </xf>
    <xf numFmtId="178" fontId="9" fillId="0" borderId="32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3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1" fontId="9" fillId="0" borderId="34" xfId="0" applyNumberFormat="1" applyFont="1" applyBorder="1" applyAlignment="1" applyProtection="1">
      <alignment horizontal="right" vertical="center"/>
    </xf>
    <xf numFmtId="181" fontId="9" fillId="0" borderId="17" xfId="0" applyNumberFormat="1" applyFont="1" applyBorder="1" applyAlignment="1" applyProtection="1">
      <alignment horizontal="right" vertical="center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8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17" xfId="1" applyNumberFormat="1" applyFont="1" applyBorder="1" applyAlignment="1" applyProtection="1">
      <alignment horizontal="right" vertical="center"/>
      <protection locked="0"/>
    </xf>
    <xf numFmtId="178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41" fontId="9" fillId="0" borderId="31" xfId="1" applyNumberFormat="1" applyFont="1" applyBorder="1" applyAlignment="1" applyProtection="1">
      <alignment horizontal="right" vertical="center"/>
      <protection locked="0"/>
    </xf>
    <xf numFmtId="181" fontId="9" fillId="0" borderId="27" xfId="0" applyNumberFormat="1" applyFont="1" applyBorder="1" applyAlignment="1" applyProtection="1">
      <alignment horizontal="right" vertical="center"/>
    </xf>
    <xf numFmtId="181" fontId="9" fillId="0" borderId="30" xfId="0" applyNumberFormat="1" applyFont="1" applyBorder="1" applyAlignment="1" applyProtection="1">
      <alignment horizontal="right" vertical="center"/>
    </xf>
    <xf numFmtId="181" fontId="7" fillId="0" borderId="0" xfId="0" applyNumberFormat="1" applyFont="1" applyAlignment="1" applyProtection="1">
      <alignment horizontal="center" vertical="center" wrapText="1"/>
    </xf>
    <xf numFmtId="176" fontId="9" fillId="0" borderId="27" xfId="0" applyNumberFormat="1" applyFont="1" applyBorder="1" applyAlignment="1" applyProtection="1">
      <alignment horizontal="right" vertical="center"/>
      <protection locked="0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177" fontId="9" fillId="0" borderId="31" xfId="1" applyNumberFormat="1" applyFont="1" applyBorder="1" applyAlignment="1" applyProtection="1">
      <alignment horizontal="right" vertical="center"/>
      <protection locked="0"/>
    </xf>
    <xf numFmtId="178" fontId="9" fillId="0" borderId="31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1" fontId="9" fillId="0" borderId="10" xfId="0" applyNumberFormat="1" applyFont="1" applyBorder="1" applyAlignment="1" applyProtection="1">
      <alignment horizontal="right" vertical="center"/>
    </xf>
    <xf numFmtId="181" fontId="9" fillId="0" borderId="13" xfId="0" applyNumberFormat="1" applyFont="1" applyBorder="1" applyAlignment="1" applyProtection="1">
      <alignment horizontal="right" vertical="center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7" fillId="0" borderId="0" xfId="2" applyNumberFormat="1" applyFont="1" applyProtection="1">
      <protection hidden="1"/>
    </xf>
    <xf numFmtId="176" fontId="6" fillId="0" borderId="0" xfId="2" applyNumberFormat="1" applyFont="1" applyProtection="1">
      <protection hidden="1"/>
    </xf>
    <xf numFmtId="10" fontId="6" fillId="0" borderId="0" xfId="1" applyNumberFormat="1" applyFont="1" applyAlignment="1" applyProtection="1"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0" fontId="6" fillId="0" borderId="0" xfId="1" applyNumberFormat="1" applyFont="1" applyProtection="1"/>
    <xf numFmtId="0" fontId="25" fillId="0" borderId="25" xfId="0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9" fillId="0" borderId="29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0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5"/>
  <sheetViews>
    <sheetView tabSelected="1" view="pageBreakPreview" zoomScale="85" zoomScaleNormal="85" zoomScaleSheetLayoutView="85" zoomScalePageLayoutView="85" workbookViewId="0">
      <selection activeCell="J8" sqref="J8"/>
    </sheetView>
  </sheetViews>
  <sheetFormatPr defaultColWidth="8.77734375" defaultRowHeight="16.5"/>
  <cols>
    <col min="1" max="1" width="48.44140625" style="64" customWidth="1"/>
    <col min="2" max="2" width="17.21875" style="4" customWidth="1"/>
    <col min="3" max="3" width="20.21875" style="4" customWidth="1"/>
    <col min="4" max="4" width="18.109375" style="4" customWidth="1"/>
    <col min="5" max="5" width="16.77734375" style="65" customWidth="1"/>
    <col min="6" max="16384" width="8.77734375" style="1"/>
  </cols>
  <sheetData>
    <row r="1" spans="1:5" ht="30">
      <c r="A1" s="146" t="s">
        <v>0</v>
      </c>
      <c r="B1" s="146"/>
      <c r="C1" s="146"/>
      <c r="D1" s="146"/>
      <c r="E1" s="146"/>
    </row>
    <row r="2" spans="1:5" ht="31.15" customHeight="1">
      <c r="A2" s="147" t="s">
        <v>1</v>
      </c>
      <c r="B2" s="147"/>
      <c r="C2" s="147"/>
      <c r="D2" s="147"/>
      <c r="E2" s="147"/>
    </row>
    <row r="3" spans="1:5" ht="19.5">
      <c r="A3" s="148" t="s">
        <v>2</v>
      </c>
      <c r="B3" s="148"/>
      <c r="C3" s="148"/>
      <c r="D3" s="148"/>
      <c r="E3" s="148"/>
    </row>
    <row r="4" spans="1:5" ht="18" thickBot="1">
      <c r="A4" s="2"/>
      <c r="B4" s="3"/>
      <c r="C4" s="3"/>
      <c r="D4" s="149" t="s">
        <v>3</v>
      </c>
      <c r="E4" s="149"/>
    </row>
    <row r="5" spans="1:5" s="10" customFormat="1" ht="39" customHeight="1">
      <c r="A5" s="5" t="s">
        <v>4</v>
      </c>
      <c r="B5" s="6" t="s">
        <v>5</v>
      </c>
      <c r="C5" s="7"/>
      <c r="D5" s="8"/>
      <c r="E5" s="9"/>
    </row>
    <row r="6" spans="1:5" s="10" customFormat="1" ht="24.75" customHeight="1" thickBot="1">
      <c r="A6" s="11"/>
      <c r="B6" s="12" t="s">
        <v>6</v>
      </c>
      <c r="C6" s="13" t="s">
        <v>7</v>
      </c>
      <c r="D6" s="13" t="s">
        <v>8</v>
      </c>
      <c r="E6" s="14" t="s">
        <v>9</v>
      </c>
    </row>
    <row r="7" spans="1:5" s="10" customFormat="1" ht="28.15" customHeight="1" thickBot="1">
      <c r="A7" s="15" t="s">
        <v>10</v>
      </c>
      <c r="B7" s="16">
        <v>217943</v>
      </c>
      <c r="C7" s="17">
        <v>754017</v>
      </c>
      <c r="D7" s="18">
        <v>971960</v>
      </c>
      <c r="E7" s="19">
        <v>7.72</v>
      </c>
    </row>
    <row r="8" spans="1:5" s="10" customFormat="1" ht="28.15" customHeight="1">
      <c r="A8" s="20" t="s">
        <v>11</v>
      </c>
      <c r="B8" s="21">
        <v>217943</v>
      </c>
      <c r="C8" s="21">
        <v>210495</v>
      </c>
      <c r="D8" s="21">
        <v>428438</v>
      </c>
      <c r="E8" s="22">
        <v>3.4</v>
      </c>
    </row>
    <row r="9" spans="1:5" s="10" customFormat="1" ht="24" hidden="1" customHeight="1">
      <c r="A9" s="20" t="s">
        <v>12</v>
      </c>
      <c r="B9" s="21">
        <v>0</v>
      </c>
      <c r="C9" s="21">
        <v>0</v>
      </c>
      <c r="D9" s="21">
        <v>0</v>
      </c>
      <c r="E9" s="23">
        <v>0</v>
      </c>
    </row>
    <row r="10" spans="1:5" s="10" customFormat="1" ht="24" hidden="1" customHeight="1">
      <c r="A10" s="20" t="s">
        <v>13</v>
      </c>
      <c r="B10" s="21">
        <v>182734</v>
      </c>
      <c r="C10" s="21">
        <v>196732</v>
      </c>
      <c r="D10" s="21">
        <v>379466</v>
      </c>
      <c r="E10" s="23">
        <v>3.01</v>
      </c>
    </row>
    <row r="11" spans="1:5" s="10" customFormat="1" ht="24" hidden="1" customHeight="1">
      <c r="A11" s="20" t="s">
        <v>14</v>
      </c>
      <c r="B11" s="21">
        <v>22842</v>
      </c>
      <c r="C11" s="21">
        <v>831</v>
      </c>
      <c r="D11" s="21">
        <v>23673</v>
      </c>
      <c r="E11" s="23">
        <v>0.19</v>
      </c>
    </row>
    <row r="12" spans="1:5" s="10" customFormat="1" ht="24" hidden="1" customHeight="1">
      <c r="A12" s="20" t="s">
        <v>15</v>
      </c>
      <c r="B12" s="21">
        <v>12367</v>
      </c>
      <c r="C12" s="21">
        <v>12932</v>
      </c>
      <c r="D12" s="21">
        <v>25299</v>
      </c>
      <c r="E12" s="23">
        <v>0.2</v>
      </c>
    </row>
    <row r="13" spans="1:5" s="10" customFormat="1" ht="25.15" customHeight="1" thickBot="1">
      <c r="A13" s="20" t="s">
        <v>16</v>
      </c>
      <c r="B13" s="21">
        <v>0</v>
      </c>
      <c r="C13" s="21">
        <v>543522</v>
      </c>
      <c r="D13" s="21">
        <v>543522</v>
      </c>
      <c r="E13" s="23">
        <v>4.32</v>
      </c>
    </row>
    <row r="14" spans="1:5" s="10" customFormat="1" ht="24" hidden="1" customHeight="1">
      <c r="A14" s="20" t="s">
        <v>17</v>
      </c>
      <c r="B14" s="21">
        <v>0</v>
      </c>
      <c r="C14" s="21">
        <v>253227</v>
      </c>
      <c r="D14" s="21">
        <v>253227</v>
      </c>
      <c r="E14" s="23">
        <v>2.0099999999999998</v>
      </c>
    </row>
    <row r="15" spans="1:5" s="10" customFormat="1" ht="24" hidden="1" customHeight="1">
      <c r="A15" s="20" t="s">
        <v>18</v>
      </c>
      <c r="B15" s="21">
        <v>0</v>
      </c>
      <c r="C15" s="21">
        <v>290295</v>
      </c>
      <c r="D15" s="21">
        <v>290295</v>
      </c>
      <c r="E15" s="23">
        <v>2.31</v>
      </c>
    </row>
    <row r="16" spans="1:5" s="10" customFormat="1" ht="24" hidden="1" customHeight="1">
      <c r="A16" s="20" t="s">
        <v>19</v>
      </c>
      <c r="B16" s="21">
        <v>0</v>
      </c>
      <c r="C16" s="21">
        <v>0</v>
      </c>
      <c r="D16" s="21">
        <v>0</v>
      </c>
      <c r="E16" s="23">
        <v>0</v>
      </c>
    </row>
    <row r="17" spans="1:5" s="10" customFormat="1" ht="24" hidden="1" customHeight="1">
      <c r="A17" s="24" t="s">
        <v>20</v>
      </c>
      <c r="B17" s="25">
        <v>0</v>
      </c>
      <c r="C17" s="25">
        <v>0</v>
      </c>
      <c r="D17" s="25">
        <v>0</v>
      </c>
      <c r="E17" s="23">
        <v>0</v>
      </c>
    </row>
    <row r="18" spans="1:5" s="10" customFormat="1" ht="30" customHeight="1" thickBot="1">
      <c r="A18" s="26" t="s">
        <v>21</v>
      </c>
      <c r="B18" s="16">
        <v>5126052</v>
      </c>
      <c r="C18" s="17">
        <v>6331541</v>
      </c>
      <c r="D18" s="18">
        <v>11457593</v>
      </c>
      <c r="E18" s="19">
        <v>90.97</v>
      </c>
    </row>
    <row r="19" spans="1:5" s="10" customFormat="1" ht="30" customHeight="1">
      <c r="A19" s="27" t="s">
        <v>22</v>
      </c>
      <c r="B19" s="21">
        <v>5126052</v>
      </c>
      <c r="C19" s="21">
        <v>6325535</v>
      </c>
      <c r="D19" s="21">
        <v>11451587</v>
      </c>
      <c r="E19" s="23">
        <v>90.92</v>
      </c>
    </row>
    <row r="20" spans="1:5" s="10" customFormat="1" ht="24" hidden="1" customHeight="1">
      <c r="A20" s="20" t="s">
        <v>23</v>
      </c>
      <c r="B20" s="21">
        <v>231580</v>
      </c>
      <c r="C20" s="21">
        <v>994780</v>
      </c>
      <c r="D20" s="21">
        <v>1226360</v>
      </c>
      <c r="E20" s="23">
        <v>9.74</v>
      </c>
    </row>
    <row r="21" spans="1:5" s="10" customFormat="1" ht="24" hidden="1" customHeight="1">
      <c r="A21" s="20" t="s">
        <v>24</v>
      </c>
      <c r="B21" s="21">
        <v>4740585</v>
      </c>
      <c r="C21" s="21">
        <v>4727362</v>
      </c>
      <c r="D21" s="21">
        <v>9467947</v>
      </c>
      <c r="E21" s="23">
        <v>75.17</v>
      </c>
    </row>
    <row r="22" spans="1:5" s="10" customFormat="1" ht="24" hidden="1" customHeight="1">
      <c r="A22" s="20" t="s">
        <v>25</v>
      </c>
      <c r="B22" s="21">
        <v>112328</v>
      </c>
      <c r="C22" s="21">
        <v>3542</v>
      </c>
      <c r="D22" s="21">
        <v>115870</v>
      </c>
      <c r="E22" s="23">
        <v>0.92</v>
      </c>
    </row>
    <row r="23" spans="1:5" s="10" customFormat="1" ht="24" hidden="1" customHeight="1">
      <c r="A23" s="20" t="s">
        <v>26</v>
      </c>
      <c r="B23" s="21">
        <v>20717</v>
      </c>
      <c r="C23" s="21">
        <v>304845</v>
      </c>
      <c r="D23" s="21">
        <v>325562</v>
      </c>
      <c r="E23" s="23">
        <v>2.58</v>
      </c>
    </row>
    <row r="24" spans="1:5" s="10" customFormat="1" ht="24" hidden="1" customHeight="1">
      <c r="A24" s="20" t="s">
        <v>27</v>
      </c>
      <c r="B24" s="21">
        <v>20842</v>
      </c>
      <c r="C24" s="21">
        <v>295006</v>
      </c>
      <c r="D24" s="21">
        <v>315848</v>
      </c>
      <c r="E24" s="23">
        <v>2.5099999999999998</v>
      </c>
    </row>
    <row r="25" spans="1:5" s="10" customFormat="1" ht="26.65" customHeight="1" thickBot="1">
      <c r="A25" s="20" t="s">
        <v>28</v>
      </c>
      <c r="B25" s="21">
        <v>0</v>
      </c>
      <c r="C25" s="21">
        <v>6006</v>
      </c>
      <c r="D25" s="21">
        <v>6006</v>
      </c>
      <c r="E25" s="23">
        <v>0.05</v>
      </c>
    </row>
    <row r="26" spans="1:5" s="10" customFormat="1" ht="24" hidden="1" customHeight="1">
      <c r="A26" s="20" t="s">
        <v>17</v>
      </c>
      <c r="B26" s="21">
        <v>0</v>
      </c>
      <c r="C26" s="21">
        <v>3060</v>
      </c>
      <c r="D26" s="21">
        <v>3060</v>
      </c>
      <c r="E26" s="23">
        <v>0.03</v>
      </c>
    </row>
    <row r="27" spans="1:5" s="10" customFormat="1" ht="24" hidden="1" customHeight="1">
      <c r="A27" s="20" t="s">
        <v>29</v>
      </c>
      <c r="B27" s="21">
        <v>0</v>
      </c>
      <c r="C27" s="21">
        <v>2946</v>
      </c>
      <c r="D27" s="21">
        <v>2946</v>
      </c>
      <c r="E27" s="23">
        <v>0.02</v>
      </c>
    </row>
    <row r="28" spans="1:5" s="10" customFormat="1" ht="24" hidden="1" customHeight="1">
      <c r="A28" s="20" t="s">
        <v>14</v>
      </c>
      <c r="B28" s="21">
        <v>0</v>
      </c>
      <c r="C28" s="21">
        <v>0</v>
      </c>
      <c r="D28" s="21">
        <v>0</v>
      </c>
      <c r="E28" s="23">
        <v>0</v>
      </c>
    </row>
    <row r="29" spans="1:5" s="10" customFormat="1" ht="24" hidden="1" customHeight="1">
      <c r="A29" s="24" t="s">
        <v>15</v>
      </c>
      <c r="B29" s="25">
        <v>0</v>
      </c>
      <c r="C29" s="25">
        <v>0</v>
      </c>
      <c r="D29" s="25">
        <v>0</v>
      </c>
      <c r="E29" s="23">
        <v>0</v>
      </c>
    </row>
    <row r="30" spans="1:5" s="10" customFormat="1" ht="30" customHeight="1" thickBot="1">
      <c r="A30" s="26" t="s">
        <v>30</v>
      </c>
      <c r="B30" s="18">
        <v>146322</v>
      </c>
      <c r="C30" s="18">
        <v>8287</v>
      </c>
      <c r="D30" s="18">
        <v>154609</v>
      </c>
      <c r="E30" s="19">
        <v>1.23</v>
      </c>
    </row>
    <row r="31" spans="1:5" s="10" customFormat="1" ht="30" customHeight="1">
      <c r="A31" s="28" t="s">
        <v>11</v>
      </c>
      <c r="B31" s="21">
        <v>136</v>
      </c>
      <c r="C31" s="21">
        <v>1335</v>
      </c>
      <c r="D31" s="21">
        <v>1471</v>
      </c>
      <c r="E31" s="22">
        <v>0.01</v>
      </c>
    </row>
    <row r="32" spans="1:5" s="10" customFormat="1" ht="30" customHeight="1" thickBot="1">
      <c r="A32" s="24" t="s">
        <v>16</v>
      </c>
      <c r="B32" s="25">
        <v>146186</v>
      </c>
      <c r="C32" s="25">
        <v>6952</v>
      </c>
      <c r="D32" s="25">
        <v>153138</v>
      </c>
      <c r="E32" s="23">
        <v>1.22</v>
      </c>
    </row>
    <row r="33" spans="1:5" s="10" customFormat="1" ht="30" customHeight="1" thickBot="1">
      <c r="A33" s="26" t="s">
        <v>31</v>
      </c>
      <c r="B33" s="18">
        <v>0</v>
      </c>
      <c r="C33" s="18">
        <v>10713</v>
      </c>
      <c r="D33" s="18">
        <v>10713</v>
      </c>
      <c r="E33" s="19">
        <v>0.08</v>
      </c>
    </row>
    <row r="34" spans="1:5" s="10" customFormat="1" ht="30" customHeight="1">
      <c r="A34" s="28" t="s">
        <v>11</v>
      </c>
      <c r="B34" s="21">
        <v>0</v>
      </c>
      <c r="C34" s="21">
        <v>7349</v>
      </c>
      <c r="D34" s="21">
        <v>7349</v>
      </c>
      <c r="E34" s="23">
        <v>0.06</v>
      </c>
    </row>
    <row r="35" spans="1:5" s="10" customFormat="1" ht="30" customHeight="1" thickBot="1">
      <c r="A35" s="24" t="s">
        <v>16</v>
      </c>
      <c r="B35" s="25">
        <v>0</v>
      </c>
      <c r="C35" s="25">
        <v>3364</v>
      </c>
      <c r="D35" s="25">
        <v>3364</v>
      </c>
      <c r="E35" s="23">
        <v>0.02</v>
      </c>
    </row>
    <row r="36" spans="1:5" s="10" customFormat="1" ht="30" customHeight="1" thickBot="1">
      <c r="A36" s="29" t="s">
        <v>32</v>
      </c>
      <c r="B36" s="18">
        <v>5490317</v>
      </c>
      <c r="C36" s="18">
        <v>7104558</v>
      </c>
      <c r="D36" s="18">
        <v>12594875</v>
      </c>
      <c r="E36" s="19">
        <v>100</v>
      </c>
    </row>
    <row r="37" spans="1:5" s="10" customFormat="1" ht="30" customHeight="1" thickBot="1">
      <c r="A37" s="30" t="s">
        <v>33</v>
      </c>
      <c r="B37" s="18">
        <v>0</v>
      </c>
      <c r="C37" s="18">
        <v>278</v>
      </c>
      <c r="D37" s="18">
        <v>278</v>
      </c>
      <c r="E37" s="19">
        <v>0</v>
      </c>
    </row>
    <row r="38" spans="1:5" s="10" customFormat="1" ht="24" hidden="1" customHeight="1">
      <c r="A38" s="31" t="s">
        <v>34</v>
      </c>
      <c r="B38" s="21">
        <v>0</v>
      </c>
      <c r="C38" s="21">
        <v>278</v>
      </c>
      <c r="D38" s="21">
        <v>278</v>
      </c>
      <c r="E38" s="22">
        <v>0</v>
      </c>
    </row>
    <row r="39" spans="1:5" s="10" customFormat="1" ht="24" hidden="1" customHeight="1">
      <c r="A39" s="20" t="s">
        <v>35</v>
      </c>
      <c r="B39" s="21">
        <v>0</v>
      </c>
      <c r="C39" s="21">
        <v>0</v>
      </c>
      <c r="D39" s="21">
        <v>0</v>
      </c>
      <c r="E39" s="32">
        <v>0</v>
      </c>
    </row>
    <row r="40" spans="1:5" s="10" customFormat="1" ht="24" hidden="1" customHeight="1">
      <c r="A40" s="20" t="s">
        <v>36</v>
      </c>
      <c r="B40" s="21">
        <v>0</v>
      </c>
      <c r="C40" s="21">
        <v>0</v>
      </c>
      <c r="D40" s="21">
        <v>0</v>
      </c>
      <c r="E40" s="32">
        <v>0</v>
      </c>
    </row>
    <row r="41" spans="1:5" s="10" customFormat="1" ht="24" hidden="1" customHeight="1">
      <c r="A41" s="31" t="s">
        <v>37</v>
      </c>
      <c r="B41" s="25">
        <v>0</v>
      </c>
      <c r="C41" s="25">
        <v>0</v>
      </c>
      <c r="D41" s="25">
        <v>0</v>
      </c>
      <c r="E41" s="32">
        <v>0</v>
      </c>
    </row>
    <row r="42" spans="1:5" s="10" customFormat="1" ht="30" customHeight="1" thickBot="1">
      <c r="A42" s="30" t="s">
        <v>38</v>
      </c>
      <c r="B42" s="33">
        <v>0</v>
      </c>
      <c r="C42" s="33">
        <v>0</v>
      </c>
      <c r="D42" s="33">
        <v>0</v>
      </c>
      <c r="E42" s="34">
        <v>0</v>
      </c>
    </row>
    <row r="43" spans="1:5" s="10" customFormat="1" ht="24" hidden="1" customHeight="1">
      <c r="A43" s="28" t="s">
        <v>39</v>
      </c>
      <c r="B43" s="21">
        <v>0</v>
      </c>
      <c r="C43" s="21">
        <v>0</v>
      </c>
      <c r="D43" s="21">
        <v>0</v>
      </c>
      <c r="E43" s="32">
        <v>0</v>
      </c>
    </row>
    <row r="44" spans="1:5" s="10" customFormat="1" ht="24" hidden="1" customHeight="1">
      <c r="A44" s="35" t="s">
        <v>40</v>
      </c>
      <c r="B44" s="36">
        <v>0</v>
      </c>
      <c r="C44" s="36">
        <v>0</v>
      </c>
      <c r="D44" s="36">
        <v>0</v>
      </c>
      <c r="E44" s="32">
        <v>0</v>
      </c>
    </row>
    <row r="45" spans="1:5" s="10" customFormat="1" ht="24" hidden="1" customHeight="1">
      <c r="A45" s="37" t="s">
        <v>41</v>
      </c>
      <c r="B45" s="38">
        <v>0</v>
      </c>
      <c r="C45" s="38">
        <v>0</v>
      </c>
      <c r="D45" s="38">
        <v>0</v>
      </c>
      <c r="E45" s="32">
        <v>0</v>
      </c>
    </row>
    <row r="46" spans="1:5" s="10" customFormat="1" ht="30" customHeight="1" thickBot="1">
      <c r="A46" s="29" t="s">
        <v>42</v>
      </c>
      <c r="B46" s="18">
        <v>5490317</v>
      </c>
      <c r="C46" s="18">
        <v>7104836</v>
      </c>
      <c r="D46" s="18">
        <v>12595153</v>
      </c>
      <c r="E46" s="19">
        <v>100</v>
      </c>
    </row>
    <row r="47" spans="1:5" ht="21" customHeight="1">
      <c r="A47" s="2" t="s">
        <v>43</v>
      </c>
      <c r="B47" s="39"/>
      <c r="C47" s="39"/>
      <c r="D47" s="39"/>
      <c r="E47" s="40"/>
    </row>
    <row r="48" spans="1:5" ht="15.6" customHeight="1">
      <c r="A48" s="41"/>
      <c r="B48" s="41"/>
      <c r="C48" s="41"/>
      <c r="D48" s="41"/>
      <c r="E48" s="41"/>
    </row>
    <row r="49" spans="1:5" ht="19.899999999999999" customHeight="1">
      <c r="A49" s="41"/>
      <c r="B49" s="41"/>
      <c r="C49" s="41"/>
      <c r="D49" s="41"/>
      <c r="E49" s="41"/>
    </row>
    <row r="50" spans="1:5">
      <c r="A50" s="41"/>
      <c r="B50" s="41"/>
      <c r="C50" s="41"/>
      <c r="D50" s="41"/>
      <c r="E50" s="41"/>
    </row>
    <row r="51" spans="1:5">
      <c r="A51" s="41"/>
      <c r="B51" s="41"/>
      <c r="C51" s="41"/>
      <c r="D51" s="41"/>
      <c r="E51" s="41"/>
    </row>
    <row r="52" spans="1:5">
      <c r="A52" s="41"/>
      <c r="B52" s="41"/>
      <c r="C52" s="41"/>
      <c r="D52" s="41"/>
      <c r="E52" s="41"/>
    </row>
    <row r="53" spans="1:5">
      <c r="A53" s="41"/>
      <c r="B53" s="41"/>
      <c r="C53" s="41"/>
      <c r="D53" s="41"/>
      <c r="E53" s="41"/>
    </row>
    <row r="54" spans="1:5">
      <c r="A54" s="42"/>
      <c r="B54" s="41"/>
      <c r="C54" s="41"/>
      <c r="D54" s="41"/>
      <c r="E54" s="41"/>
    </row>
    <row r="55" spans="1:5" ht="27.75">
      <c r="A55" s="150" t="s">
        <v>44</v>
      </c>
      <c r="B55" s="150"/>
      <c r="C55" s="150"/>
      <c r="D55" s="150"/>
      <c r="E55" s="150"/>
    </row>
    <row r="56" spans="1:5" ht="26.25" thickBot="1">
      <c r="A56" s="42"/>
      <c r="B56" s="43"/>
      <c r="C56" s="43"/>
      <c r="D56" s="149" t="s">
        <v>3</v>
      </c>
      <c r="E56" s="149"/>
    </row>
    <row r="57" spans="1:5" ht="41.65" customHeight="1">
      <c r="A57" s="141" t="s">
        <v>45</v>
      </c>
      <c r="B57" s="142"/>
      <c r="C57" s="44" t="s">
        <v>46</v>
      </c>
      <c r="D57" s="45" t="s">
        <v>47</v>
      </c>
      <c r="E57" s="46" t="s">
        <v>48</v>
      </c>
    </row>
    <row r="58" spans="1:5" ht="35.65" customHeight="1">
      <c r="A58" s="143" t="s">
        <v>49</v>
      </c>
      <c r="B58" s="47" t="s">
        <v>50</v>
      </c>
      <c r="C58" s="48">
        <f>+B46</f>
        <v>5490317</v>
      </c>
      <c r="D58" s="48">
        <f>+C46</f>
        <v>7104836</v>
      </c>
      <c r="E58" s="49">
        <f>+D46</f>
        <v>12595153</v>
      </c>
    </row>
    <row r="59" spans="1:5" ht="35.65" customHeight="1">
      <c r="A59" s="144"/>
      <c r="B59" s="47" t="s">
        <v>51</v>
      </c>
      <c r="C59" s="50">
        <f>+C58/E58*100</f>
        <v>43.590713030639641</v>
      </c>
      <c r="D59" s="50">
        <f>+D58/E58*100</f>
        <v>56.409286969360359</v>
      </c>
      <c r="E59" s="51">
        <v>100</v>
      </c>
    </row>
    <row r="60" spans="1:5" ht="35.65" customHeight="1">
      <c r="A60" s="143" t="s">
        <v>52</v>
      </c>
      <c r="B60" s="47" t="s">
        <v>50</v>
      </c>
      <c r="C60" s="48">
        <v>5624303</v>
      </c>
      <c r="D60" s="48">
        <v>6424192</v>
      </c>
      <c r="E60" s="49">
        <v>12048495</v>
      </c>
    </row>
    <row r="61" spans="1:5" ht="35.65" customHeight="1">
      <c r="A61" s="144"/>
      <c r="B61" s="52" t="s">
        <v>51</v>
      </c>
      <c r="C61" s="50">
        <v>46.680543918555806</v>
      </c>
      <c r="D61" s="50">
        <v>53.319456081444194</v>
      </c>
      <c r="E61" s="51">
        <v>100</v>
      </c>
    </row>
    <row r="62" spans="1:5" ht="35.65" customHeight="1">
      <c r="A62" s="143" t="s">
        <v>53</v>
      </c>
      <c r="B62" s="53" t="s">
        <v>54</v>
      </c>
      <c r="C62" s="54">
        <f>+C58-C60</f>
        <v>-133986</v>
      </c>
      <c r="D62" s="54">
        <f>+D58-D60</f>
        <v>680644</v>
      </c>
      <c r="E62" s="55">
        <f>+E58-E60</f>
        <v>546658</v>
      </c>
    </row>
    <row r="63" spans="1:5" ht="35.65" customHeight="1" thickBot="1">
      <c r="A63" s="145"/>
      <c r="B63" s="56" t="s">
        <v>55</v>
      </c>
      <c r="C63" s="57">
        <f>+C62/C60*100</f>
        <v>-2.3822685228729674</v>
      </c>
      <c r="D63" s="57">
        <f>+D62/D60*100</f>
        <v>10.595013349538744</v>
      </c>
      <c r="E63" s="58">
        <f>+E62/E60*100</f>
        <v>4.5371475856528143</v>
      </c>
    </row>
    <row r="64" spans="1:5" ht="16.899999999999999" customHeight="1">
      <c r="A64" s="59"/>
      <c r="B64" s="60"/>
      <c r="C64" s="60"/>
      <c r="D64" s="60"/>
      <c r="E64" s="60"/>
    </row>
    <row r="65" spans="1:5" ht="32.65" customHeight="1">
      <c r="A65" s="61"/>
      <c r="B65" s="62"/>
      <c r="C65" s="62"/>
      <c r="D65" s="62"/>
      <c r="E65" s="63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9"/>
  <sheetViews>
    <sheetView view="pageBreakPreview" topLeftCell="A13" zoomScale="85" zoomScaleNormal="85" zoomScaleSheetLayoutView="85" zoomScalePageLayoutView="85" workbookViewId="0">
      <selection activeCell="K24" sqref="K24"/>
    </sheetView>
  </sheetViews>
  <sheetFormatPr defaultColWidth="8.77734375" defaultRowHeight="16.5"/>
  <cols>
    <col min="1" max="1" width="51.77734375" style="72" customWidth="1"/>
    <col min="2" max="2" width="13.77734375" style="73" customWidth="1"/>
    <col min="3" max="3" width="11" style="73" customWidth="1"/>
    <col min="4" max="4" width="13.109375" style="74" customWidth="1"/>
    <col min="5" max="5" width="10.77734375" style="140" customWidth="1"/>
    <col min="6" max="6" width="13.21875" style="71" customWidth="1"/>
    <col min="7" max="7" width="10.77734375" style="66" customWidth="1"/>
    <col min="8" max="8" width="12.21875" style="66" bestFit="1" customWidth="1"/>
    <col min="9" max="10" width="8.77734375" style="66"/>
    <col min="11" max="11" width="12.21875" style="66" bestFit="1" customWidth="1"/>
    <col min="12" max="13" width="11.21875" style="66" bestFit="1" customWidth="1"/>
    <col min="14" max="16384" width="8.77734375" style="66"/>
  </cols>
  <sheetData>
    <row r="1" spans="1:11" ht="30">
      <c r="A1" s="152" t="s">
        <v>56</v>
      </c>
      <c r="B1" s="152"/>
      <c r="C1" s="152"/>
      <c r="D1" s="152"/>
      <c r="E1" s="152"/>
      <c r="F1" s="152"/>
      <c r="G1" s="152"/>
    </row>
    <row r="2" spans="1:11">
      <c r="A2" s="153"/>
      <c r="B2" s="153"/>
      <c r="C2" s="153"/>
      <c r="D2" s="153"/>
      <c r="E2" s="153"/>
      <c r="F2" s="153"/>
      <c r="G2" s="153"/>
    </row>
    <row r="3" spans="1:11">
      <c r="A3" s="67"/>
      <c r="B3" s="68"/>
      <c r="C3" s="68"/>
      <c r="D3" s="69"/>
      <c r="E3" s="70"/>
    </row>
    <row r="4" spans="1:11" ht="18" thickBot="1">
      <c r="E4" s="75"/>
      <c r="F4" s="149" t="s">
        <v>3</v>
      </c>
      <c r="G4" s="149"/>
    </row>
    <row r="5" spans="1:11" s="79" customFormat="1" ht="21">
      <c r="A5" s="76" t="s">
        <v>57</v>
      </c>
      <c r="B5" s="154" t="s">
        <v>58</v>
      </c>
      <c r="C5" s="155"/>
      <c r="D5" s="154" t="s">
        <v>59</v>
      </c>
      <c r="E5" s="155"/>
      <c r="F5" s="77" t="s">
        <v>60</v>
      </c>
      <c r="G5" s="78"/>
    </row>
    <row r="6" spans="1:11" s="79" customFormat="1" ht="17.25" thickBot="1">
      <c r="A6" s="80"/>
      <c r="B6" s="81" t="s">
        <v>61</v>
      </c>
      <c r="C6" s="82" t="s">
        <v>9</v>
      </c>
      <c r="D6" s="81" t="s">
        <v>61</v>
      </c>
      <c r="E6" s="83" t="s">
        <v>9</v>
      </c>
      <c r="F6" s="84" t="s">
        <v>62</v>
      </c>
      <c r="G6" s="85" t="s">
        <v>63</v>
      </c>
    </row>
    <row r="7" spans="1:11" s="79" customFormat="1" ht="24" customHeight="1" thickBot="1">
      <c r="A7" s="86" t="s">
        <v>64</v>
      </c>
      <c r="B7" s="87">
        <v>971960</v>
      </c>
      <c r="C7" s="88">
        <v>7.72</v>
      </c>
      <c r="D7" s="87">
        <v>934505</v>
      </c>
      <c r="E7" s="88">
        <v>7.76</v>
      </c>
      <c r="F7" s="89">
        <f t="shared" ref="F7:F46" si="0">B7-D7</f>
        <v>37455</v>
      </c>
      <c r="G7" s="90">
        <f t="shared" ref="G7:G38" si="1">(F7/D7)*100</f>
        <v>4.00800423753752</v>
      </c>
      <c r="I7" s="91"/>
      <c r="J7" s="92"/>
      <c r="K7" s="91"/>
    </row>
    <row r="8" spans="1:11" s="79" customFormat="1" ht="24" customHeight="1">
      <c r="A8" s="93" t="s">
        <v>22</v>
      </c>
      <c r="B8" s="94">
        <v>428438</v>
      </c>
      <c r="C8" s="95">
        <v>3.4</v>
      </c>
      <c r="D8" s="94">
        <v>381628</v>
      </c>
      <c r="E8" s="95">
        <v>3.17</v>
      </c>
      <c r="F8" s="96">
        <f t="shared" si="0"/>
        <v>46810</v>
      </c>
      <c r="G8" s="97">
        <f t="shared" si="1"/>
        <v>12.265871476935656</v>
      </c>
      <c r="I8" s="91"/>
      <c r="J8" s="92"/>
      <c r="K8" s="91"/>
    </row>
    <row r="9" spans="1:11" s="79" customFormat="1" ht="24" customHeight="1">
      <c r="A9" s="98" t="s">
        <v>12</v>
      </c>
      <c r="B9" s="99">
        <v>0</v>
      </c>
      <c r="C9" s="100">
        <v>0</v>
      </c>
      <c r="D9" s="99">
        <v>0</v>
      </c>
      <c r="E9" s="100">
        <v>0</v>
      </c>
      <c r="F9" s="101">
        <f t="shared" si="0"/>
        <v>0</v>
      </c>
      <c r="G9" s="102">
        <v>0</v>
      </c>
      <c r="I9" s="91"/>
      <c r="J9" s="92"/>
    </row>
    <row r="10" spans="1:11" s="79" customFormat="1" ht="24" customHeight="1">
      <c r="A10" s="98" t="s">
        <v>13</v>
      </c>
      <c r="B10" s="103">
        <v>379466</v>
      </c>
      <c r="C10" s="104">
        <v>3.01</v>
      </c>
      <c r="D10" s="103">
        <v>340657</v>
      </c>
      <c r="E10" s="104">
        <v>2.83</v>
      </c>
      <c r="F10" s="101">
        <f t="shared" si="0"/>
        <v>38809</v>
      </c>
      <c r="G10" s="105">
        <f t="shared" si="1"/>
        <v>11.39239763163534</v>
      </c>
      <c r="I10" s="91"/>
      <c r="J10" s="92"/>
      <c r="K10" s="91"/>
    </row>
    <row r="11" spans="1:11" s="79" customFormat="1" ht="24" customHeight="1">
      <c r="A11" s="98" t="s">
        <v>19</v>
      </c>
      <c r="B11" s="103">
        <v>23673</v>
      </c>
      <c r="C11" s="104">
        <v>0.19</v>
      </c>
      <c r="D11" s="103">
        <v>21565</v>
      </c>
      <c r="E11" s="104">
        <v>0.18</v>
      </c>
      <c r="F11" s="101">
        <f t="shared" si="0"/>
        <v>2108</v>
      </c>
      <c r="G11" s="106">
        <f t="shared" si="1"/>
        <v>9.7750985392997904</v>
      </c>
      <c r="I11" s="91"/>
      <c r="J11" s="92"/>
    </row>
    <row r="12" spans="1:11" s="79" customFormat="1" ht="24" customHeight="1">
      <c r="A12" s="98" t="s">
        <v>15</v>
      </c>
      <c r="B12" s="103">
        <v>25299</v>
      </c>
      <c r="C12" s="104">
        <v>0.2</v>
      </c>
      <c r="D12" s="103">
        <v>19406</v>
      </c>
      <c r="E12" s="104">
        <v>0.16</v>
      </c>
      <c r="F12" s="101">
        <f t="shared" si="0"/>
        <v>5893</v>
      </c>
      <c r="G12" s="106">
        <f t="shared" si="1"/>
        <v>30.366896836030094</v>
      </c>
      <c r="I12" s="91"/>
      <c r="J12" s="92"/>
    </row>
    <row r="13" spans="1:11" s="79" customFormat="1" ht="24" customHeight="1">
      <c r="A13" s="98" t="s">
        <v>16</v>
      </c>
      <c r="B13" s="103">
        <v>543522</v>
      </c>
      <c r="C13" s="104">
        <v>4.32</v>
      </c>
      <c r="D13" s="103">
        <v>552877</v>
      </c>
      <c r="E13" s="104">
        <v>4.59</v>
      </c>
      <c r="F13" s="101">
        <f t="shared" si="0"/>
        <v>-9355</v>
      </c>
      <c r="G13" s="105">
        <f t="shared" si="1"/>
        <v>-1.6920580888696763</v>
      </c>
      <c r="I13" s="91"/>
      <c r="J13" s="92"/>
    </row>
    <row r="14" spans="1:11" s="79" customFormat="1" ht="24" customHeight="1">
      <c r="A14" s="98" t="s">
        <v>65</v>
      </c>
      <c r="B14" s="103">
        <v>253227</v>
      </c>
      <c r="C14" s="104">
        <v>2.0099999999999998</v>
      </c>
      <c r="D14" s="103">
        <v>272725</v>
      </c>
      <c r="E14" s="104">
        <v>2.2599999999999998</v>
      </c>
      <c r="F14" s="101">
        <f t="shared" si="0"/>
        <v>-19498</v>
      </c>
      <c r="G14" s="107">
        <f t="shared" si="1"/>
        <v>-7.1493262443853709</v>
      </c>
      <c r="I14" s="91"/>
      <c r="J14" s="92"/>
    </row>
    <row r="15" spans="1:11" s="79" customFormat="1" ht="24" customHeight="1">
      <c r="A15" s="98" t="s">
        <v>66</v>
      </c>
      <c r="B15" s="103">
        <v>290295</v>
      </c>
      <c r="C15" s="104">
        <v>2.31</v>
      </c>
      <c r="D15" s="103">
        <v>280152</v>
      </c>
      <c r="E15" s="104">
        <v>2.33</v>
      </c>
      <c r="F15" s="101">
        <f t="shared" si="0"/>
        <v>10143</v>
      </c>
      <c r="G15" s="107">
        <f t="shared" si="1"/>
        <v>3.6205345669493703</v>
      </c>
      <c r="I15" s="91"/>
      <c r="J15" s="92"/>
    </row>
    <row r="16" spans="1:11" s="79" customFormat="1" ht="24" customHeight="1">
      <c r="A16" s="98" t="s">
        <v>14</v>
      </c>
      <c r="B16" s="99">
        <v>0</v>
      </c>
      <c r="C16" s="100">
        <v>0</v>
      </c>
      <c r="D16" s="99">
        <v>0</v>
      </c>
      <c r="E16" s="100">
        <v>0</v>
      </c>
      <c r="F16" s="101">
        <f t="shared" si="0"/>
        <v>0</v>
      </c>
      <c r="G16" s="100">
        <v>0</v>
      </c>
      <c r="I16" s="91"/>
      <c r="J16" s="92"/>
    </row>
    <row r="17" spans="1:12" s="79" customFormat="1" ht="24" customHeight="1" thickBot="1">
      <c r="A17" s="108" t="s">
        <v>15</v>
      </c>
      <c r="B17" s="109">
        <v>0</v>
      </c>
      <c r="C17" s="110">
        <v>0</v>
      </c>
      <c r="D17" s="109">
        <v>0</v>
      </c>
      <c r="E17" s="110">
        <v>0</v>
      </c>
      <c r="F17" s="111">
        <f t="shared" si="0"/>
        <v>0</v>
      </c>
      <c r="G17" s="110">
        <v>0</v>
      </c>
      <c r="I17" s="91"/>
      <c r="J17" s="92"/>
    </row>
    <row r="18" spans="1:12" s="79" customFormat="1" ht="24" customHeight="1" thickBot="1">
      <c r="A18" s="86" t="s">
        <v>67</v>
      </c>
      <c r="B18" s="87">
        <v>11457593</v>
      </c>
      <c r="C18" s="88">
        <v>90.97</v>
      </c>
      <c r="D18" s="87">
        <v>10953588</v>
      </c>
      <c r="E18" s="88">
        <v>90.91</v>
      </c>
      <c r="F18" s="89">
        <f t="shared" si="0"/>
        <v>504005</v>
      </c>
      <c r="G18" s="90">
        <f t="shared" si="1"/>
        <v>4.6012776817970513</v>
      </c>
      <c r="I18" s="91"/>
      <c r="J18" s="92"/>
      <c r="K18" s="91"/>
    </row>
    <row r="19" spans="1:12" s="79" customFormat="1" ht="24" customHeight="1">
      <c r="A19" s="93" t="s">
        <v>22</v>
      </c>
      <c r="B19" s="94">
        <v>11451587</v>
      </c>
      <c r="C19" s="95">
        <v>90.92</v>
      </c>
      <c r="D19" s="94">
        <v>10948515</v>
      </c>
      <c r="E19" s="95">
        <v>90.87</v>
      </c>
      <c r="F19" s="112">
        <f t="shared" si="0"/>
        <v>503072</v>
      </c>
      <c r="G19" s="105">
        <f t="shared" si="1"/>
        <v>4.594887982525484</v>
      </c>
      <c r="I19" s="91"/>
      <c r="J19" s="92"/>
      <c r="K19" s="91"/>
      <c r="L19" s="113"/>
    </row>
    <row r="20" spans="1:12" s="79" customFormat="1" ht="24" customHeight="1">
      <c r="A20" s="98" t="s">
        <v>23</v>
      </c>
      <c r="B20" s="103">
        <v>1226360</v>
      </c>
      <c r="C20" s="104">
        <v>9.74</v>
      </c>
      <c r="D20" s="103">
        <v>1201327</v>
      </c>
      <c r="E20" s="104">
        <v>9.9700000000000006</v>
      </c>
      <c r="F20" s="96">
        <f t="shared" si="0"/>
        <v>25033</v>
      </c>
      <c r="G20" s="105">
        <f t="shared" si="1"/>
        <v>2.0837790210325746</v>
      </c>
      <c r="I20" s="91"/>
      <c r="J20" s="92"/>
    </row>
    <row r="21" spans="1:12" s="79" customFormat="1" ht="24" customHeight="1">
      <c r="A21" s="98" t="s">
        <v>24</v>
      </c>
      <c r="B21" s="103">
        <v>9467947</v>
      </c>
      <c r="C21" s="104">
        <v>75.17</v>
      </c>
      <c r="D21" s="103">
        <v>9115770</v>
      </c>
      <c r="E21" s="104">
        <v>75.66</v>
      </c>
      <c r="F21" s="101">
        <f t="shared" si="0"/>
        <v>352177</v>
      </c>
      <c r="G21" s="105">
        <f t="shared" si="1"/>
        <v>3.863381809764836</v>
      </c>
      <c r="I21" s="91"/>
      <c r="J21" s="92"/>
    </row>
    <row r="22" spans="1:12" s="79" customFormat="1" ht="24" customHeight="1">
      <c r="A22" s="98" t="s">
        <v>25</v>
      </c>
      <c r="B22" s="103">
        <v>115870</v>
      </c>
      <c r="C22" s="104">
        <v>0.92</v>
      </c>
      <c r="D22" s="103">
        <v>79569</v>
      </c>
      <c r="E22" s="104">
        <v>0.66</v>
      </c>
      <c r="F22" s="101">
        <f t="shared" si="0"/>
        <v>36301</v>
      </c>
      <c r="G22" s="105">
        <f t="shared" si="1"/>
        <v>45.622038733677691</v>
      </c>
      <c r="I22" s="91"/>
      <c r="J22" s="92"/>
      <c r="L22" s="91"/>
    </row>
    <row r="23" spans="1:12" s="79" customFormat="1" ht="24" customHeight="1">
      <c r="A23" s="98" t="s">
        <v>26</v>
      </c>
      <c r="B23" s="103">
        <v>325562</v>
      </c>
      <c r="C23" s="104">
        <v>2.58</v>
      </c>
      <c r="D23" s="103">
        <v>279250</v>
      </c>
      <c r="E23" s="104">
        <v>2.3199999999999998</v>
      </c>
      <c r="F23" s="101">
        <f t="shared" si="0"/>
        <v>46312</v>
      </c>
      <c r="G23" s="105">
        <f t="shared" si="1"/>
        <v>16.584422560429722</v>
      </c>
      <c r="I23" s="91"/>
      <c r="J23" s="92"/>
    </row>
    <row r="24" spans="1:12" s="79" customFormat="1" ht="24" customHeight="1">
      <c r="A24" s="98" t="s">
        <v>27</v>
      </c>
      <c r="B24" s="103">
        <v>315848</v>
      </c>
      <c r="C24" s="104">
        <v>2.5099999999999998</v>
      </c>
      <c r="D24" s="103">
        <v>272599</v>
      </c>
      <c r="E24" s="104">
        <v>2.2599999999999998</v>
      </c>
      <c r="F24" s="101">
        <f t="shared" si="0"/>
        <v>43249</v>
      </c>
      <c r="G24" s="105">
        <f t="shared" si="1"/>
        <v>15.86542870663502</v>
      </c>
      <c r="I24" s="91"/>
      <c r="J24" s="92"/>
    </row>
    <row r="25" spans="1:12" s="79" customFormat="1" ht="24" customHeight="1">
      <c r="A25" s="98" t="s">
        <v>28</v>
      </c>
      <c r="B25" s="103">
        <v>6006</v>
      </c>
      <c r="C25" s="104">
        <v>0.05</v>
      </c>
      <c r="D25" s="103">
        <v>5073</v>
      </c>
      <c r="E25" s="104">
        <v>0.04</v>
      </c>
      <c r="F25" s="101">
        <f t="shared" si="0"/>
        <v>933</v>
      </c>
      <c r="G25" s="105">
        <f t="shared" si="1"/>
        <v>18.391484328799525</v>
      </c>
      <c r="I25" s="91"/>
      <c r="J25" s="92"/>
    </row>
    <row r="26" spans="1:12" s="79" customFormat="1" ht="24" customHeight="1">
      <c r="A26" s="98" t="s">
        <v>68</v>
      </c>
      <c r="B26" s="103">
        <v>3060</v>
      </c>
      <c r="C26" s="104">
        <v>0.03</v>
      </c>
      <c r="D26" s="103">
        <v>2473</v>
      </c>
      <c r="E26" s="104">
        <v>0.02</v>
      </c>
      <c r="F26" s="101">
        <f t="shared" si="0"/>
        <v>587</v>
      </c>
      <c r="G26" s="105">
        <f t="shared" si="1"/>
        <v>23.736352608168218</v>
      </c>
      <c r="I26" s="91"/>
      <c r="J26" s="92"/>
    </row>
    <row r="27" spans="1:12" s="79" customFormat="1" ht="24" customHeight="1">
      <c r="A27" s="98" t="s">
        <v>66</v>
      </c>
      <c r="B27" s="103">
        <v>2946</v>
      </c>
      <c r="C27" s="104">
        <v>0.02</v>
      </c>
      <c r="D27" s="103">
        <v>2600</v>
      </c>
      <c r="E27" s="104">
        <v>0.02</v>
      </c>
      <c r="F27" s="101">
        <f t="shared" si="0"/>
        <v>346</v>
      </c>
      <c r="G27" s="105">
        <f t="shared" si="1"/>
        <v>13.307692307692307</v>
      </c>
      <c r="I27" s="91"/>
      <c r="J27" s="92"/>
    </row>
    <row r="28" spans="1:12" s="79" customFormat="1" ht="24" customHeight="1">
      <c r="A28" s="98" t="s">
        <v>14</v>
      </c>
      <c r="B28" s="103">
        <v>0</v>
      </c>
      <c r="C28" s="100">
        <v>0</v>
      </c>
      <c r="D28" s="103">
        <v>0</v>
      </c>
      <c r="E28" s="100">
        <v>0</v>
      </c>
      <c r="F28" s="101">
        <f t="shared" si="0"/>
        <v>0</v>
      </c>
      <c r="G28" s="100">
        <v>0</v>
      </c>
      <c r="I28" s="91"/>
      <c r="J28" s="92"/>
    </row>
    <row r="29" spans="1:12" s="79" customFormat="1" ht="24" customHeight="1" thickBot="1">
      <c r="A29" s="108" t="s">
        <v>15</v>
      </c>
      <c r="B29" s="114">
        <v>0</v>
      </c>
      <c r="C29" s="110">
        <v>0</v>
      </c>
      <c r="D29" s="114">
        <v>0</v>
      </c>
      <c r="E29" s="110">
        <v>0</v>
      </c>
      <c r="F29" s="111">
        <f t="shared" si="0"/>
        <v>0</v>
      </c>
      <c r="G29" s="110">
        <v>0</v>
      </c>
      <c r="I29" s="91"/>
      <c r="J29" s="92"/>
    </row>
    <row r="30" spans="1:12" s="79" customFormat="1" ht="24" customHeight="1" thickBot="1">
      <c r="A30" s="86" t="s">
        <v>69</v>
      </c>
      <c r="B30" s="87">
        <v>154609</v>
      </c>
      <c r="C30" s="88">
        <v>1.23</v>
      </c>
      <c r="D30" s="87">
        <v>145154</v>
      </c>
      <c r="E30" s="88">
        <v>1.2</v>
      </c>
      <c r="F30" s="89">
        <f t="shared" si="0"/>
        <v>9455</v>
      </c>
      <c r="G30" s="90">
        <f t="shared" si="1"/>
        <v>6.5137715805282657</v>
      </c>
      <c r="I30" s="91"/>
      <c r="J30" s="92"/>
    </row>
    <row r="31" spans="1:12" s="79" customFormat="1" ht="24" customHeight="1">
      <c r="A31" s="93" t="s">
        <v>22</v>
      </c>
      <c r="B31" s="94">
        <v>1471</v>
      </c>
      <c r="C31" s="95">
        <v>0.01</v>
      </c>
      <c r="D31" s="94">
        <v>1318</v>
      </c>
      <c r="E31" s="95">
        <v>0.01</v>
      </c>
      <c r="F31" s="96">
        <f t="shared" si="0"/>
        <v>153</v>
      </c>
      <c r="G31" s="105">
        <f t="shared" si="1"/>
        <v>11.608497723823975</v>
      </c>
      <c r="I31" s="91"/>
      <c r="J31" s="92"/>
    </row>
    <row r="32" spans="1:12" s="79" customFormat="1" ht="24" customHeight="1" thickBot="1">
      <c r="A32" s="108" t="s">
        <v>16</v>
      </c>
      <c r="B32" s="115">
        <v>153138</v>
      </c>
      <c r="C32" s="116">
        <v>1.22</v>
      </c>
      <c r="D32" s="115">
        <v>143836</v>
      </c>
      <c r="E32" s="116">
        <v>1.19</v>
      </c>
      <c r="F32" s="101">
        <f t="shared" si="0"/>
        <v>9302</v>
      </c>
      <c r="G32" s="117">
        <f t="shared" si="1"/>
        <v>6.4670875163380517</v>
      </c>
      <c r="I32" s="91"/>
      <c r="J32" s="92"/>
    </row>
    <row r="33" spans="1:11" s="79" customFormat="1" ht="24" customHeight="1" thickBot="1">
      <c r="A33" s="86" t="s">
        <v>70</v>
      </c>
      <c r="B33" s="87">
        <v>10713</v>
      </c>
      <c r="C33" s="88">
        <v>0.08</v>
      </c>
      <c r="D33" s="87">
        <v>11507</v>
      </c>
      <c r="E33" s="88">
        <v>0.1</v>
      </c>
      <c r="F33" s="89">
        <f t="shared" si="0"/>
        <v>-794</v>
      </c>
      <c r="G33" s="90">
        <f t="shared" si="1"/>
        <v>-6.900147736160597</v>
      </c>
      <c r="I33" s="91"/>
      <c r="J33" s="92"/>
    </row>
    <row r="34" spans="1:11" s="79" customFormat="1" ht="24" customHeight="1">
      <c r="A34" s="93" t="s">
        <v>22</v>
      </c>
      <c r="B34" s="94">
        <v>7349</v>
      </c>
      <c r="C34" s="95">
        <v>0.06</v>
      </c>
      <c r="D34" s="94">
        <v>9989</v>
      </c>
      <c r="E34" s="95">
        <v>0.09</v>
      </c>
      <c r="F34" s="101">
        <f t="shared" si="0"/>
        <v>-2640</v>
      </c>
      <c r="G34" s="97">
        <f t="shared" si="1"/>
        <v>-26.429071979177092</v>
      </c>
      <c r="I34" s="91"/>
      <c r="J34" s="92"/>
    </row>
    <row r="35" spans="1:11" s="79" customFormat="1" ht="24" customHeight="1" thickBot="1">
      <c r="A35" s="108" t="s">
        <v>28</v>
      </c>
      <c r="B35" s="115">
        <v>3364</v>
      </c>
      <c r="C35" s="104">
        <v>0.02</v>
      </c>
      <c r="D35" s="115">
        <v>1518</v>
      </c>
      <c r="E35" s="104">
        <v>0.01</v>
      </c>
      <c r="F35" s="101">
        <f t="shared" si="0"/>
        <v>1846</v>
      </c>
      <c r="G35" s="117">
        <f t="shared" si="1"/>
        <v>121.60737812911727</v>
      </c>
      <c r="I35" s="91"/>
      <c r="J35" s="92"/>
    </row>
    <row r="36" spans="1:11" s="79" customFormat="1" ht="24" customHeight="1" thickBot="1">
      <c r="A36" s="118" t="s">
        <v>71</v>
      </c>
      <c r="B36" s="87">
        <v>12594875</v>
      </c>
      <c r="C36" s="88">
        <v>100</v>
      </c>
      <c r="D36" s="87">
        <v>12044754</v>
      </c>
      <c r="E36" s="88">
        <v>99.97</v>
      </c>
      <c r="F36" s="89">
        <f t="shared" si="0"/>
        <v>550121</v>
      </c>
      <c r="G36" s="90">
        <f t="shared" si="1"/>
        <v>4.5673078918838854</v>
      </c>
      <c r="I36" s="91"/>
      <c r="J36" s="92"/>
      <c r="K36" s="91"/>
    </row>
    <row r="37" spans="1:11" s="120" customFormat="1" ht="24" customHeight="1" thickBot="1">
      <c r="A37" s="119" t="s">
        <v>33</v>
      </c>
      <c r="B37" s="87">
        <v>278</v>
      </c>
      <c r="C37" s="88">
        <v>0</v>
      </c>
      <c r="D37" s="87">
        <v>3741</v>
      </c>
      <c r="E37" s="88">
        <v>0.03</v>
      </c>
      <c r="F37" s="89">
        <f t="shared" si="0"/>
        <v>-3463</v>
      </c>
      <c r="G37" s="90">
        <f>(F37/D37)*100</f>
        <v>-92.5688318631382</v>
      </c>
      <c r="I37" s="91"/>
      <c r="J37" s="92"/>
    </row>
    <row r="38" spans="1:11" s="79" customFormat="1" ht="24" customHeight="1">
      <c r="A38" s="121" t="s">
        <v>72</v>
      </c>
      <c r="B38" s="122">
        <v>278</v>
      </c>
      <c r="C38" s="95">
        <v>0</v>
      </c>
      <c r="D38" s="122">
        <v>3461</v>
      </c>
      <c r="E38" s="95">
        <v>0.03</v>
      </c>
      <c r="F38" s="96">
        <f t="shared" si="0"/>
        <v>-3183</v>
      </c>
      <c r="G38" s="97">
        <f t="shared" si="1"/>
        <v>-91.967639410574975</v>
      </c>
      <c r="I38" s="91"/>
      <c r="J38" s="92"/>
    </row>
    <row r="39" spans="1:11" s="79" customFormat="1" ht="24" customHeight="1">
      <c r="A39" s="98" t="s">
        <v>73</v>
      </c>
      <c r="B39" s="103">
        <v>0</v>
      </c>
      <c r="C39" s="100">
        <v>0</v>
      </c>
      <c r="D39" s="103">
        <v>0</v>
      </c>
      <c r="E39" s="100">
        <v>0</v>
      </c>
      <c r="F39" s="101">
        <f t="shared" si="0"/>
        <v>0</v>
      </c>
      <c r="G39" s="102">
        <v>0</v>
      </c>
      <c r="I39" s="91"/>
      <c r="J39" s="92"/>
    </row>
    <row r="40" spans="1:11" s="79" customFormat="1" ht="24" customHeight="1">
      <c r="A40" s="121" t="s">
        <v>74</v>
      </c>
      <c r="B40" s="103">
        <v>0</v>
      </c>
      <c r="C40" s="100">
        <v>0</v>
      </c>
      <c r="D40" s="103">
        <v>0</v>
      </c>
      <c r="E40" s="100">
        <v>0</v>
      </c>
      <c r="F40" s="111">
        <f t="shared" si="0"/>
        <v>0</v>
      </c>
      <c r="G40" s="102">
        <v>0</v>
      </c>
      <c r="I40" s="91"/>
      <c r="J40" s="92"/>
    </row>
    <row r="41" spans="1:11" s="79" customFormat="1" ht="24" customHeight="1" thickBot="1">
      <c r="A41" s="108" t="s">
        <v>75</v>
      </c>
      <c r="B41" s="114">
        <v>0</v>
      </c>
      <c r="C41" s="110">
        <v>0</v>
      </c>
      <c r="D41" s="114">
        <v>280</v>
      </c>
      <c r="E41" s="104">
        <v>0</v>
      </c>
      <c r="F41" s="111">
        <f t="shared" si="0"/>
        <v>-280</v>
      </c>
      <c r="G41" s="117">
        <f t="shared" ref="G41" si="2">(F41/D41)*100</f>
        <v>-100</v>
      </c>
      <c r="I41" s="91"/>
      <c r="J41" s="92"/>
    </row>
    <row r="42" spans="1:11" s="79" customFormat="1" ht="24" customHeight="1" thickBot="1">
      <c r="A42" s="86" t="s">
        <v>76</v>
      </c>
      <c r="B42" s="123">
        <v>0</v>
      </c>
      <c r="C42" s="124">
        <v>0</v>
      </c>
      <c r="D42" s="123">
        <v>0</v>
      </c>
      <c r="E42" s="124">
        <v>0</v>
      </c>
      <c r="F42" s="125">
        <f t="shared" si="0"/>
        <v>0</v>
      </c>
      <c r="G42" s="126">
        <f>C42-E42</f>
        <v>0</v>
      </c>
      <c r="I42" s="91"/>
      <c r="J42" s="92"/>
    </row>
    <row r="43" spans="1:11" s="79" customFormat="1" ht="24" customHeight="1">
      <c r="A43" s="93" t="s">
        <v>23</v>
      </c>
      <c r="B43" s="122">
        <v>0</v>
      </c>
      <c r="C43" s="127">
        <v>0</v>
      </c>
      <c r="D43" s="122">
        <v>0</v>
      </c>
      <c r="E43" s="127">
        <v>0</v>
      </c>
      <c r="F43" s="101">
        <f t="shared" si="0"/>
        <v>0</v>
      </c>
      <c r="G43" s="102">
        <v>0</v>
      </c>
      <c r="I43" s="91"/>
      <c r="J43" s="92"/>
    </row>
    <row r="44" spans="1:11" s="79" customFormat="1" ht="24" customHeight="1">
      <c r="A44" s="98" t="s">
        <v>77</v>
      </c>
      <c r="B44" s="103">
        <v>0</v>
      </c>
      <c r="C44" s="100">
        <v>0</v>
      </c>
      <c r="D44" s="103">
        <v>0</v>
      </c>
      <c r="E44" s="100">
        <v>0</v>
      </c>
      <c r="F44" s="101">
        <f t="shared" si="0"/>
        <v>0</v>
      </c>
      <c r="G44" s="102">
        <v>0</v>
      </c>
      <c r="I44" s="91"/>
      <c r="J44" s="92"/>
    </row>
    <row r="45" spans="1:11" s="79" customFormat="1" ht="24" customHeight="1" thickBot="1">
      <c r="A45" s="128" t="s">
        <v>78</v>
      </c>
      <c r="B45" s="115">
        <v>0</v>
      </c>
      <c r="C45" s="110">
        <v>0</v>
      </c>
      <c r="D45" s="115">
        <v>0</v>
      </c>
      <c r="E45" s="110">
        <v>0</v>
      </c>
      <c r="F45" s="101">
        <f t="shared" si="0"/>
        <v>0</v>
      </c>
      <c r="G45" s="102">
        <v>0</v>
      </c>
      <c r="I45" s="91"/>
      <c r="J45" s="92"/>
    </row>
    <row r="46" spans="1:11" s="79" customFormat="1" ht="24" customHeight="1" thickBot="1">
      <c r="A46" s="129" t="s">
        <v>79</v>
      </c>
      <c r="B46" s="87">
        <v>12595153</v>
      </c>
      <c r="C46" s="88">
        <v>100</v>
      </c>
      <c r="D46" s="87">
        <v>12048495</v>
      </c>
      <c r="E46" s="88">
        <v>100</v>
      </c>
      <c r="F46" s="89">
        <f t="shared" si="0"/>
        <v>546658</v>
      </c>
      <c r="G46" s="90">
        <f>(F46/D46)*100</f>
        <v>4.5371475856528143</v>
      </c>
      <c r="I46" s="91"/>
      <c r="J46" s="92"/>
    </row>
    <row r="47" spans="1:11" s="137" customFormat="1">
      <c r="A47" s="130" t="s">
        <v>80</v>
      </c>
      <c r="B47" s="131"/>
      <c r="C47" s="131"/>
      <c r="D47" s="132"/>
      <c r="E47" s="133"/>
      <c r="F47" s="131"/>
      <c r="G47" s="134"/>
      <c r="H47" s="136"/>
      <c r="I47" s="135"/>
    </row>
    <row r="48" spans="1:11" s="137" customFormat="1">
      <c r="A48" s="59"/>
      <c r="B48" s="138"/>
      <c r="C48" s="138"/>
      <c r="D48" s="139"/>
      <c r="E48" s="139"/>
      <c r="F48" s="138"/>
      <c r="G48" s="134"/>
      <c r="H48" s="136"/>
      <c r="I48" s="135"/>
    </row>
    <row r="49" spans="1:9" s="137" customFormat="1">
      <c r="A49" s="151"/>
      <c r="B49" s="151"/>
      <c r="C49" s="151"/>
      <c r="D49" s="151"/>
      <c r="E49" s="151"/>
      <c r="F49" s="151"/>
      <c r="G49" s="134"/>
      <c r="H49" s="136"/>
      <c r="I49" s="135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dcterms:created xsi:type="dcterms:W3CDTF">2021-09-24T06:17:34Z</dcterms:created>
  <dcterms:modified xsi:type="dcterms:W3CDTF">2021-09-30T06:39:13Z</dcterms:modified>
</cp:coreProperties>
</file>