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佳盈\新聞稿\11007\中央銀行110年7月30日發布新聞稿第138號(110年6月銀行衍生性金融商品交易量統計)\"/>
    </mc:Choice>
  </mc:AlternateContent>
  <bookViews>
    <workbookView xWindow="0" yWindow="0" windowWidth="28800" windowHeight="11595"/>
  </bookViews>
  <sheets>
    <sheet name="彙總表 1 (新聞稿)" sheetId="1" r:id="rId1"/>
    <sheet name="彙總表 2(新聞稿)" sheetId="2" r:id="rId2"/>
  </sheets>
  <definedNames>
    <definedName name="_xlnm.Print_Area" localSheetId="0">'彙總表 1 (新聞稿)'!$A$1:$E$64</definedName>
    <definedName name="_xlnm.Print_Area" localSheetId="1">'彙總表 2(新聞稿)'!$A$1:$G$50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G35" i="2"/>
  <c r="F35" i="2"/>
  <c r="F34" i="2"/>
  <c r="G34" i="2" s="1"/>
  <c r="G33" i="2"/>
  <c r="F33" i="2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5" i="2"/>
  <c r="F15" i="2"/>
  <c r="F14" i="2"/>
  <c r="G14" i="2" s="1"/>
  <c r="G13" i="2"/>
  <c r="F13" i="2"/>
  <c r="F12" i="2"/>
  <c r="G12" i="2" s="1"/>
  <c r="G11" i="2"/>
  <c r="F11" i="2"/>
  <c r="F10" i="2"/>
  <c r="G10" i="2" s="1"/>
  <c r="F9" i="2"/>
  <c r="F8" i="2"/>
  <c r="G8" i="2" s="1"/>
  <c r="F7" i="2"/>
  <c r="G7" i="2" s="1"/>
  <c r="E58" i="1"/>
  <c r="E62" i="1" s="1"/>
  <c r="E63" i="1" s="1"/>
  <c r="D58" i="1"/>
  <c r="D59" i="1" s="1"/>
  <c r="C58" i="1"/>
  <c r="D62" i="1" l="1"/>
  <c r="D63" i="1" s="1"/>
  <c r="C59" i="1"/>
  <c r="C62" i="1"/>
  <c r="C63" i="1" s="1"/>
</calcChain>
</file>

<file path=xl/sharedStrings.xml><?xml version="1.0" encoding="utf-8"?>
<sst xmlns="http://schemas.openxmlformats.org/spreadsheetml/2006/main" count="119" uniqueCount="81">
  <si>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</si>
  <si>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商  品  種  類  別</t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</si>
  <si>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</si>
  <si>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</si>
  <si>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</si>
  <si>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</si>
  <si>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</si>
  <si>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</si>
  <si>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</si>
  <si>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</si>
  <si>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</si>
  <si>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</si>
  <si>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</si>
  <si>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</si>
  <si>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</si>
  <si>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</si>
  <si>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</si>
  <si>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</si>
  <si>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</si>
  <si>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</si>
  <si>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</si>
  <si>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</si>
  <si>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</si>
  <si>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</si>
  <si>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</si>
  <si>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</si>
  <si>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</si>
  <si>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</si>
  <si>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</si>
  <si>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</si>
  <si>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</si>
  <si>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</si>
  <si>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</si>
  <si>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</si>
  <si>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</si>
  <si>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</si>
  <si>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</si>
  <si>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</si>
  <si>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</si>
  <si>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</si>
  <si>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</si>
  <si>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</si>
  <si>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</si>
  <si>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</si>
  <si>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</si>
  <si>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</si>
  <si>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</si>
  <si>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</si>
  <si>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</si>
  <si>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</si>
  <si>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</si>
  <si>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</si>
  <si>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</si>
  <si>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</si>
  <si>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</si>
  <si>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</si>
  <si>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</si>
  <si>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</si>
  <si>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</si>
  <si>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</si>
  <si>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</si>
  <si>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</si>
  <si>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</si>
  <si>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</si>
  <si>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</si>
  <si>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</si>
  <si>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</si>
  <si>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</si>
  <si>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</si>
  <si>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</si>
  <si>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</si>
  <si>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</si>
  <si>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</si>
  <si>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</si>
  <si>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</si>
  <si>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</si>
  <si>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</si>
  <si>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</si>
  <si>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</si>
  <si>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</si>
  <si>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t>註：包括國內總分支機構及國際金融業務分行資料，不含海外分行及子行；本表已剔除銀行間交易重複計算部分。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</si>
</sst>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0.00_ "/>
    <numFmt numFmtId="179" formatCode="#,##0_ "/>
    <numFmt numFmtId="180" formatCode="0.00_);[Red]\(0.00\)"/>
    <numFmt numFmtId="181" formatCode="_(* #,##0_);_(* \-#,##0_);_(* &quot;-&quot;_);_(@_)"/>
    <numFmt numFmtId="182" formatCode="#,##0.00_ "/>
  </numFmts>
  <fonts count="33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2" fillId="0" borderId="37" applyAlignment="0" applyProtection="0"/>
  </cellStyleXfs>
  <cellXfs count="151">
    <xf numFmtId="0" fontId="0" fillId="0" borderId="0" xfId="0"/>
    <xf numFmtId="0" fontId="7" fillId="0" borderId="0" xfId="0" applyFont="1" applyFill="1"/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23" xfId="2" applyFont="1" applyFill="1" applyBorder="1" applyAlignment="1" applyProtection="1">
      <alignment horizontal="left" vertical="center" shrinkToFit="1"/>
      <protection hidden="1"/>
    </xf>
    <xf numFmtId="176" fontId="10" fillId="0" borderId="24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0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2" xfId="0" applyNumberFormat="1" applyFont="1" applyFill="1" applyBorder="1" applyProtection="1"/>
    <xf numFmtId="176" fontId="28" fillId="0" borderId="17" xfId="0" applyNumberFormat="1" applyFont="1" applyFill="1" applyBorder="1" applyProtection="1"/>
    <xf numFmtId="178" fontId="28" fillId="0" borderId="22" xfId="0" applyNumberFormat="1" applyFont="1" applyFill="1" applyBorder="1" applyProtection="1"/>
    <xf numFmtId="178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0" fontId="27" fillId="0" borderId="22" xfId="0" applyFont="1" applyFill="1" applyBorder="1" applyAlignment="1" applyProtection="1">
      <alignment horizontal="center" vertical="center"/>
    </xf>
    <xf numFmtId="179" fontId="28" fillId="0" borderId="22" xfId="0" applyNumberFormat="1" applyFont="1" applyFill="1" applyBorder="1" applyProtection="1"/>
    <xf numFmtId="179" fontId="28" fillId="0" borderId="17" xfId="0" applyNumberFormat="1" applyFont="1" applyFill="1" applyBorder="1" applyProtection="1"/>
    <xf numFmtId="0" fontId="27" fillId="0" borderId="24" xfId="0" applyFont="1" applyFill="1" applyBorder="1" applyAlignment="1" applyProtection="1">
      <alignment horizontal="center" vertical="center"/>
    </xf>
    <xf numFmtId="178" fontId="28" fillId="0" borderId="24" xfId="0" applyNumberFormat="1" applyFont="1" applyFill="1" applyBorder="1" applyProtection="1"/>
    <xf numFmtId="178" fontId="28" fillId="0" borderId="1" xfId="0" applyNumberFormat="1" applyFont="1" applyFill="1" applyBorder="1" applyProtection="1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79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0" fontId="6" fillId="0" borderId="0" xfId="1" applyNumberFormat="1" applyFont="1" applyAlignment="1" applyProtection="1">
      <alignment horizontal="centerContinuous"/>
    </xf>
    <xf numFmtId="181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0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1" fontId="11" fillId="0" borderId="25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7" xfId="2" applyNumberFormat="1" applyFont="1" applyFill="1" applyBorder="1" applyAlignment="1" applyProtection="1">
      <alignment horizontal="center" vertical="center"/>
      <protection hidden="1"/>
    </xf>
    <xf numFmtId="49" fontId="9" fillId="0" borderId="31" xfId="2" applyNumberFormat="1" applyFont="1" applyBorder="1" applyAlignment="1" applyProtection="1">
      <alignment horizontal="center" vertical="center"/>
      <protection hidden="1"/>
    </xf>
    <xf numFmtId="180" fontId="9" fillId="0" borderId="31" xfId="2" applyNumberFormat="1" applyFont="1" applyBorder="1" applyAlignment="1" applyProtection="1">
      <alignment horizontal="center" vertical="center"/>
      <protection hidden="1"/>
    </xf>
    <xf numFmtId="181" fontId="7" fillId="0" borderId="27" xfId="2" applyNumberFormat="1" applyFont="1" applyBorder="1" applyAlignment="1" applyProtection="1">
      <alignment horizontal="center" vertical="center"/>
      <protection hidden="1"/>
    </xf>
    <xf numFmtId="49" fontId="9" fillId="0" borderId="31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1" fontId="21" fillId="0" borderId="10" xfId="0" applyNumberFormat="1" applyFont="1" applyBorder="1" applyAlignment="1" applyProtection="1">
      <alignment horizontal="right" vertical="center"/>
    </xf>
    <xf numFmtId="178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0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1" fontId="9" fillId="0" borderId="28" xfId="0" applyNumberFormat="1" applyFont="1" applyBorder="1" applyAlignment="1" applyProtection="1">
      <alignment horizontal="right" vertical="center"/>
    </xf>
    <xf numFmtId="178" fontId="9" fillId="0" borderId="32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3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1" fontId="9" fillId="0" borderId="34" xfId="0" applyNumberFormat="1" applyFont="1" applyBorder="1" applyAlignment="1" applyProtection="1">
      <alignment horizontal="right" vertical="center"/>
    </xf>
    <xf numFmtId="181" fontId="9" fillId="0" borderId="17" xfId="0" applyNumberFormat="1" applyFont="1" applyBorder="1" applyAlignment="1" applyProtection="1">
      <alignment horizontal="right" vertical="center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8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17" xfId="1" applyNumberFormat="1" applyFont="1" applyBorder="1" applyAlignment="1" applyProtection="1">
      <alignment horizontal="right" vertical="center"/>
      <protection locked="0"/>
    </xf>
    <xf numFmtId="178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41" fontId="9" fillId="0" borderId="31" xfId="1" applyNumberFormat="1" applyFont="1" applyBorder="1" applyAlignment="1" applyProtection="1">
      <alignment horizontal="right" vertical="center"/>
      <protection locked="0"/>
    </xf>
    <xf numFmtId="181" fontId="9" fillId="0" borderId="27" xfId="0" applyNumberFormat="1" applyFont="1" applyBorder="1" applyAlignment="1" applyProtection="1">
      <alignment horizontal="right" vertical="center"/>
    </xf>
    <xf numFmtId="178" fontId="9" fillId="0" borderId="31" xfId="1" applyNumberFormat="1" applyFont="1" applyBorder="1" applyAlignment="1" applyProtection="1">
      <alignment horizontal="right" vertical="center"/>
      <protection locked="0"/>
    </xf>
    <xf numFmtId="181" fontId="9" fillId="0" borderId="30" xfId="0" applyNumberFormat="1" applyFont="1" applyBorder="1" applyAlignment="1" applyProtection="1">
      <alignment horizontal="right" vertical="center"/>
    </xf>
    <xf numFmtId="176" fontId="9" fillId="0" borderId="27" xfId="0" applyNumberFormat="1" applyFont="1" applyBorder="1" applyAlignment="1" applyProtection="1">
      <alignment horizontal="right" vertical="center"/>
      <protection locked="0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177" fontId="9" fillId="0" borderId="31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1" fontId="9" fillId="0" borderId="10" xfId="0" applyNumberFormat="1" applyFont="1" applyBorder="1" applyAlignment="1" applyProtection="1">
      <alignment horizontal="right" vertical="center"/>
    </xf>
    <xf numFmtId="181" fontId="9" fillId="0" borderId="13" xfId="0" applyNumberFormat="1" applyFont="1" applyBorder="1" applyAlignment="1" applyProtection="1">
      <alignment horizontal="right" vertical="center"/>
    </xf>
    <xf numFmtId="0" fontId="9" fillId="0" borderId="23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7" fillId="0" borderId="0" xfId="2" applyNumberFormat="1" applyFont="1" applyProtection="1">
      <protection hidden="1"/>
    </xf>
    <xf numFmtId="176" fontId="6" fillId="0" borderId="0" xfId="2" applyNumberFormat="1" applyFont="1" applyProtection="1">
      <protection hidden="1"/>
    </xf>
    <xf numFmtId="10" fontId="6" fillId="0" borderId="0" xfId="1" applyNumberFormat="1" applyFont="1" applyAlignment="1" applyProtection="1"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0" fontId="6" fillId="0" borderId="0" xfId="1" applyNumberFormat="1" applyFont="1" applyProtection="1"/>
    <xf numFmtId="0" fontId="25" fillId="0" borderId="25" xfId="0" applyFont="1" applyFill="1" applyBorder="1" applyAlignment="1" applyProtection="1">
      <alignment horizontal="center" vertical="center"/>
    </xf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9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0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232303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62825" y="11982450"/>
          <a:ext cx="232303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22226</xdr:colOff>
      <xdr:row>59</xdr:row>
      <xdr:rowOff>155575</xdr:rowOff>
    </xdr:from>
    <xdr:to>
      <xdr:col>4</xdr:col>
      <xdr:colOff>263295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37626" y="12004675"/>
          <a:ext cx="241069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232303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29275" y="12449175"/>
          <a:ext cx="232303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201930</xdr:rowOff>
    </xdr:from>
    <xdr:to>
      <xdr:col>3</xdr:col>
      <xdr:colOff>232303</xdr:colOff>
      <xdr:row>60</xdr:row>
      <xdr:rowOff>433660</xdr:rowOff>
    </xdr:to>
    <xdr:sp macro="" textlink="">
      <xdr:nvSpPr>
        <xdr:cNvPr id="5" name="文字方塊 4"/>
        <xdr:cNvSpPr txBox="1"/>
      </xdr:nvSpPr>
      <xdr:spPr>
        <a:xfrm>
          <a:off x="7362825" y="12498705"/>
          <a:ext cx="232303" cy="23173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354330</xdr:rowOff>
    </xdr:from>
    <xdr:to>
      <xdr:col>3</xdr:col>
      <xdr:colOff>231254</xdr:colOff>
      <xdr:row>36</xdr:row>
      <xdr:rowOff>266803</xdr:rowOff>
    </xdr:to>
    <xdr:sp macro="" textlink="">
      <xdr:nvSpPr>
        <xdr:cNvPr id="6" name="文字方塊 5"/>
        <xdr:cNvSpPr txBox="1"/>
      </xdr:nvSpPr>
      <xdr:spPr>
        <a:xfrm>
          <a:off x="7362825" y="6821805"/>
          <a:ext cx="231254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231254</xdr:colOff>
      <xdr:row>59</xdr:row>
      <xdr:rowOff>426806</xdr:rowOff>
    </xdr:to>
    <xdr:sp macro="" textlink="">
      <xdr:nvSpPr>
        <xdr:cNvPr id="7" name="文字方塊 6"/>
        <xdr:cNvSpPr txBox="1"/>
      </xdr:nvSpPr>
      <xdr:spPr>
        <a:xfrm>
          <a:off x="7362825" y="11985625"/>
          <a:ext cx="231254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232303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15400" y="11849100"/>
          <a:ext cx="23230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158750</xdr:colOff>
      <xdr:row>59</xdr:row>
      <xdr:rowOff>152400</xdr:rowOff>
    </xdr:from>
    <xdr:to>
      <xdr:col>4</xdr:col>
      <xdr:colOff>392927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74150" y="12001500"/>
          <a:ext cx="234177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36</xdr:row>
      <xdr:rowOff>133350</xdr:rowOff>
    </xdr:from>
    <xdr:to>
      <xdr:col>3</xdr:col>
      <xdr:colOff>376706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1575" y="6981825"/>
          <a:ext cx="217956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246482</xdr:colOff>
      <xdr:row>59</xdr:row>
      <xdr:rowOff>426806</xdr:rowOff>
    </xdr:to>
    <xdr:sp macro="" textlink="">
      <xdr:nvSpPr>
        <xdr:cNvPr id="11" name="文字方塊 10"/>
        <xdr:cNvSpPr txBox="1"/>
      </xdr:nvSpPr>
      <xdr:spPr>
        <a:xfrm>
          <a:off x="7381875" y="11985625"/>
          <a:ext cx="227432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89</xdr:row>
      <xdr:rowOff>169754</xdr:rowOff>
    </xdr:from>
    <xdr:to>
      <xdr:col>3</xdr:col>
      <xdr:colOff>376706</xdr:colOff>
      <xdr:row>91</xdr:row>
      <xdr:rowOff>38088</xdr:rowOff>
    </xdr:to>
    <xdr:sp macro="" textlink="">
      <xdr:nvSpPr>
        <xdr:cNvPr id="12" name="文字方塊 11"/>
        <xdr:cNvSpPr txBox="1"/>
      </xdr:nvSpPr>
      <xdr:spPr>
        <a:xfrm>
          <a:off x="7521575" y="19457879"/>
          <a:ext cx="217956" cy="2874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300355</xdr:colOff>
      <xdr:row>90</xdr:row>
      <xdr:rowOff>92075</xdr:rowOff>
    </xdr:from>
    <xdr:to>
      <xdr:col>3</xdr:col>
      <xdr:colOff>537263</xdr:colOff>
      <xdr:row>91</xdr:row>
      <xdr:rowOff>189320</xdr:rowOff>
    </xdr:to>
    <xdr:sp macro="" textlink="">
      <xdr:nvSpPr>
        <xdr:cNvPr id="13" name="文字方塊 12"/>
        <xdr:cNvSpPr txBox="1"/>
      </xdr:nvSpPr>
      <xdr:spPr>
        <a:xfrm>
          <a:off x="7663180" y="19589750"/>
          <a:ext cx="236908" cy="3067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25400</xdr:colOff>
      <xdr:row>89</xdr:row>
      <xdr:rowOff>11430</xdr:rowOff>
    </xdr:from>
    <xdr:to>
      <xdr:col>4</xdr:col>
      <xdr:colOff>243644</xdr:colOff>
      <xdr:row>90</xdr:row>
      <xdr:rowOff>87630</xdr:rowOff>
    </xdr:to>
    <xdr:sp macro="" textlink="">
      <xdr:nvSpPr>
        <xdr:cNvPr id="14" name="文字方塊 13"/>
        <xdr:cNvSpPr txBox="1"/>
      </xdr:nvSpPr>
      <xdr:spPr>
        <a:xfrm>
          <a:off x="8940800" y="19299555"/>
          <a:ext cx="21824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11430</xdr:colOff>
      <xdr:row>60</xdr:row>
      <xdr:rowOff>136525</xdr:rowOff>
    </xdr:from>
    <xdr:to>
      <xdr:col>2</xdr:col>
      <xdr:colOff>254371</xdr:colOff>
      <xdr:row>60</xdr:row>
      <xdr:rowOff>426806</xdr:rowOff>
    </xdr:to>
    <xdr:sp macro="" textlink="">
      <xdr:nvSpPr>
        <xdr:cNvPr id="15" name="文字方塊 14"/>
        <xdr:cNvSpPr txBox="1"/>
      </xdr:nvSpPr>
      <xdr:spPr>
        <a:xfrm>
          <a:off x="5640705" y="12433300"/>
          <a:ext cx="242941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11038</xdr:colOff>
      <xdr:row>59</xdr:row>
      <xdr:rowOff>228333</xdr:rowOff>
    </xdr:from>
    <xdr:to>
      <xdr:col>3</xdr:col>
      <xdr:colOff>249238</xdr:colOff>
      <xdr:row>60</xdr:row>
      <xdr:rowOff>60953</xdr:rowOff>
    </xdr:to>
    <xdr:sp macro="" textlink="">
      <xdr:nvSpPr>
        <xdr:cNvPr id="16" name="文字方塊 15"/>
        <xdr:cNvSpPr txBox="1"/>
      </xdr:nvSpPr>
      <xdr:spPr>
        <a:xfrm>
          <a:off x="7373863" y="12077433"/>
          <a:ext cx="238200" cy="2802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263294</xdr:colOff>
      <xdr:row>59</xdr:row>
      <xdr:rowOff>420531</xdr:rowOff>
    </xdr:to>
    <xdr:sp macro="" textlink="">
      <xdr:nvSpPr>
        <xdr:cNvPr id="17" name="文字方塊 16"/>
        <xdr:cNvSpPr txBox="1"/>
      </xdr:nvSpPr>
      <xdr:spPr>
        <a:xfrm>
          <a:off x="8937625" y="11985625"/>
          <a:ext cx="241069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60</xdr:row>
      <xdr:rowOff>152400</xdr:rowOff>
    </xdr:from>
    <xdr:to>
      <xdr:col>2</xdr:col>
      <xdr:colOff>233708</xdr:colOff>
      <xdr:row>60</xdr:row>
      <xdr:rowOff>444362</xdr:rowOff>
    </xdr:to>
    <xdr:sp macro="" textlink="">
      <xdr:nvSpPr>
        <xdr:cNvPr id="18" name="文字方塊 17"/>
        <xdr:cNvSpPr txBox="1"/>
      </xdr:nvSpPr>
      <xdr:spPr>
        <a:xfrm>
          <a:off x="5638800" y="12449175"/>
          <a:ext cx="22418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60</xdr:row>
      <xdr:rowOff>152400</xdr:rowOff>
    </xdr:from>
    <xdr:to>
      <xdr:col>3</xdr:col>
      <xdr:colOff>236874</xdr:colOff>
      <xdr:row>60</xdr:row>
      <xdr:rowOff>444362</xdr:rowOff>
    </xdr:to>
    <xdr:sp macro="" textlink="">
      <xdr:nvSpPr>
        <xdr:cNvPr id="19" name="文字方塊 18"/>
        <xdr:cNvSpPr txBox="1"/>
      </xdr:nvSpPr>
      <xdr:spPr>
        <a:xfrm>
          <a:off x="7381875" y="12449175"/>
          <a:ext cx="217824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15301</xdr:colOff>
      <xdr:row>59</xdr:row>
      <xdr:rowOff>160663</xdr:rowOff>
    </xdr:from>
    <xdr:to>
      <xdr:col>3</xdr:col>
      <xdr:colOff>245889</xdr:colOff>
      <xdr:row>59</xdr:row>
      <xdr:rowOff>444669</xdr:rowOff>
    </xdr:to>
    <xdr:sp macro="" textlink="">
      <xdr:nvSpPr>
        <xdr:cNvPr id="20" name="文字方塊 19"/>
        <xdr:cNvSpPr txBox="1"/>
      </xdr:nvSpPr>
      <xdr:spPr>
        <a:xfrm>
          <a:off x="7378126" y="12009763"/>
          <a:ext cx="230588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1515240</xdr:colOff>
      <xdr:row>59</xdr:row>
      <xdr:rowOff>160663</xdr:rowOff>
    </xdr:from>
    <xdr:to>
      <xdr:col>4</xdr:col>
      <xdr:colOff>253960</xdr:colOff>
      <xdr:row>59</xdr:row>
      <xdr:rowOff>435871</xdr:rowOff>
    </xdr:to>
    <xdr:sp macro="" textlink="">
      <xdr:nvSpPr>
        <xdr:cNvPr id="21" name="文字方塊 20"/>
        <xdr:cNvSpPr txBox="1"/>
      </xdr:nvSpPr>
      <xdr:spPr>
        <a:xfrm>
          <a:off x="8878065" y="12009763"/>
          <a:ext cx="291295" cy="27520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227828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62725" y="134016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227828</xdr:colOff>
      <xdr:row>17</xdr:row>
      <xdr:rowOff>267314</xdr:rowOff>
    </xdr:to>
    <xdr:sp macro="" textlink="">
      <xdr:nvSpPr>
        <xdr:cNvPr id="3" name="文字方塊 2"/>
        <xdr:cNvSpPr txBox="1"/>
      </xdr:nvSpPr>
      <xdr:spPr>
        <a:xfrm>
          <a:off x="6562725" y="4867275"/>
          <a:ext cx="227828" cy="2673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227828</xdr:colOff>
      <xdr:row>18</xdr:row>
      <xdr:rowOff>282963</xdr:rowOff>
    </xdr:to>
    <xdr:sp macro="" textlink="">
      <xdr:nvSpPr>
        <xdr:cNvPr id="4" name="文字方塊 3"/>
        <xdr:cNvSpPr txBox="1"/>
      </xdr:nvSpPr>
      <xdr:spPr>
        <a:xfrm>
          <a:off x="6562725" y="51720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227828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62725" y="54768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227828</xdr:colOff>
      <xdr:row>35</xdr:row>
      <xdr:rowOff>282963</xdr:rowOff>
    </xdr:to>
    <xdr:sp macro="" textlink="">
      <xdr:nvSpPr>
        <xdr:cNvPr id="6" name="文字方塊 5"/>
        <xdr:cNvSpPr txBox="1"/>
      </xdr:nvSpPr>
      <xdr:spPr>
        <a:xfrm>
          <a:off x="6562725" y="103536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219251</xdr:colOff>
      <xdr:row>17</xdr:row>
      <xdr:rowOff>266775</xdr:rowOff>
    </xdr:to>
    <xdr:sp macro="" textlink="">
      <xdr:nvSpPr>
        <xdr:cNvPr id="7" name="文字方塊 6"/>
        <xdr:cNvSpPr txBox="1"/>
      </xdr:nvSpPr>
      <xdr:spPr>
        <a:xfrm>
          <a:off x="6565900" y="4857750"/>
          <a:ext cx="216076" cy="2763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235153</xdr:colOff>
      <xdr:row>18</xdr:row>
      <xdr:rowOff>282963</xdr:rowOff>
    </xdr:to>
    <xdr:sp macro="" textlink="">
      <xdr:nvSpPr>
        <xdr:cNvPr id="8" name="文字方塊 7"/>
        <xdr:cNvSpPr txBox="1"/>
      </xdr:nvSpPr>
      <xdr:spPr>
        <a:xfrm>
          <a:off x="6565900" y="5172075"/>
          <a:ext cx="23197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34925</xdr:rowOff>
    </xdr:from>
    <xdr:to>
      <xdr:col>3</xdr:col>
      <xdr:colOff>227828</xdr:colOff>
      <xdr:row>20</xdr:row>
      <xdr:rowOff>15810</xdr:rowOff>
    </xdr:to>
    <xdr:sp macro="" textlink="">
      <xdr:nvSpPr>
        <xdr:cNvPr id="9" name="文字方塊 8"/>
        <xdr:cNvSpPr txBox="1"/>
      </xdr:nvSpPr>
      <xdr:spPr>
        <a:xfrm>
          <a:off x="6562725" y="5511800"/>
          <a:ext cx="227828" cy="2856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15875</xdr:rowOff>
    </xdr:from>
    <xdr:to>
      <xdr:col>3</xdr:col>
      <xdr:colOff>219251</xdr:colOff>
      <xdr:row>36</xdr:row>
      <xdr:rowOff>797</xdr:rowOff>
    </xdr:to>
    <xdr:sp macro="" textlink="">
      <xdr:nvSpPr>
        <xdr:cNvPr id="10" name="文字方塊 9"/>
        <xdr:cNvSpPr txBox="1"/>
      </xdr:nvSpPr>
      <xdr:spPr>
        <a:xfrm>
          <a:off x="6565900" y="10369550"/>
          <a:ext cx="216076" cy="2897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219251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65900" y="13420725"/>
          <a:ext cx="21607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227774</xdr:colOff>
      <xdr:row>32</xdr:row>
      <xdr:rowOff>298309</xdr:rowOff>
    </xdr:to>
    <xdr:sp macro="" textlink="">
      <xdr:nvSpPr>
        <xdr:cNvPr id="12" name="文字方塊 11"/>
        <xdr:cNvSpPr txBox="1"/>
      </xdr:nvSpPr>
      <xdr:spPr>
        <a:xfrm>
          <a:off x="6562725" y="9439275"/>
          <a:ext cx="227774" cy="29830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227774</xdr:colOff>
      <xdr:row>33</xdr:row>
      <xdr:rowOff>285750</xdr:rowOff>
    </xdr:to>
    <xdr:sp macro="" textlink="">
      <xdr:nvSpPr>
        <xdr:cNvPr id="13" name="文字方塊 12"/>
        <xdr:cNvSpPr txBox="1"/>
      </xdr:nvSpPr>
      <xdr:spPr>
        <a:xfrm>
          <a:off x="6562725" y="9744075"/>
          <a:ext cx="22777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zoomScale="83" zoomScaleNormal="85" zoomScaleSheetLayoutView="83" zoomScalePageLayoutView="85" workbookViewId="0">
      <selection activeCell="F1" sqref="F1:AG1048576"/>
    </sheetView>
  </sheetViews>
  <sheetFormatPr defaultColWidth="8.77734375" defaultRowHeight="16.5"/>
  <cols>
    <col min="1" max="1" width="48.44140625" style="64" customWidth="1"/>
    <col min="2" max="2" width="17.21875" style="4" customWidth="1"/>
    <col min="3" max="3" width="20.21875" style="4" customWidth="1"/>
    <col min="4" max="4" width="18.109375" style="4" customWidth="1"/>
    <col min="5" max="5" width="16.77734375" style="65" customWidth="1"/>
    <col min="6" max="16384" width="8.77734375" style="1"/>
  </cols>
  <sheetData>
    <row r="1" spans="1:5" ht="30">
      <c r="A1" s="141" t="s">
        <v>0</v>
      </c>
      <c r="B1" s="141"/>
      <c r="C1" s="141"/>
      <c r="D1" s="141"/>
      <c r="E1" s="141"/>
    </row>
    <row r="2" spans="1:5" ht="31.15" customHeight="1">
      <c r="A2" s="142" t="s">
        <v>1</v>
      </c>
      <c r="B2" s="142"/>
      <c r="C2" s="142"/>
      <c r="D2" s="142"/>
      <c r="E2" s="142"/>
    </row>
    <row r="3" spans="1:5" ht="19.5">
      <c r="A3" s="143" t="s">
        <v>2</v>
      </c>
      <c r="B3" s="143"/>
      <c r="C3" s="143"/>
      <c r="D3" s="143"/>
      <c r="E3" s="143"/>
    </row>
    <row r="4" spans="1:5" ht="18" thickBot="1">
      <c r="A4" s="2"/>
      <c r="B4" s="3"/>
      <c r="C4" s="3"/>
      <c r="D4" s="144" t="s">
        <v>3</v>
      </c>
      <c r="E4" s="144"/>
    </row>
    <row r="5" spans="1:5" s="10" customFormat="1" ht="39" customHeight="1">
      <c r="A5" s="5" t="s">
        <v>4</v>
      </c>
      <c r="B5" s="6" t="s">
        <v>5</v>
      </c>
      <c r="C5" s="7"/>
      <c r="D5" s="8"/>
      <c r="E5" s="9"/>
    </row>
    <row r="6" spans="1:5" s="10" customFormat="1" ht="24.75" customHeight="1" thickBot="1">
      <c r="A6" s="11"/>
      <c r="B6" s="12" t="s">
        <v>6</v>
      </c>
      <c r="C6" s="13" t="s">
        <v>7</v>
      </c>
      <c r="D6" s="13" t="s">
        <v>8</v>
      </c>
      <c r="E6" s="14" t="s">
        <v>9</v>
      </c>
    </row>
    <row r="7" spans="1:5" s="10" customFormat="1" ht="28.15" customHeight="1" thickBot="1">
      <c r="A7" s="15" t="s">
        <v>10</v>
      </c>
      <c r="B7" s="16">
        <v>281068</v>
      </c>
      <c r="C7" s="17">
        <v>474325</v>
      </c>
      <c r="D7" s="18">
        <v>755393</v>
      </c>
      <c r="E7" s="19">
        <v>6.55</v>
      </c>
    </row>
    <row r="8" spans="1:5" s="10" customFormat="1" ht="28.15" customHeight="1">
      <c r="A8" s="20" t="s">
        <v>11</v>
      </c>
      <c r="B8" s="21">
        <v>281068</v>
      </c>
      <c r="C8" s="21">
        <v>155358</v>
      </c>
      <c r="D8" s="21">
        <v>436426</v>
      </c>
      <c r="E8" s="22">
        <v>3.78</v>
      </c>
    </row>
    <row r="9" spans="1:5" s="10" customFormat="1" ht="24" hidden="1" customHeight="1">
      <c r="A9" s="20" t="s">
        <v>12</v>
      </c>
      <c r="B9" s="21">
        <v>0</v>
      </c>
      <c r="C9" s="21">
        <v>0</v>
      </c>
      <c r="D9" s="21">
        <v>0</v>
      </c>
      <c r="E9" s="23">
        <v>0</v>
      </c>
    </row>
    <row r="10" spans="1:5" s="10" customFormat="1" ht="24" hidden="1" customHeight="1">
      <c r="A10" s="20" t="s">
        <v>13</v>
      </c>
      <c r="B10" s="21">
        <v>257944</v>
      </c>
      <c r="C10" s="21">
        <v>134648</v>
      </c>
      <c r="D10" s="21">
        <v>392592</v>
      </c>
      <c r="E10" s="23">
        <v>3.4</v>
      </c>
    </row>
    <row r="11" spans="1:5" s="10" customFormat="1" ht="24" hidden="1" customHeight="1">
      <c r="A11" s="20" t="s">
        <v>14</v>
      </c>
      <c r="B11" s="21">
        <v>14783</v>
      </c>
      <c r="C11" s="21">
        <v>2730</v>
      </c>
      <c r="D11" s="21">
        <v>17513</v>
      </c>
      <c r="E11" s="23">
        <v>0.15</v>
      </c>
    </row>
    <row r="12" spans="1:5" s="10" customFormat="1" ht="24" hidden="1" customHeight="1">
      <c r="A12" s="20" t="s">
        <v>15</v>
      </c>
      <c r="B12" s="21">
        <v>8341</v>
      </c>
      <c r="C12" s="21">
        <v>17980</v>
      </c>
      <c r="D12" s="21">
        <v>26321</v>
      </c>
      <c r="E12" s="23">
        <v>0.23</v>
      </c>
    </row>
    <row r="13" spans="1:5" s="10" customFormat="1" ht="25.15" customHeight="1" thickBot="1">
      <c r="A13" s="20" t="s">
        <v>16</v>
      </c>
      <c r="B13" s="21">
        <v>0</v>
      </c>
      <c r="C13" s="21">
        <v>318967</v>
      </c>
      <c r="D13" s="21">
        <v>318967</v>
      </c>
      <c r="E13" s="23">
        <v>2.77</v>
      </c>
    </row>
    <row r="14" spans="1:5" s="10" customFormat="1" ht="24" hidden="1" customHeight="1">
      <c r="A14" s="20" t="s">
        <v>17</v>
      </c>
      <c r="B14" s="21">
        <v>0</v>
      </c>
      <c r="C14" s="21">
        <v>164568</v>
      </c>
      <c r="D14" s="21">
        <v>164568</v>
      </c>
      <c r="E14" s="23">
        <v>1.43</v>
      </c>
    </row>
    <row r="15" spans="1:5" s="10" customFormat="1" ht="24" hidden="1" customHeight="1">
      <c r="A15" s="20" t="s">
        <v>18</v>
      </c>
      <c r="B15" s="21">
        <v>0</v>
      </c>
      <c r="C15" s="21">
        <v>154399</v>
      </c>
      <c r="D15" s="21">
        <v>154399</v>
      </c>
      <c r="E15" s="23">
        <v>1.34</v>
      </c>
    </row>
    <row r="16" spans="1:5" s="10" customFormat="1" ht="24" hidden="1" customHeight="1">
      <c r="A16" s="20" t="s">
        <v>19</v>
      </c>
      <c r="B16" s="21">
        <v>0</v>
      </c>
      <c r="C16" s="21">
        <v>0</v>
      </c>
      <c r="D16" s="21">
        <v>0</v>
      </c>
      <c r="E16" s="23">
        <v>0</v>
      </c>
    </row>
    <row r="17" spans="1:5" s="10" customFormat="1" ht="24" hidden="1" customHeight="1">
      <c r="A17" s="24" t="s">
        <v>20</v>
      </c>
      <c r="B17" s="25">
        <v>0</v>
      </c>
      <c r="C17" s="25">
        <v>0</v>
      </c>
      <c r="D17" s="25">
        <v>0</v>
      </c>
      <c r="E17" s="23">
        <v>0</v>
      </c>
    </row>
    <row r="18" spans="1:5" s="10" customFormat="1" ht="30" customHeight="1" thickBot="1">
      <c r="A18" s="26" t="s">
        <v>21</v>
      </c>
      <c r="B18" s="16">
        <v>4956003</v>
      </c>
      <c r="C18" s="17">
        <v>5733724</v>
      </c>
      <c r="D18" s="18">
        <v>10689727</v>
      </c>
      <c r="E18" s="19">
        <v>92.73</v>
      </c>
    </row>
    <row r="19" spans="1:5" s="10" customFormat="1" ht="30" customHeight="1">
      <c r="A19" s="27" t="s">
        <v>22</v>
      </c>
      <c r="B19" s="21">
        <v>4956003</v>
      </c>
      <c r="C19" s="21">
        <v>5723281</v>
      </c>
      <c r="D19" s="21">
        <v>10679284</v>
      </c>
      <c r="E19" s="23">
        <v>92.64</v>
      </c>
    </row>
    <row r="20" spans="1:5" s="10" customFormat="1" ht="24" hidden="1" customHeight="1">
      <c r="A20" s="20" t="s">
        <v>23</v>
      </c>
      <c r="B20" s="21">
        <v>185304</v>
      </c>
      <c r="C20" s="21">
        <v>965055</v>
      </c>
      <c r="D20" s="21">
        <v>1150359</v>
      </c>
      <c r="E20" s="23">
        <v>9.98</v>
      </c>
    </row>
    <row r="21" spans="1:5" s="10" customFormat="1" ht="24" hidden="1" customHeight="1">
      <c r="A21" s="20" t="s">
        <v>24</v>
      </c>
      <c r="B21" s="21">
        <v>4667713</v>
      </c>
      <c r="C21" s="21">
        <v>4309696</v>
      </c>
      <c r="D21" s="21">
        <v>8977409</v>
      </c>
      <c r="E21" s="23">
        <v>77.87</v>
      </c>
    </row>
    <row r="22" spans="1:5" s="10" customFormat="1" ht="24" hidden="1" customHeight="1">
      <c r="A22" s="20" t="s">
        <v>25</v>
      </c>
      <c r="B22" s="21">
        <v>66502</v>
      </c>
      <c r="C22" s="21">
        <v>182</v>
      </c>
      <c r="D22" s="21">
        <v>66684</v>
      </c>
      <c r="E22" s="23">
        <v>0.57999999999999996</v>
      </c>
    </row>
    <row r="23" spans="1:5" s="10" customFormat="1" ht="24" hidden="1" customHeight="1">
      <c r="A23" s="20" t="s">
        <v>26</v>
      </c>
      <c r="B23" s="21">
        <v>18428</v>
      </c>
      <c r="C23" s="21">
        <v>227138</v>
      </c>
      <c r="D23" s="21">
        <v>245566</v>
      </c>
      <c r="E23" s="23">
        <v>2.13</v>
      </c>
    </row>
    <row r="24" spans="1:5" s="10" customFormat="1" ht="24" hidden="1" customHeight="1">
      <c r="A24" s="20" t="s">
        <v>27</v>
      </c>
      <c r="B24" s="21">
        <v>18056</v>
      </c>
      <c r="C24" s="21">
        <v>221210</v>
      </c>
      <c r="D24" s="21">
        <v>239266</v>
      </c>
      <c r="E24" s="23">
        <v>2.08</v>
      </c>
    </row>
    <row r="25" spans="1:5" s="10" customFormat="1" ht="26.65" customHeight="1" thickBot="1">
      <c r="A25" s="20" t="s">
        <v>28</v>
      </c>
      <c r="B25" s="21">
        <v>0</v>
      </c>
      <c r="C25" s="21">
        <v>10443</v>
      </c>
      <c r="D25" s="21">
        <v>10443</v>
      </c>
      <c r="E25" s="23">
        <v>0.09</v>
      </c>
    </row>
    <row r="26" spans="1:5" s="10" customFormat="1" ht="24" hidden="1" customHeight="1">
      <c r="A26" s="20" t="s">
        <v>17</v>
      </c>
      <c r="B26" s="21">
        <v>0</v>
      </c>
      <c r="C26" s="21">
        <v>5114</v>
      </c>
      <c r="D26" s="21">
        <v>5114</v>
      </c>
      <c r="E26" s="23">
        <v>0.04</v>
      </c>
    </row>
    <row r="27" spans="1:5" s="10" customFormat="1" ht="24" hidden="1" customHeight="1">
      <c r="A27" s="20" t="s">
        <v>29</v>
      </c>
      <c r="B27" s="21">
        <v>0</v>
      </c>
      <c r="C27" s="21">
        <v>5329</v>
      </c>
      <c r="D27" s="21">
        <v>5329</v>
      </c>
      <c r="E27" s="23">
        <v>0.05</v>
      </c>
    </row>
    <row r="28" spans="1:5" s="10" customFormat="1" ht="24" hidden="1" customHeight="1">
      <c r="A28" s="20" t="s">
        <v>14</v>
      </c>
      <c r="B28" s="21">
        <v>0</v>
      </c>
      <c r="C28" s="21">
        <v>0</v>
      </c>
      <c r="D28" s="21">
        <v>0</v>
      </c>
      <c r="E28" s="23">
        <v>0</v>
      </c>
    </row>
    <row r="29" spans="1:5" s="10" customFormat="1" ht="24" hidden="1" customHeight="1">
      <c r="A29" s="24" t="s">
        <v>15</v>
      </c>
      <c r="B29" s="25">
        <v>0</v>
      </c>
      <c r="C29" s="25">
        <v>0</v>
      </c>
      <c r="D29" s="25">
        <v>0</v>
      </c>
      <c r="E29" s="23">
        <v>0</v>
      </c>
    </row>
    <row r="30" spans="1:5" s="10" customFormat="1" ht="30" customHeight="1" thickBot="1">
      <c r="A30" s="26" t="s">
        <v>30</v>
      </c>
      <c r="B30" s="18">
        <v>63415</v>
      </c>
      <c r="C30" s="18">
        <v>3930</v>
      </c>
      <c r="D30" s="18">
        <v>67345</v>
      </c>
      <c r="E30" s="19">
        <v>0.57999999999999996</v>
      </c>
    </row>
    <row r="31" spans="1:5" s="10" customFormat="1" ht="30" customHeight="1">
      <c r="A31" s="28" t="s">
        <v>11</v>
      </c>
      <c r="B31" s="21">
        <v>90</v>
      </c>
      <c r="C31" s="21">
        <v>850</v>
      </c>
      <c r="D31" s="21">
        <v>940</v>
      </c>
      <c r="E31" s="22">
        <v>0.01</v>
      </c>
    </row>
    <row r="32" spans="1:5" s="10" customFormat="1" ht="30" customHeight="1" thickBot="1">
      <c r="A32" s="24" t="s">
        <v>16</v>
      </c>
      <c r="B32" s="25">
        <v>63325</v>
      </c>
      <c r="C32" s="25">
        <v>3080</v>
      </c>
      <c r="D32" s="25">
        <v>66405</v>
      </c>
      <c r="E32" s="23">
        <v>0.56999999999999995</v>
      </c>
    </row>
    <row r="33" spans="1:5" s="10" customFormat="1" ht="30" customHeight="1" thickBot="1">
      <c r="A33" s="26" t="s">
        <v>31</v>
      </c>
      <c r="B33" s="18">
        <v>0</v>
      </c>
      <c r="C33" s="18">
        <v>15588</v>
      </c>
      <c r="D33" s="18">
        <v>15588</v>
      </c>
      <c r="E33" s="19">
        <v>0.14000000000000001</v>
      </c>
    </row>
    <row r="34" spans="1:5" s="10" customFormat="1" ht="30" customHeight="1">
      <c r="A34" s="28" t="s">
        <v>11</v>
      </c>
      <c r="B34" s="21">
        <v>0</v>
      </c>
      <c r="C34" s="21">
        <v>14494</v>
      </c>
      <c r="D34" s="21">
        <v>14494</v>
      </c>
      <c r="E34" s="23">
        <v>0.13</v>
      </c>
    </row>
    <row r="35" spans="1:5" s="10" customFormat="1" ht="30" customHeight="1" thickBot="1">
      <c r="A35" s="24" t="s">
        <v>16</v>
      </c>
      <c r="B35" s="25">
        <v>0</v>
      </c>
      <c r="C35" s="25">
        <v>1094</v>
      </c>
      <c r="D35" s="25">
        <v>1094</v>
      </c>
      <c r="E35" s="23">
        <v>0.01</v>
      </c>
    </row>
    <row r="36" spans="1:5" s="10" customFormat="1" ht="30" customHeight="1" thickBot="1">
      <c r="A36" s="29" t="s">
        <v>32</v>
      </c>
      <c r="B36" s="18">
        <v>5300486</v>
      </c>
      <c r="C36" s="18">
        <v>6227567</v>
      </c>
      <c r="D36" s="18">
        <v>11528053</v>
      </c>
      <c r="E36" s="19">
        <v>100</v>
      </c>
    </row>
    <row r="37" spans="1:5" s="10" customFormat="1" ht="30" customHeight="1" thickBot="1">
      <c r="A37" s="30" t="s">
        <v>33</v>
      </c>
      <c r="B37" s="18">
        <v>0</v>
      </c>
      <c r="C37" s="18">
        <v>279</v>
      </c>
      <c r="D37" s="18">
        <v>279</v>
      </c>
      <c r="E37" s="19">
        <v>0</v>
      </c>
    </row>
    <row r="38" spans="1:5" s="10" customFormat="1" ht="24" hidden="1" customHeight="1">
      <c r="A38" s="31" t="s">
        <v>34</v>
      </c>
      <c r="B38" s="21">
        <v>0</v>
      </c>
      <c r="C38" s="21">
        <v>0</v>
      </c>
      <c r="D38" s="21">
        <v>0</v>
      </c>
      <c r="E38" s="22">
        <v>0</v>
      </c>
    </row>
    <row r="39" spans="1:5" s="10" customFormat="1" ht="24" hidden="1" customHeight="1">
      <c r="A39" s="20" t="s">
        <v>35</v>
      </c>
      <c r="B39" s="21">
        <v>0</v>
      </c>
      <c r="C39" s="21">
        <v>0</v>
      </c>
      <c r="D39" s="21">
        <v>0</v>
      </c>
      <c r="E39" s="32">
        <v>0</v>
      </c>
    </row>
    <row r="40" spans="1:5" s="10" customFormat="1" ht="24" hidden="1" customHeight="1">
      <c r="A40" s="20" t="s">
        <v>36</v>
      </c>
      <c r="B40" s="21">
        <v>0</v>
      </c>
      <c r="C40" s="21">
        <v>0</v>
      </c>
      <c r="D40" s="21">
        <v>0</v>
      </c>
      <c r="E40" s="32">
        <v>0</v>
      </c>
    </row>
    <row r="41" spans="1:5" s="10" customFormat="1" ht="24" hidden="1" customHeight="1">
      <c r="A41" s="31" t="s">
        <v>37</v>
      </c>
      <c r="B41" s="25">
        <v>0</v>
      </c>
      <c r="C41" s="25">
        <v>279</v>
      </c>
      <c r="D41" s="25">
        <v>279</v>
      </c>
      <c r="E41" s="32">
        <v>0</v>
      </c>
    </row>
    <row r="42" spans="1:5" s="10" customFormat="1" ht="30" customHeight="1" thickBot="1">
      <c r="A42" s="30" t="s">
        <v>38</v>
      </c>
      <c r="B42" s="33">
        <v>0</v>
      </c>
      <c r="C42" s="33">
        <v>0</v>
      </c>
      <c r="D42" s="33">
        <v>0</v>
      </c>
      <c r="E42" s="34">
        <v>0</v>
      </c>
    </row>
    <row r="43" spans="1:5" s="10" customFormat="1" ht="24" hidden="1" customHeight="1">
      <c r="A43" s="28" t="s">
        <v>39</v>
      </c>
      <c r="B43" s="21">
        <v>0</v>
      </c>
      <c r="C43" s="21">
        <v>0</v>
      </c>
      <c r="D43" s="21">
        <v>0</v>
      </c>
      <c r="E43" s="32">
        <v>0</v>
      </c>
    </row>
    <row r="44" spans="1:5" s="10" customFormat="1" ht="24" hidden="1" customHeight="1">
      <c r="A44" s="35" t="s">
        <v>40</v>
      </c>
      <c r="B44" s="36">
        <v>0</v>
      </c>
      <c r="C44" s="36">
        <v>0</v>
      </c>
      <c r="D44" s="36">
        <v>0</v>
      </c>
      <c r="E44" s="32">
        <v>0</v>
      </c>
    </row>
    <row r="45" spans="1:5" s="10" customFormat="1" ht="24" hidden="1" customHeight="1">
      <c r="A45" s="37" t="s">
        <v>41</v>
      </c>
      <c r="B45" s="38">
        <v>0</v>
      </c>
      <c r="C45" s="38">
        <v>0</v>
      </c>
      <c r="D45" s="38">
        <v>0</v>
      </c>
      <c r="E45" s="32">
        <v>0</v>
      </c>
    </row>
    <row r="46" spans="1:5" s="10" customFormat="1" ht="30" customHeight="1" thickBot="1">
      <c r="A46" s="29" t="s">
        <v>42</v>
      </c>
      <c r="B46" s="18">
        <v>5300486</v>
      </c>
      <c r="C46" s="18">
        <v>6227846</v>
      </c>
      <c r="D46" s="18">
        <v>11528332</v>
      </c>
      <c r="E46" s="19">
        <v>100</v>
      </c>
    </row>
    <row r="47" spans="1:5" ht="21" customHeight="1">
      <c r="A47" s="2" t="s">
        <v>43</v>
      </c>
      <c r="B47" s="39"/>
      <c r="C47" s="39"/>
      <c r="D47" s="39"/>
      <c r="E47" s="40"/>
    </row>
    <row r="48" spans="1:5" ht="15.6" customHeight="1">
      <c r="A48" s="41"/>
      <c r="B48" s="41"/>
      <c r="C48" s="41"/>
      <c r="D48" s="41"/>
      <c r="E48" s="41"/>
    </row>
    <row r="49" spans="1:5" ht="19.899999999999999" customHeight="1">
      <c r="A49" s="41"/>
      <c r="B49" s="41"/>
      <c r="C49" s="41"/>
      <c r="D49" s="41"/>
      <c r="E49" s="41"/>
    </row>
    <row r="50" spans="1:5">
      <c r="A50" s="41"/>
      <c r="B50" s="41"/>
      <c r="C50" s="41"/>
      <c r="D50" s="41"/>
      <c r="E50" s="41"/>
    </row>
    <row r="51" spans="1:5">
      <c r="A51" s="41"/>
      <c r="B51" s="41"/>
      <c r="C51" s="41"/>
      <c r="D51" s="41"/>
      <c r="E51" s="41"/>
    </row>
    <row r="52" spans="1:5">
      <c r="A52" s="41"/>
      <c r="B52" s="41"/>
      <c r="C52" s="41"/>
      <c r="D52" s="41"/>
      <c r="E52" s="41"/>
    </row>
    <row r="53" spans="1:5">
      <c r="A53" s="41"/>
      <c r="B53" s="41"/>
      <c r="C53" s="41"/>
      <c r="D53" s="41"/>
      <c r="E53" s="41"/>
    </row>
    <row r="54" spans="1:5">
      <c r="A54" s="42"/>
      <c r="B54" s="41"/>
      <c r="C54" s="41"/>
      <c r="D54" s="41"/>
      <c r="E54" s="41"/>
    </row>
    <row r="55" spans="1:5" ht="27.75">
      <c r="A55" s="145" t="s">
        <v>44</v>
      </c>
      <c r="B55" s="145"/>
      <c r="C55" s="145"/>
      <c r="D55" s="145"/>
      <c r="E55" s="145"/>
    </row>
    <row r="56" spans="1:5" ht="26.25" thickBot="1">
      <c r="A56" s="42"/>
      <c r="B56" s="43"/>
      <c r="C56" s="43"/>
      <c r="D56" s="144" t="s">
        <v>3</v>
      </c>
      <c r="E56" s="144"/>
    </row>
    <row r="57" spans="1:5" ht="41.65" customHeight="1">
      <c r="A57" s="136" t="s">
        <v>45</v>
      </c>
      <c r="B57" s="137"/>
      <c r="C57" s="44" t="s">
        <v>46</v>
      </c>
      <c r="D57" s="45" t="s">
        <v>47</v>
      </c>
      <c r="E57" s="46" t="s">
        <v>48</v>
      </c>
    </row>
    <row r="58" spans="1:5" ht="35.65" customHeight="1">
      <c r="A58" s="138" t="s">
        <v>49</v>
      </c>
      <c r="B58" s="47" t="s">
        <v>50</v>
      </c>
      <c r="C58" s="48">
        <f>+B46</f>
        <v>5300486</v>
      </c>
      <c r="D58" s="48">
        <f>+C46</f>
        <v>6227846</v>
      </c>
      <c r="E58" s="49">
        <f>+D46</f>
        <v>11528332</v>
      </c>
    </row>
    <row r="59" spans="1:5" ht="35.65" customHeight="1">
      <c r="A59" s="139"/>
      <c r="B59" s="47" t="s">
        <v>51</v>
      </c>
      <c r="C59" s="50">
        <f>+C58/E58*100</f>
        <v>45.977909033154148</v>
      </c>
      <c r="D59" s="50">
        <f>+D58/E58*100</f>
        <v>54.022090966845859</v>
      </c>
      <c r="E59" s="51">
        <v>100</v>
      </c>
    </row>
    <row r="60" spans="1:5" ht="35.65" customHeight="1">
      <c r="A60" s="138" t="s">
        <v>52</v>
      </c>
      <c r="B60" s="47" t="s">
        <v>50</v>
      </c>
      <c r="C60" s="48">
        <v>5667687</v>
      </c>
      <c r="D60" s="48">
        <v>6105337</v>
      </c>
      <c r="E60" s="49">
        <v>11773024</v>
      </c>
    </row>
    <row r="61" spans="1:5" ht="35.65" customHeight="1">
      <c r="A61" s="139"/>
      <c r="B61" s="52" t="s">
        <v>51</v>
      </c>
      <c r="C61" s="50">
        <v>48.141301674064366</v>
      </c>
      <c r="D61" s="50">
        <v>51.858698325935627</v>
      </c>
      <c r="E61" s="51">
        <v>100</v>
      </c>
    </row>
    <row r="62" spans="1:5" ht="35.65" customHeight="1">
      <c r="A62" s="138" t="s">
        <v>53</v>
      </c>
      <c r="B62" s="53" t="s">
        <v>54</v>
      </c>
      <c r="C62" s="54">
        <f>+C58-C60</f>
        <v>-367201</v>
      </c>
      <c r="D62" s="54">
        <f>+D58-D60</f>
        <v>122509</v>
      </c>
      <c r="E62" s="55">
        <f>+E58-E60</f>
        <v>-244692</v>
      </c>
    </row>
    <row r="63" spans="1:5" ht="35.65" customHeight="1" thickBot="1">
      <c r="A63" s="140"/>
      <c r="B63" s="56" t="s">
        <v>55</v>
      </c>
      <c r="C63" s="57">
        <f>+C62/C60*100</f>
        <v>-6.4788510727568402</v>
      </c>
      <c r="D63" s="57">
        <f>+D62/D60*100</f>
        <v>2.006588661690583</v>
      </c>
      <c r="E63" s="58">
        <f>+E62/E60*100</f>
        <v>-2.0784124792406775</v>
      </c>
    </row>
    <row r="64" spans="1:5" ht="16.899999999999999" customHeight="1">
      <c r="A64" s="59"/>
      <c r="B64" s="60"/>
      <c r="C64" s="60"/>
      <c r="D64" s="60"/>
      <c r="E64" s="60"/>
    </row>
    <row r="65" spans="1:5" ht="32.65" customHeight="1">
      <c r="A65" s="61"/>
      <c r="B65" s="62"/>
      <c r="C65" s="62"/>
      <c r="D65" s="62"/>
      <c r="E65" s="63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="85" zoomScaleNormal="85" zoomScaleSheetLayoutView="85" zoomScalePageLayoutView="85" workbookViewId="0">
      <selection activeCell="K23" sqref="K23"/>
    </sheetView>
  </sheetViews>
  <sheetFormatPr defaultColWidth="8.77734375" defaultRowHeight="16.5"/>
  <cols>
    <col min="1" max="1" width="51.77734375" style="72" customWidth="1"/>
    <col min="2" max="2" width="13.77734375" style="73" customWidth="1"/>
    <col min="3" max="3" width="11" style="73" customWidth="1"/>
    <col min="4" max="4" width="13.109375" style="74" customWidth="1"/>
    <col min="5" max="5" width="10.77734375" style="135" customWidth="1"/>
    <col min="6" max="6" width="13.21875" style="71" customWidth="1"/>
    <col min="7" max="7" width="10.77734375" style="66" customWidth="1"/>
    <col min="8" max="16384" width="8.77734375" style="66"/>
  </cols>
  <sheetData>
    <row r="1" spans="1:7" ht="30">
      <c r="A1" s="147" t="s">
        <v>56</v>
      </c>
      <c r="B1" s="147"/>
      <c r="C1" s="147"/>
      <c r="D1" s="147"/>
      <c r="E1" s="147"/>
      <c r="F1" s="147"/>
      <c r="G1" s="147"/>
    </row>
    <row r="2" spans="1:7">
      <c r="A2" s="148"/>
      <c r="B2" s="148"/>
      <c r="C2" s="148"/>
      <c r="D2" s="148"/>
      <c r="E2" s="148"/>
      <c r="F2" s="148"/>
      <c r="G2" s="148"/>
    </row>
    <row r="3" spans="1:7">
      <c r="A3" s="67"/>
      <c r="B3" s="68"/>
      <c r="C3" s="68"/>
      <c r="D3" s="69"/>
      <c r="E3" s="70"/>
    </row>
    <row r="4" spans="1:7" ht="18" thickBot="1">
      <c r="E4" s="75"/>
      <c r="F4" s="144" t="s">
        <v>3</v>
      </c>
      <c r="G4" s="144"/>
    </row>
    <row r="5" spans="1:7" s="79" customFormat="1" ht="21">
      <c r="A5" s="76" t="s">
        <v>57</v>
      </c>
      <c r="B5" s="149" t="s">
        <v>58</v>
      </c>
      <c r="C5" s="150"/>
      <c r="D5" s="149" t="s">
        <v>59</v>
      </c>
      <c r="E5" s="150"/>
      <c r="F5" s="77" t="s">
        <v>60</v>
      </c>
      <c r="G5" s="78"/>
    </row>
    <row r="6" spans="1:7" s="79" customFormat="1" ht="17.25" thickBot="1">
      <c r="A6" s="80"/>
      <c r="B6" s="81" t="s">
        <v>61</v>
      </c>
      <c r="C6" s="82" t="s">
        <v>9</v>
      </c>
      <c r="D6" s="81" t="s">
        <v>61</v>
      </c>
      <c r="E6" s="83" t="s">
        <v>9</v>
      </c>
      <c r="F6" s="84" t="s">
        <v>62</v>
      </c>
      <c r="G6" s="85" t="s">
        <v>63</v>
      </c>
    </row>
    <row r="7" spans="1:7" s="79" customFormat="1" ht="24" customHeight="1" thickBot="1">
      <c r="A7" s="86" t="s">
        <v>64</v>
      </c>
      <c r="B7" s="87">
        <v>755393</v>
      </c>
      <c r="C7" s="88">
        <v>6.55</v>
      </c>
      <c r="D7" s="87">
        <v>729057</v>
      </c>
      <c r="E7" s="88">
        <v>6.19</v>
      </c>
      <c r="F7" s="89">
        <f t="shared" ref="F7:F46" si="0">B7-D7</f>
        <v>26336</v>
      </c>
      <c r="G7" s="90">
        <f t="shared" ref="G7:G38" si="1">(F7/D7)*100</f>
        <v>3.6123375812865115</v>
      </c>
    </row>
    <row r="8" spans="1:7" s="79" customFormat="1" ht="24" customHeight="1">
      <c r="A8" s="91" t="s">
        <v>22</v>
      </c>
      <c r="B8" s="92">
        <v>436426</v>
      </c>
      <c r="C8" s="93">
        <v>3.78</v>
      </c>
      <c r="D8" s="92">
        <v>316730</v>
      </c>
      <c r="E8" s="93">
        <v>2.69</v>
      </c>
      <c r="F8" s="94">
        <f t="shared" si="0"/>
        <v>119696</v>
      </c>
      <c r="G8" s="95">
        <f t="shared" si="1"/>
        <v>37.791178606383987</v>
      </c>
    </row>
    <row r="9" spans="1:7" s="79" customFormat="1" ht="24" customHeight="1">
      <c r="A9" s="96" t="s">
        <v>12</v>
      </c>
      <c r="B9" s="97">
        <v>0</v>
      </c>
      <c r="C9" s="98">
        <v>0</v>
      </c>
      <c r="D9" s="97">
        <v>0</v>
      </c>
      <c r="E9" s="98">
        <v>0</v>
      </c>
      <c r="F9" s="99">
        <f t="shared" si="0"/>
        <v>0</v>
      </c>
      <c r="G9" s="100">
        <v>0</v>
      </c>
    </row>
    <row r="10" spans="1:7" s="79" customFormat="1" ht="24" customHeight="1">
      <c r="A10" s="96" t="s">
        <v>13</v>
      </c>
      <c r="B10" s="101">
        <v>392592</v>
      </c>
      <c r="C10" s="102">
        <v>3.4</v>
      </c>
      <c r="D10" s="101">
        <v>285073</v>
      </c>
      <c r="E10" s="102">
        <v>2.42</v>
      </c>
      <c r="F10" s="99">
        <f t="shared" si="0"/>
        <v>107519</v>
      </c>
      <c r="G10" s="103">
        <f t="shared" si="1"/>
        <v>37.716304244877627</v>
      </c>
    </row>
    <row r="11" spans="1:7" s="79" customFormat="1" ht="24" customHeight="1">
      <c r="A11" s="96" t="s">
        <v>19</v>
      </c>
      <c r="B11" s="101">
        <v>17513</v>
      </c>
      <c r="C11" s="102">
        <v>0.15</v>
      </c>
      <c r="D11" s="101">
        <v>18176</v>
      </c>
      <c r="E11" s="102">
        <v>0.15</v>
      </c>
      <c r="F11" s="99">
        <f t="shared" si="0"/>
        <v>-663</v>
      </c>
      <c r="G11" s="104">
        <f t="shared" si="1"/>
        <v>-3.6476672535211265</v>
      </c>
    </row>
    <row r="12" spans="1:7" s="79" customFormat="1" ht="24" customHeight="1">
      <c r="A12" s="96" t="s">
        <v>15</v>
      </c>
      <c r="B12" s="101">
        <v>26321</v>
      </c>
      <c r="C12" s="102">
        <v>0.23</v>
      </c>
      <c r="D12" s="101">
        <v>13481</v>
      </c>
      <c r="E12" s="102">
        <v>0.12</v>
      </c>
      <c r="F12" s="99">
        <f t="shared" si="0"/>
        <v>12840</v>
      </c>
      <c r="G12" s="104">
        <f t="shared" si="1"/>
        <v>95.245159854610193</v>
      </c>
    </row>
    <row r="13" spans="1:7" s="79" customFormat="1" ht="24" customHeight="1">
      <c r="A13" s="96" t="s">
        <v>16</v>
      </c>
      <c r="B13" s="101">
        <v>318967</v>
      </c>
      <c r="C13" s="102">
        <v>2.77</v>
      </c>
      <c r="D13" s="101">
        <v>412327</v>
      </c>
      <c r="E13" s="102">
        <v>3.5</v>
      </c>
      <c r="F13" s="99">
        <f t="shared" si="0"/>
        <v>-93360</v>
      </c>
      <c r="G13" s="103">
        <f t="shared" si="1"/>
        <v>-22.642223283946965</v>
      </c>
    </row>
    <row r="14" spans="1:7" s="79" customFormat="1" ht="24" customHeight="1">
      <c r="A14" s="96" t="s">
        <v>65</v>
      </c>
      <c r="B14" s="101">
        <v>164568</v>
      </c>
      <c r="C14" s="102">
        <v>1.43</v>
      </c>
      <c r="D14" s="101">
        <v>200626</v>
      </c>
      <c r="E14" s="102">
        <v>1.7</v>
      </c>
      <c r="F14" s="99">
        <f t="shared" si="0"/>
        <v>-36058</v>
      </c>
      <c r="G14" s="105">
        <f t="shared" si="1"/>
        <v>-17.9727453071885</v>
      </c>
    </row>
    <row r="15" spans="1:7" s="79" customFormat="1" ht="24" customHeight="1">
      <c r="A15" s="96" t="s">
        <v>66</v>
      </c>
      <c r="B15" s="101">
        <v>154399</v>
      </c>
      <c r="C15" s="102">
        <v>1.34</v>
      </c>
      <c r="D15" s="101">
        <v>211424</v>
      </c>
      <c r="E15" s="102">
        <v>1.8</v>
      </c>
      <c r="F15" s="99">
        <f t="shared" si="0"/>
        <v>-57025</v>
      </c>
      <c r="G15" s="105">
        <f t="shared" si="1"/>
        <v>-26.971866959285606</v>
      </c>
    </row>
    <row r="16" spans="1:7" s="79" customFormat="1" ht="24" customHeight="1">
      <c r="A16" s="96" t="s">
        <v>14</v>
      </c>
      <c r="B16" s="97">
        <v>0</v>
      </c>
      <c r="C16" s="98">
        <v>0</v>
      </c>
      <c r="D16" s="97">
        <v>0</v>
      </c>
      <c r="E16" s="98">
        <v>0</v>
      </c>
      <c r="F16" s="99">
        <f t="shared" si="0"/>
        <v>0</v>
      </c>
      <c r="G16" s="98">
        <v>0</v>
      </c>
    </row>
    <row r="17" spans="1:7" s="79" customFormat="1" ht="24" customHeight="1" thickBot="1">
      <c r="A17" s="106" t="s">
        <v>15</v>
      </c>
      <c r="B17" s="107">
        <v>0</v>
      </c>
      <c r="C17" s="108">
        <v>0</v>
      </c>
      <c r="D17" s="107">
        <v>277</v>
      </c>
      <c r="E17" s="102">
        <v>0</v>
      </c>
      <c r="F17" s="109">
        <f t="shared" si="0"/>
        <v>-277</v>
      </c>
      <c r="G17" s="110">
        <f t="shared" si="1"/>
        <v>-100</v>
      </c>
    </row>
    <row r="18" spans="1:7" s="79" customFormat="1" ht="24" customHeight="1" thickBot="1">
      <c r="A18" s="86" t="s">
        <v>67</v>
      </c>
      <c r="B18" s="87">
        <v>10689727</v>
      </c>
      <c r="C18" s="88">
        <v>92.73</v>
      </c>
      <c r="D18" s="87">
        <v>10810955</v>
      </c>
      <c r="E18" s="88">
        <v>91.83</v>
      </c>
      <c r="F18" s="89">
        <f t="shared" si="0"/>
        <v>-121228</v>
      </c>
      <c r="G18" s="90">
        <f t="shared" si="1"/>
        <v>-1.1213440440738121</v>
      </c>
    </row>
    <row r="19" spans="1:7" s="79" customFormat="1" ht="24" customHeight="1">
      <c r="A19" s="91" t="s">
        <v>22</v>
      </c>
      <c r="B19" s="92">
        <v>10679284</v>
      </c>
      <c r="C19" s="93">
        <v>92.64</v>
      </c>
      <c r="D19" s="92">
        <v>10788776</v>
      </c>
      <c r="E19" s="93">
        <v>91.64</v>
      </c>
      <c r="F19" s="111">
        <f t="shared" si="0"/>
        <v>-109492</v>
      </c>
      <c r="G19" s="103">
        <f t="shared" si="1"/>
        <v>-1.0148695273680721</v>
      </c>
    </row>
    <row r="20" spans="1:7" s="79" customFormat="1" ht="24" customHeight="1">
      <c r="A20" s="96" t="s">
        <v>23</v>
      </c>
      <c r="B20" s="101">
        <v>1150359</v>
      </c>
      <c r="C20" s="102">
        <v>9.98</v>
      </c>
      <c r="D20" s="101">
        <v>1139337</v>
      </c>
      <c r="E20" s="102">
        <v>9.68</v>
      </c>
      <c r="F20" s="94">
        <f t="shared" si="0"/>
        <v>11022</v>
      </c>
      <c r="G20" s="103">
        <f t="shared" si="1"/>
        <v>0.96740472748624851</v>
      </c>
    </row>
    <row r="21" spans="1:7" s="79" customFormat="1" ht="24" customHeight="1">
      <c r="A21" s="96" t="s">
        <v>24</v>
      </c>
      <c r="B21" s="101">
        <v>8977409</v>
      </c>
      <c r="C21" s="102">
        <v>77.87</v>
      </c>
      <c r="D21" s="101">
        <v>9049230</v>
      </c>
      <c r="E21" s="102">
        <v>76.87</v>
      </c>
      <c r="F21" s="99">
        <f t="shared" si="0"/>
        <v>-71821</v>
      </c>
      <c r="G21" s="103">
        <f t="shared" si="1"/>
        <v>-0.79366973764618642</v>
      </c>
    </row>
    <row r="22" spans="1:7" s="79" customFormat="1" ht="24" customHeight="1">
      <c r="A22" s="96" t="s">
        <v>25</v>
      </c>
      <c r="B22" s="101">
        <v>66684</v>
      </c>
      <c r="C22" s="102">
        <v>0.57999999999999996</v>
      </c>
      <c r="D22" s="101">
        <v>57944</v>
      </c>
      <c r="E22" s="102">
        <v>0.49</v>
      </c>
      <c r="F22" s="99">
        <f t="shared" si="0"/>
        <v>8740</v>
      </c>
      <c r="G22" s="103">
        <f t="shared" si="1"/>
        <v>15.083528924478806</v>
      </c>
    </row>
    <row r="23" spans="1:7" s="79" customFormat="1" ht="24" customHeight="1">
      <c r="A23" s="96" t="s">
        <v>26</v>
      </c>
      <c r="B23" s="101">
        <v>245566</v>
      </c>
      <c r="C23" s="102">
        <v>2.13</v>
      </c>
      <c r="D23" s="101">
        <v>273720</v>
      </c>
      <c r="E23" s="102">
        <v>2.3199999999999998</v>
      </c>
      <c r="F23" s="99">
        <f t="shared" si="0"/>
        <v>-28154</v>
      </c>
      <c r="G23" s="103">
        <f t="shared" si="1"/>
        <v>-10.285693409323397</v>
      </c>
    </row>
    <row r="24" spans="1:7" s="79" customFormat="1" ht="24" customHeight="1">
      <c r="A24" s="96" t="s">
        <v>27</v>
      </c>
      <c r="B24" s="101">
        <v>239266</v>
      </c>
      <c r="C24" s="102">
        <v>2.08</v>
      </c>
      <c r="D24" s="101">
        <v>268545</v>
      </c>
      <c r="E24" s="102">
        <v>2.2799999999999998</v>
      </c>
      <c r="F24" s="99">
        <f t="shared" si="0"/>
        <v>-29279</v>
      </c>
      <c r="G24" s="103">
        <f t="shared" si="1"/>
        <v>-10.902828203839206</v>
      </c>
    </row>
    <row r="25" spans="1:7" s="79" customFormat="1" ht="24" customHeight="1">
      <c r="A25" s="96" t="s">
        <v>28</v>
      </c>
      <c r="B25" s="101">
        <v>10443</v>
      </c>
      <c r="C25" s="102">
        <v>0.09</v>
      </c>
      <c r="D25" s="101">
        <v>22179</v>
      </c>
      <c r="E25" s="102">
        <v>0.19</v>
      </c>
      <c r="F25" s="99">
        <f t="shared" si="0"/>
        <v>-11736</v>
      </c>
      <c r="G25" s="103">
        <f t="shared" si="1"/>
        <v>-52.914919518463407</v>
      </c>
    </row>
    <row r="26" spans="1:7" s="79" customFormat="1" ht="24" customHeight="1">
      <c r="A26" s="96" t="s">
        <v>68</v>
      </c>
      <c r="B26" s="101">
        <v>5114</v>
      </c>
      <c r="C26" s="102">
        <v>0.04</v>
      </c>
      <c r="D26" s="101">
        <v>11146</v>
      </c>
      <c r="E26" s="102">
        <v>0.1</v>
      </c>
      <c r="F26" s="99">
        <f t="shared" si="0"/>
        <v>-6032</v>
      </c>
      <c r="G26" s="103">
        <f t="shared" si="1"/>
        <v>-54.118069262515704</v>
      </c>
    </row>
    <row r="27" spans="1:7" s="79" customFormat="1" ht="24" customHeight="1">
      <c r="A27" s="96" t="s">
        <v>66</v>
      </c>
      <c r="B27" s="101">
        <v>5329</v>
      </c>
      <c r="C27" s="102">
        <v>0.05</v>
      </c>
      <c r="D27" s="101">
        <v>11033</v>
      </c>
      <c r="E27" s="102">
        <v>0.09</v>
      </c>
      <c r="F27" s="99">
        <f t="shared" si="0"/>
        <v>-5704</v>
      </c>
      <c r="G27" s="103">
        <f t="shared" si="1"/>
        <v>-51.699447113205835</v>
      </c>
    </row>
    <row r="28" spans="1:7" s="79" customFormat="1" ht="24" customHeight="1">
      <c r="A28" s="96" t="s">
        <v>14</v>
      </c>
      <c r="B28" s="101">
        <v>0</v>
      </c>
      <c r="C28" s="98">
        <v>0</v>
      </c>
      <c r="D28" s="101">
        <v>0</v>
      </c>
      <c r="E28" s="98">
        <v>0</v>
      </c>
      <c r="F28" s="99">
        <f t="shared" si="0"/>
        <v>0</v>
      </c>
      <c r="G28" s="98">
        <v>0</v>
      </c>
    </row>
    <row r="29" spans="1:7" s="79" customFormat="1" ht="24" customHeight="1" thickBot="1">
      <c r="A29" s="106" t="s">
        <v>15</v>
      </c>
      <c r="B29" s="112">
        <v>0</v>
      </c>
      <c r="C29" s="108">
        <v>0</v>
      </c>
      <c r="D29" s="112">
        <v>0</v>
      </c>
      <c r="E29" s="108">
        <v>0</v>
      </c>
      <c r="F29" s="109">
        <f t="shared" si="0"/>
        <v>0</v>
      </c>
      <c r="G29" s="108">
        <v>0</v>
      </c>
    </row>
    <row r="30" spans="1:7" s="79" customFormat="1" ht="24" customHeight="1" thickBot="1">
      <c r="A30" s="86" t="s">
        <v>69</v>
      </c>
      <c r="B30" s="87">
        <v>67345</v>
      </c>
      <c r="C30" s="88">
        <v>0.57999999999999996</v>
      </c>
      <c r="D30" s="87">
        <v>221342</v>
      </c>
      <c r="E30" s="88">
        <v>1.88</v>
      </c>
      <c r="F30" s="89">
        <f t="shared" si="0"/>
        <v>-153997</v>
      </c>
      <c r="G30" s="90">
        <f t="shared" si="1"/>
        <v>-69.574233539048166</v>
      </c>
    </row>
    <row r="31" spans="1:7" s="79" customFormat="1" ht="24" customHeight="1">
      <c r="A31" s="91" t="s">
        <v>22</v>
      </c>
      <c r="B31" s="92">
        <v>940</v>
      </c>
      <c r="C31" s="93">
        <v>0.01</v>
      </c>
      <c r="D31" s="92">
        <v>802</v>
      </c>
      <c r="E31" s="93">
        <v>0.01</v>
      </c>
      <c r="F31" s="94">
        <f t="shared" si="0"/>
        <v>138</v>
      </c>
      <c r="G31" s="103">
        <f t="shared" si="1"/>
        <v>17.206982543640898</v>
      </c>
    </row>
    <row r="32" spans="1:7" s="79" customFormat="1" ht="24" customHeight="1" thickBot="1">
      <c r="A32" s="106" t="s">
        <v>16</v>
      </c>
      <c r="B32" s="113">
        <v>66405</v>
      </c>
      <c r="C32" s="114">
        <v>0.56999999999999995</v>
      </c>
      <c r="D32" s="113">
        <v>220540</v>
      </c>
      <c r="E32" s="114">
        <v>1.87</v>
      </c>
      <c r="F32" s="99">
        <f t="shared" si="0"/>
        <v>-154135</v>
      </c>
      <c r="G32" s="110">
        <f t="shared" si="1"/>
        <v>-69.889815906411528</v>
      </c>
    </row>
    <row r="33" spans="1:7" s="79" customFormat="1" ht="24" customHeight="1" thickBot="1">
      <c r="A33" s="86" t="s">
        <v>70</v>
      </c>
      <c r="B33" s="87">
        <v>15588</v>
      </c>
      <c r="C33" s="88">
        <v>0.14000000000000001</v>
      </c>
      <c r="D33" s="87">
        <v>10702</v>
      </c>
      <c r="E33" s="88">
        <v>0.09</v>
      </c>
      <c r="F33" s="89">
        <f t="shared" si="0"/>
        <v>4886</v>
      </c>
      <c r="G33" s="90">
        <f t="shared" si="1"/>
        <v>45.655017753690899</v>
      </c>
    </row>
    <row r="34" spans="1:7" s="79" customFormat="1" ht="24" customHeight="1">
      <c r="A34" s="91" t="s">
        <v>22</v>
      </c>
      <c r="B34" s="92">
        <v>14494</v>
      </c>
      <c r="C34" s="93">
        <v>0.13</v>
      </c>
      <c r="D34" s="92">
        <v>7045</v>
      </c>
      <c r="E34" s="93">
        <v>0.06</v>
      </c>
      <c r="F34" s="99">
        <f t="shared" si="0"/>
        <v>7449</v>
      </c>
      <c r="G34" s="95">
        <f t="shared" si="1"/>
        <v>105.73456352022713</v>
      </c>
    </row>
    <row r="35" spans="1:7" s="79" customFormat="1" ht="24" customHeight="1" thickBot="1">
      <c r="A35" s="106" t="s">
        <v>28</v>
      </c>
      <c r="B35" s="113">
        <v>1094</v>
      </c>
      <c r="C35" s="102">
        <v>0.01</v>
      </c>
      <c r="D35" s="113">
        <v>3657</v>
      </c>
      <c r="E35" s="102">
        <v>0.03</v>
      </c>
      <c r="F35" s="99">
        <f t="shared" si="0"/>
        <v>-2563</v>
      </c>
      <c r="G35" s="110">
        <f t="shared" si="1"/>
        <v>-70.084768936286579</v>
      </c>
    </row>
    <row r="36" spans="1:7" s="79" customFormat="1" ht="24" customHeight="1" thickBot="1">
      <c r="A36" s="115" t="s">
        <v>71</v>
      </c>
      <c r="B36" s="87">
        <v>11528053</v>
      </c>
      <c r="C36" s="88">
        <v>100</v>
      </c>
      <c r="D36" s="87">
        <v>11772056</v>
      </c>
      <c r="E36" s="88">
        <v>99.99</v>
      </c>
      <c r="F36" s="89">
        <f t="shared" si="0"/>
        <v>-244003</v>
      </c>
      <c r="G36" s="90">
        <f t="shared" si="1"/>
        <v>-2.0727305408672878</v>
      </c>
    </row>
    <row r="37" spans="1:7" s="117" customFormat="1" ht="24" customHeight="1" thickBot="1">
      <c r="A37" s="116" t="s">
        <v>33</v>
      </c>
      <c r="B37" s="87">
        <v>279</v>
      </c>
      <c r="C37" s="88">
        <v>0</v>
      </c>
      <c r="D37" s="87">
        <v>968</v>
      </c>
      <c r="E37" s="88">
        <v>0.01</v>
      </c>
      <c r="F37" s="89">
        <f t="shared" si="0"/>
        <v>-689</v>
      </c>
      <c r="G37" s="90">
        <f>(F37/D37)*100</f>
        <v>-71.177685950413235</v>
      </c>
    </row>
    <row r="38" spans="1:7" s="79" customFormat="1" ht="24" customHeight="1">
      <c r="A38" s="118" t="s">
        <v>72</v>
      </c>
      <c r="B38" s="119">
        <v>0</v>
      </c>
      <c r="C38" s="120">
        <v>0</v>
      </c>
      <c r="D38" s="119">
        <v>968</v>
      </c>
      <c r="E38" s="93">
        <v>0.01</v>
      </c>
      <c r="F38" s="94">
        <f t="shared" si="0"/>
        <v>-968</v>
      </c>
      <c r="G38" s="103">
        <f t="shared" si="1"/>
        <v>-100</v>
      </c>
    </row>
    <row r="39" spans="1:7" s="79" customFormat="1" ht="24" customHeight="1">
      <c r="A39" s="96" t="s">
        <v>73</v>
      </c>
      <c r="B39" s="101">
        <v>0</v>
      </c>
      <c r="C39" s="98">
        <v>0</v>
      </c>
      <c r="D39" s="101">
        <v>0</v>
      </c>
      <c r="E39" s="98">
        <v>0</v>
      </c>
      <c r="F39" s="99">
        <f t="shared" si="0"/>
        <v>0</v>
      </c>
      <c r="G39" s="100">
        <v>0</v>
      </c>
    </row>
    <row r="40" spans="1:7" s="79" customFormat="1" ht="24" customHeight="1">
      <c r="A40" s="118" t="s">
        <v>74</v>
      </c>
      <c r="B40" s="101">
        <v>0</v>
      </c>
      <c r="C40" s="98">
        <v>0</v>
      </c>
      <c r="D40" s="101">
        <v>0</v>
      </c>
      <c r="E40" s="98">
        <v>0</v>
      </c>
      <c r="F40" s="109">
        <f t="shared" si="0"/>
        <v>0</v>
      </c>
      <c r="G40" s="100">
        <v>0</v>
      </c>
    </row>
    <row r="41" spans="1:7" s="79" customFormat="1" ht="24" customHeight="1" thickBot="1">
      <c r="A41" s="106" t="s">
        <v>75</v>
      </c>
      <c r="B41" s="112">
        <v>279</v>
      </c>
      <c r="C41" s="102">
        <v>0</v>
      </c>
      <c r="D41" s="112">
        <v>0</v>
      </c>
      <c r="E41" s="108">
        <v>0</v>
      </c>
      <c r="F41" s="109">
        <f t="shared" si="0"/>
        <v>279</v>
      </c>
      <c r="G41" s="100">
        <v>0</v>
      </c>
    </row>
    <row r="42" spans="1:7" s="79" customFormat="1" ht="24" customHeight="1" thickBot="1">
      <c r="A42" s="86" t="s">
        <v>76</v>
      </c>
      <c r="B42" s="121">
        <v>0</v>
      </c>
      <c r="C42" s="122">
        <v>0</v>
      </c>
      <c r="D42" s="121">
        <v>0</v>
      </c>
      <c r="E42" s="122">
        <v>0</v>
      </c>
      <c r="F42" s="123">
        <f t="shared" si="0"/>
        <v>0</v>
      </c>
      <c r="G42" s="124">
        <f>C42-E42</f>
        <v>0</v>
      </c>
    </row>
    <row r="43" spans="1:7" s="79" customFormat="1" ht="24" customHeight="1">
      <c r="A43" s="91" t="s">
        <v>23</v>
      </c>
      <c r="B43" s="119">
        <v>0</v>
      </c>
      <c r="C43" s="120">
        <v>0</v>
      </c>
      <c r="D43" s="119">
        <v>0</v>
      </c>
      <c r="E43" s="120">
        <v>0</v>
      </c>
      <c r="F43" s="99">
        <f t="shared" si="0"/>
        <v>0</v>
      </c>
      <c r="G43" s="100">
        <v>0</v>
      </c>
    </row>
    <row r="44" spans="1:7" s="79" customFormat="1" ht="24" customHeight="1">
      <c r="A44" s="96" t="s">
        <v>77</v>
      </c>
      <c r="B44" s="101">
        <v>0</v>
      </c>
      <c r="C44" s="98">
        <v>0</v>
      </c>
      <c r="D44" s="101">
        <v>0</v>
      </c>
      <c r="E44" s="98">
        <v>0</v>
      </c>
      <c r="F44" s="99">
        <f t="shared" si="0"/>
        <v>0</v>
      </c>
      <c r="G44" s="100">
        <v>0</v>
      </c>
    </row>
    <row r="45" spans="1:7" s="79" customFormat="1" ht="24" customHeight="1" thickBot="1">
      <c r="A45" s="125" t="s">
        <v>78</v>
      </c>
      <c r="B45" s="113">
        <v>0</v>
      </c>
      <c r="C45" s="108">
        <v>0</v>
      </c>
      <c r="D45" s="113">
        <v>0</v>
      </c>
      <c r="E45" s="108">
        <v>0</v>
      </c>
      <c r="F45" s="99">
        <f t="shared" si="0"/>
        <v>0</v>
      </c>
      <c r="G45" s="100">
        <v>0</v>
      </c>
    </row>
    <row r="46" spans="1:7" s="79" customFormat="1" ht="24" customHeight="1" thickBot="1">
      <c r="A46" s="126" t="s">
        <v>79</v>
      </c>
      <c r="B46" s="87">
        <v>11528332</v>
      </c>
      <c r="C46" s="88">
        <v>100</v>
      </c>
      <c r="D46" s="87">
        <v>11773024</v>
      </c>
      <c r="E46" s="88">
        <v>100</v>
      </c>
      <c r="F46" s="89">
        <f t="shared" si="0"/>
        <v>-244692</v>
      </c>
      <c r="G46" s="90">
        <f>(F46/D46)*100</f>
        <v>-2.0784124792406775</v>
      </c>
    </row>
    <row r="47" spans="1:7" s="132" customFormat="1">
      <c r="A47" s="127" t="s">
        <v>80</v>
      </c>
      <c r="B47" s="128"/>
      <c r="C47" s="128"/>
      <c r="D47" s="129"/>
      <c r="E47" s="130"/>
      <c r="F47" s="128"/>
      <c r="G47" s="131"/>
    </row>
    <row r="48" spans="1:7" s="132" customFormat="1">
      <c r="A48" s="59"/>
      <c r="B48" s="133"/>
      <c r="C48" s="133"/>
      <c r="D48" s="134"/>
      <c r="E48" s="134"/>
      <c r="F48" s="133"/>
      <c r="G48" s="131"/>
    </row>
    <row r="49" spans="1:7" s="132" customFormat="1">
      <c r="A49" s="146"/>
      <c r="B49" s="146"/>
      <c r="C49" s="146"/>
      <c r="D49" s="146"/>
      <c r="E49" s="146"/>
      <c r="F49" s="146"/>
      <c r="G49" s="131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彙總表 1 (新聞稿)</vt:lpstr>
      <vt:lpstr>彙總表 2(新聞稿)</vt:lpstr>
      <vt:lpstr>'彙總表 1 (新聞稿)'!Print_Area</vt:lpstr>
      <vt:lpstr>'彙總表 2(新聞稿)'!Print_Area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李佳盈</cp:lastModifiedBy>
  <dcterms:created xsi:type="dcterms:W3CDTF">2021-07-26T02:26:43Z</dcterms:created>
  <dcterms:modified xsi:type="dcterms:W3CDTF">2021-08-16T07:42:17Z</dcterms:modified>
</cp:coreProperties>
</file>