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autoCompressPictures="0"/>
  <bookViews>
    <workbookView xWindow="60" yWindow="108" windowWidth="15576" windowHeight="7080" tabRatio="597" activeTab="3"/>
  </bookViews>
  <sheets>
    <sheet name="附表 1 (外值)" sheetId="65" r:id="rId1"/>
    <sheet name="附表 2(外比)" sheetId="13" r:id="rId2"/>
    <sheet name="圖1" sheetId="60" r:id="rId3"/>
    <sheet name="圖2" sheetId="63" r:id="rId4"/>
  </sheets>
  <externalReferences>
    <externalReference r:id="rId5"/>
    <externalReference r:id="rId6"/>
  </externalReferences>
  <definedNames>
    <definedName name="_xlnm.Print_Area" localSheetId="0">'附表 1 (外值)'!$A$1:$E$63</definedName>
    <definedName name="_xlnm.Print_Area" localSheetId="1">'附表 2(外比)'!$A$1:$G$50</definedName>
    <definedName name="_xlnm.Print_Area" localSheetId="2">圖1!$A$1:$N$30</definedName>
    <definedName name="_xlnm.Print_Area" localSheetId="3">圖2!$A$1:$I$46</definedName>
  </definedNames>
  <calcPr calcId="145621"/>
</workbook>
</file>

<file path=xl/calcChain.xml><?xml version="1.0" encoding="utf-8"?>
<calcChain xmlns="http://schemas.openxmlformats.org/spreadsheetml/2006/main">
  <c r="AA3" i="63" l="1"/>
  <c r="AA4" i="63"/>
  <c r="AY36" i="60" l="1"/>
  <c r="AX36" i="60"/>
  <c r="AW36" i="60"/>
  <c r="AY35" i="60"/>
  <c r="AX35" i="60"/>
  <c r="AW35" i="60"/>
  <c r="AW34" i="60"/>
  <c r="AX34" i="60"/>
  <c r="AY34" i="60"/>
  <c r="X7" i="63"/>
  <c r="X6" i="63"/>
  <c r="X5" i="63"/>
  <c r="X4" i="63"/>
  <c r="X3" i="63"/>
  <c r="AW31" i="60"/>
  <c r="AX31" i="60"/>
  <c r="AY31" i="60"/>
  <c r="BH87" i="60"/>
  <c r="BG87" i="60"/>
  <c r="BF87" i="60"/>
  <c r="BH86" i="60"/>
  <c r="BG86" i="60"/>
  <c r="BF86" i="60"/>
  <c r="BH85" i="60"/>
  <c r="BG85" i="60"/>
  <c r="BF85" i="60"/>
  <c r="BH84" i="60"/>
  <c r="BG84" i="60"/>
  <c r="BF84" i="60"/>
  <c r="BH83" i="60"/>
  <c r="BG83" i="60"/>
  <c r="BF83" i="60"/>
  <c r="BH82" i="60"/>
  <c r="BG82" i="60"/>
  <c r="BF82" i="60"/>
  <c r="BH81" i="60"/>
  <c r="BG81" i="60"/>
  <c r="BF81" i="60"/>
  <c r="BH80" i="60"/>
  <c r="BG80" i="60"/>
  <c r="BF80" i="60"/>
  <c r="BH58" i="60"/>
  <c r="BG58" i="60"/>
  <c r="BF58" i="60"/>
  <c r="BH57" i="60"/>
  <c r="BG57" i="60"/>
  <c r="BF57" i="60"/>
  <c r="BH56" i="60"/>
  <c r="BG56" i="60"/>
  <c r="BF56" i="60"/>
  <c r="BH55" i="60"/>
  <c r="BG55" i="60"/>
  <c r="BF55" i="60"/>
  <c r="BH54" i="60"/>
  <c r="BG54" i="60"/>
  <c r="BF54" i="60"/>
  <c r="BH53" i="60"/>
  <c r="BG53" i="60"/>
  <c r="BF53" i="60"/>
  <c r="BH52" i="60"/>
  <c r="BG52" i="60"/>
  <c r="BF52" i="60"/>
  <c r="BH51" i="60"/>
  <c r="BG51" i="60"/>
  <c r="BF51" i="60"/>
  <c r="BH50" i="60"/>
  <c r="BG50" i="60"/>
  <c r="BF50" i="60"/>
  <c r="BH49" i="60"/>
  <c r="BG49" i="60"/>
  <c r="BF49" i="60"/>
  <c r="BH48" i="60"/>
  <c r="BG48" i="60"/>
  <c r="BF48" i="60"/>
  <c r="BH47" i="60"/>
  <c r="BG47" i="60"/>
  <c r="BF47" i="60"/>
  <c r="BH46" i="60"/>
  <c r="BG46" i="60"/>
  <c r="BF46" i="60"/>
  <c r="BH45" i="60"/>
  <c r="BG45" i="60"/>
  <c r="BF45" i="60"/>
  <c r="BH44" i="60"/>
  <c r="BG44" i="60"/>
  <c r="BF44" i="60"/>
  <c r="BH43" i="60"/>
  <c r="BG43" i="60"/>
  <c r="BF43" i="60"/>
  <c r="BH42" i="60"/>
  <c r="BG42" i="60"/>
  <c r="BF42" i="60"/>
  <c r="BH41" i="60"/>
  <c r="BG41" i="60"/>
  <c r="BF41" i="60"/>
  <c r="BH40" i="60"/>
  <c r="BG40" i="60"/>
  <c r="BF40" i="60"/>
  <c r="BH39" i="60"/>
  <c r="BG39" i="60"/>
  <c r="BF39" i="60"/>
  <c r="BH38" i="60"/>
  <c r="BG38" i="60"/>
  <c r="BF38" i="60"/>
  <c r="BH37" i="60"/>
  <c r="BG37" i="60"/>
  <c r="BF37" i="60"/>
  <c r="BH36" i="60"/>
  <c r="BG36" i="60"/>
  <c r="BF36" i="60"/>
  <c r="BH34" i="60"/>
  <c r="BG34" i="60"/>
  <c r="BF34" i="60"/>
  <c r="BH31" i="60"/>
  <c r="BG31" i="60"/>
  <c r="BF31" i="60"/>
  <c r="BH30" i="60"/>
  <c r="BG30" i="60"/>
  <c r="BF30" i="60"/>
  <c r="BH29" i="60"/>
  <c r="BG29" i="60"/>
  <c r="BF29" i="60"/>
  <c r="BH28" i="60"/>
  <c r="BG28" i="60"/>
  <c r="BF28" i="60"/>
  <c r="BH27" i="60"/>
  <c r="BG27" i="60"/>
  <c r="BF27" i="60"/>
  <c r="BH26" i="60"/>
  <c r="BG26" i="60"/>
  <c r="BF26" i="60"/>
  <c r="BH25" i="60"/>
  <c r="BG25" i="60"/>
  <c r="BF25" i="60"/>
  <c r="BH24" i="60"/>
  <c r="BG24" i="60"/>
  <c r="BF24" i="60"/>
  <c r="BH23" i="60"/>
  <c r="BG23" i="60"/>
  <c r="BF23" i="60"/>
  <c r="BH22" i="60"/>
  <c r="BG22" i="60"/>
  <c r="BF22" i="60"/>
  <c r="BH21" i="60"/>
  <c r="BG21" i="60"/>
  <c r="BF21" i="60"/>
  <c r="BH20" i="60"/>
  <c r="BG20" i="60"/>
  <c r="BF20" i="60"/>
  <c r="BH19" i="60"/>
  <c r="BG19" i="60"/>
  <c r="BF19" i="60"/>
  <c r="BH18" i="60"/>
  <c r="BG18" i="60"/>
  <c r="BF18" i="60"/>
  <c r="BH17" i="60"/>
  <c r="BG17" i="60"/>
  <c r="BF17" i="60"/>
  <c r="BH16" i="60"/>
  <c r="BG16" i="60"/>
  <c r="BF16" i="60"/>
  <c r="BH15" i="60"/>
  <c r="BG15" i="60"/>
  <c r="BF15" i="60"/>
  <c r="BH14" i="60"/>
  <c r="BG14" i="60"/>
  <c r="BF14" i="60"/>
  <c r="BH13" i="60"/>
  <c r="BG13" i="60"/>
  <c r="BF13" i="60"/>
  <c r="BH12" i="60"/>
  <c r="BG12" i="60"/>
  <c r="BF12" i="60"/>
  <c r="BH11" i="60"/>
  <c r="BG11" i="60"/>
  <c r="BF11" i="60"/>
  <c r="BH10" i="60"/>
  <c r="BG10" i="60"/>
  <c r="BF10" i="60"/>
  <c r="BH9" i="60"/>
  <c r="BG9" i="60"/>
  <c r="BF9" i="60"/>
  <c r="BH8" i="60"/>
  <c r="BG8" i="60"/>
  <c r="BF8" i="60"/>
  <c r="BH7" i="60"/>
  <c r="BG7" i="60"/>
  <c r="BF7" i="60"/>
  <c r="BH6" i="60"/>
  <c r="BG6" i="60"/>
  <c r="BF6" i="60"/>
  <c r="BH5" i="60"/>
  <c r="BG5" i="60"/>
  <c r="BF5" i="60"/>
  <c r="BH4" i="60"/>
  <c r="BG4" i="60"/>
  <c r="BF4" i="60"/>
  <c r="BH3" i="60"/>
  <c r="BG3" i="60"/>
  <c r="BF3" i="60"/>
</calcChain>
</file>

<file path=xl/comments1.xml><?xml version="1.0" encoding="utf-8"?>
<comments xmlns="http://schemas.openxmlformats.org/spreadsheetml/2006/main">
  <authors>
    <author>許瑞敏</author>
  </authors>
  <commentList>
    <comment ref="B60" authorId="0">
      <text>
        <r>
          <rPr>
            <b/>
            <sz val="9"/>
            <color indexed="81"/>
            <rFont val="細明體"/>
            <family val="3"/>
            <charset val="136"/>
          </rPr>
          <t>許瑞敏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複製上月之值</t>
        </r>
      </text>
    </comment>
  </commentList>
</comments>
</file>

<file path=xl/comments2.xml><?xml version="1.0" encoding="utf-8"?>
<comments xmlns="http://schemas.openxmlformats.org/spreadsheetml/2006/main">
  <authors>
    <author>許瑞敏</author>
  </authors>
  <commentList>
    <comment ref="F21" authorId="0">
      <text>
        <r>
          <rPr>
            <b/>
            <sz val="9"/>
            <color indexed="81"/>
            <rFont val="細明體"/>
            <family val="3"/>
            <charset val="136"/>
          </rPr>
          <t>許瑞敏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下隔月須將公式改回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AS46" authorId="0">
      <text>
        <r>
          <rPr>
            <b/>
            <sz val="9"/>
            <color indexed="63"/>
            <rFont val="新細明體"/>
            <family val="1"/>
            <charset val="136"/>
          </rPr>
          <t xml:space="preserve">許瑞敏:
</t>
        </r>
        <r>
          <rPr>
            <sz val="9"/>
            <color indexed="63"/>
            <rFont val="新細明體"/>
            <family val="1"/>
            <charset val="136"/>
          </rPr>
          <t>輸入以產生圖檔</t>
        </r>
      </text>
    </comment>
  </commentList>
</comments>
</file>

<file path=xl/sharedStrings.xml><?xml version="1.0" encoding="utf-8"?>
<sst xmlns="http://schemas.openxmlformats.org/spreadsheetml/2006/main" count="275" uniqueCount="211">
  <si>
    <t>外國銀行在台分行</t>
  </si>
  <si>
    <t>利率契約</t>
  </si>
  <si>
    <t>匯率契約</t>
  </si>
  <si>
    <t>商品契約</t>
  </si>
  <si>
    <t>權益證券契約</t>
  </si>
  <si>
    <t>商  品  種  類</t>
  </si>
  <si>
    <t>純外幣交易</t>
  </si>
  <si>
    <t>合  計</t>
  </si>
  <si>
    <t>六、其他有關契約(Other Contracts)</t>
  </si>
  <si>
    <t>總        計</t>
  </si>
  <si>
    <t>五、信用有關契約(Credit Contracts)</t>
  </si>
  <si>
    <t>比較增減</t>
  </si>
  <si>
    <t>差  額</t>
  </si>
  <si>
    <t>90/12</t>
  </si>
  <si>
    <t>91/3</t>
  </si>
  <si>
    <t>91/6</t>
  </si>
  <si>
    <t>91/9</t>
  </si>
  <si>
    <t>91/12</t>
  </si>
  <si>
    <t>92/3</t>
  </si>
  <si>
    <t>92/6</t>
  </si>
  <si>
    <t>92/9</t>
  </si>
  <si>
    <t>92/12</t>
  </si>
  <si>
    <t>93/3</t>
  </si>
  <si>
    <t>93/6</t>
  </si>
  <si>
    <t>93/9</t>
  </si>
  <si>
    <t>99/12</t>
  </si>
  <si>
    <t>93/12</t>
  </si>
  <si>
    <t>94/3</t>
  </si>
  <si>
    <t>94/6</t>
  </si>
  <si>
    <t>100/3</t>
  </si>
  <si>
    <t>94/9</t>
  </si>
  <si>
    <t>94/12</t>
  </si>
  <si>
    <t>95/3</t>
  </si>
  <si>
    <t>100/6</t>
  </si>
  <si>
    <t>95/6</t>
  </si>
  <si>
    <t>95/9</t>
  </si>
  <si>
    <t>95/12</t>
  </si>
  <si>
    <t>100/9</t>
  </si>
  <si>
    <t>96/1</t>
  </si>
  <si>
    <t>96/3</t>
  </si>
  <si>
    <t>100/12</t>
  </si>
  <si>
    <t>96/6</t>
  </si>
  <si>
    <t>101/3</t>
  </si>
  <si>
    <t>96/8</t>
  </si>
  <si>
    <t>101/6</t>
  </si>
  <si>
    <t>96/11</t>
  </si>
  <si>
    <t>96/12</t>
  </si>
  <si>
    <t>101/9</t>
  </si>
  <si>
    <t>97/1</t>
  </si>
  <si>
    <t>97/2</t>
  </si>
  <si>
    <t>97/3</t>
  </si>
  <si>
    <t>101/12</t>
  </si>
  <si>
    <t>97/4</t>
  </si>
  <si>
    <t>97/5</t>
  </si>
  <si>
    <t>97/6</t>
  </si>
  <si>
    <t>102/3</t>
  </si>
  <si>
    <t>97/7</t>
  </si>
  <si>
    <t>97/8</t>
  </si>
  <si>
    <t>97/9</t>
  </si>
  <si>
    <t>102/6</t>
  </si>
  <si>
    <t>97/10</t>
  </si>
  <si>
    <t>97/11</t>
  </si>
  <si>
    <t>97/12</t>
  </si>
  <si>
    <t>102/9</t>
  </si>
  <si>
    <t>98/1</t>
  </si>
  <si>
    <t>98/2</t>
  </si>
  <si>
    <t>98/3</t>
  </si>
  <si>
    <t>102/12</t>
  </si>
  <si>
    <t>98/4</t>
  </si>
  <si>
    <t>103/1</t>
  </si>
  <si>
    <t>98/5</t>
  </si>
  <si>
    <t>98/6</t>
  </si>
  <si>
    <t>98/7</t>
  </si>
  <si>
    <t>98/8</t>
  </si>
  <si>
    <t>98/9</t>
  </si>
  <si>
    <t>98/10</t>
  </si>
  <si>
    <t>98/11</t>
  </si>
  <si>
    <t>103/3</t>
  </si>
  <si>
    <t>103/4</t>
  </si>
  <si>
    <t>103/2</t>
  </si>
  <si>
    <t>幣別</t>
  </si>
  <si>
    <t>銀行類別</t>
  </si>
  <si>
    <t>信用契約</t>
  </si>
  <si>
    <t>小     計(一至四)</t>
    <phoneticPr fontId="24" type="noConversion"/>
  </si>
  <si>
    <t>附表2 銀行衍生性金融商品交易量比較表</t>
    <phoneticPr fontId="24" type="noConversion"/>
  </si>
  <si>
    <r>
      <t>單位：新臺幣百萬元；</t>
    </r>
    <r>
      <rPr>
        <strike/>
        <sz val="12"/>
        <rFont val="Times New Roman"/>
        <family val="1"/>
      </rPr>
      <t>%</t>
    </r>
    <phoneticPr fontId="24" type="noConversion"/>
  </si>
  <si>
    <t>比重</t>
    <phoneticPr fontId="24" type="noConversion"/>
  </si>
  <si>
    <t>合計</t>
    <phoneticPr fontId="24" type="noConversion"/>
  </si>
  <si>
    <t>變動率</t>
    <phoneticPr fontId="24" type="noConversion"/>
  </si>
  <si>
    <t>103/5</t>
  </si>
  <si>
    <t xml:space="preserve">    1.遠期利率協議(FRA)</t>
  </si>
  <si>
    <t xml:space="preserve">    2.換利(IRS)</t>
  </si>
  <si>
    <t xml:space="preserve">    3.買入選擇權(Bought Options)</t>
  </si>
  <si>
    <t xml:space="preserve">    4.賣出選擇權(Sold Options)</t>
  </si>
  <si>
    <t xml:space="preserve">  (二)交易所(Exchange-traded Contracts)</t>
    <phoneticPr fontId="24" type="noConversion"/>
  </si>
  <si>
    <t xml:space="preserve">  (一)店頭市場(OTC)</t>
  </si>
  <si>
    <t xml:space="preserve">    2.換匯(Fx Swaps)</t>
  </si>
  <si>
    <t xml:space="preserve">    3.換匯換利(Currency Swaps)</t>
  </si>
  <si>
    <t xml:space="preserve">    4.買入選擇權(Bought Options)</t>
  </si>
  <si>
    <t xml:space="preserve">    5.賣出選擇權(Sold Options)</t>
  </si>
  <si>
    <t xml:space="preserve">  (二)交易所(Exchange-traded Contracts)</t>
  </si>
  <si>
    <t xml:space="preserve">    3.買入選擇權(Bought Options)</t>
    <phoneticPr fontId="24" type="noConversion"/>
  </si>
  <si>
    <r>
      <t>一、利率有關契約</t>
    </r>
    <r>
      <rPr>
        <sz val="12"/>
        <rFont val="標楷體"/>
        <family val="4"/>
        <charset val="136"/>
      </rPr>
      <t>(Interest Rate Contracts)</t>
    </r>
    <phoneticPr fontId="24" type="noConversion"/>
  </si>
  <si>
    <t xml:space="preserve">    1.期貨-長部位(Futures - Long Positions)</t>
  </si>
  <si>
    <r>
      <t>二、匯率有關契約</t>
    </r>
    <r>
      <rPr>
        <sz val="12"/>
        <rFont val="標楷體"/>
        <family val="4"/>
        <charset val="136"/>
      </rPr>
      <t>(Foreign Exchange Transactions)</t>
    </r>
  </si>
  <si>
    <r>
      <t>三、權益證券有關契約</t>
    </r>
    <r>
      <rPr>
        <sz val="12"/>
        <rFont val="標楷體"/>
        <family val="4"/>
        <charset val="136"/>
      </rPr>
      <t>(Equity-linked Contracts)</t>
    </r>
  </si>
  <si>
    <r>
      <t>四、商品有關契約</t>
    </r>
    <r>
      <rPr>
        <sz val="12"/>
        <rFont val="標楷體"/>
        <family val="4"/>
        <charset val="136"/>
      </rPr>
      <t>(Commodity Contracts)</t>
    </r>
  </si>
  <si>
    <t xml:space="preserve">    1.信用違約交換(Credit Default Swap)</t>
    <phoneticPr fontId="24" type="noConversion"/>
  </si>
  <si>
    <r>
      <t xml:space="preserve">    2.買入信用違約選擇權</t>
    </r>
    <r>
      <rPr>
        <sz val="10"/>
        <rFont val="標楷體"/>
        <family val="4"/>
        <charset val="136"/>
      </rPr>
      <t>(Bought Credit Default Options)</t>
    </r>
    <phoneticPr fontId="24" type="noConversion"/>
  </si>
  <si>
    <r>
      <t xml:space="preserve">    3.賣出信用違約選擇權</t>
    </r>
    <r>
      <rPr>
        <sz val="10"/>
        <rFont val="標楷體"/>
        <family val="4"/>
        <charset val="136"/>
      </rPr>
      <t>(Sold Credit Default Options)</t>
    </r>
    <phoneticPr fontId="24" type="noConversion"/>
  </si>
  <si>
    <t xml:space="preserve">    4.其他(Other)</t>
    <phoneticPr fontId="24" type="noConversion"/>
  </si>
  <si>
    <t xml:space="preserve">    1.遠期契約(Outright Forwards)</t>
    <phoneticPr fontId="24" type="noConversion"/>
  </si>
  <si>
    <t xml:space="preserve">    2.交換(Swaps)</t>
    <phoneticPr fontId="24" type="noConversion"/>
  </si>
  <si>
    <t xml:space="preserve">    3.選擇權(Options)</t>
    <phoneticPr fontId="24" type="noConversion"/>
  </si>
  <si>
    <t>103/6</t>
  </si>
  <si>
    <t>103/7</t>
  </si>
  <si>
    <t>103/8</t>
  </si>
  <si>
    <t>幣別</t>
    <phoneticPr fontId="3" type="noConversion"/>
  </si>
  <si>
    <t>103/9</t>
  </si>
  <si>
    <t>103/10</t>
  </si>
  <si>
    <t>103/11</t>
  </si>
  <si>
    <t>103/12</t>
  </si>
  <si>
    <t>104/2</t>
  </si>
  <si>
    <r>
      <rPr>
        <sz val="12"/>
        <rFont val="新細明體"/>
        <family val="1"/>
        <charset val="136"/>
      </rPr>
      <t>新臺幣百萬元</t>
    </r>
  </si>
  <si>
    <r>
      <rPr>
        <sz val="12"/>
        <rFont val="新細明體"/>
        <family val="1"/>
        <charset val="136"/>
      </rPr>
      <t>新臺幣十億元</t>
    </r>
  </si>
  <si>
    <r>
      <rPr>
        <sz val="12"/>
        <rFont val="新細明體"/>
        <family val="1"/>
        <charset val="136"/>
      </rPr>
      <t>年月</t>
    </r>
  </si>
  <si>
    <r>
      <rPr>
        <sz val="12"/>
        <rFont val="新細明體"/>
        <family val="1"/>
        <charset val="136"/>
      </rPr>
      <t>總交易量</t>
    </r>
  </si>
  <si>
    <r>
      <rPr>
        <sz val="12"/>
        <rFont val="新細明體"/>
        <family val="1"/>
        <charset val="136"/>
      </rPr>
      <t>匯率有關契約</t>
    </r>
  </si>
  <si>
    <r>
      <rPr>
        <sz val="12"/>
        <rFont val="新細明體"/>
        <family val="1"/>
        <charset val="136"/>
      </rPr>
      <t>利率有關契約</t>
    </r>
  </si>
  <si>
    <r>
      <t>9</t>
    </r>
    <r>
      <rPr>
        <sz val="12"/>
        <rFont val="Times New Roman"/>
        <family val="1"/>
      </rPr>
      <t>6/2</t>
    </r>
  </si>
  <si>
    <r>
      <t>9</t>
    </r>
    <r>
      <rPr>
        <sz val="12"/>
        <rFont val="Times New Roman"/>
        <family val="1"/>
      </rPr>
      <t>6/4</t>
    </r>
  </si>
  <si>
    <r>
      <t>9</t>
    </r>
    <r>
      <rPr>
        <sz val="12"/>
        <rFont val="Times New Roman"/>
        <family val="1"/>
      </rPr>
      <t>6/5</t>
    </r>
  </si>
  <si>
    <r>
      <t>9</t>
    </r>
    <r>
      <rPr>
        <sz val="12"/>
        <rFont val="Times New Roman"/>
        <family val="1"/>
      </rPr>
      <t>6/7</t>
    </r>
  </si>
  <si>
    <t>104/3</t>
  </si>
  <si>
    <t>104/1</t>
  </si>
  <si>
    <t>102/1</t>
  </si>
  <si>
    <t>102/2</t>
  </si>
  <si>
    <t>102/4</t>
  </si>
  <si>
    <t>102/5</t>
  </si>
  <si>
    <t>102/7</t>
  </si>
  <si>
    <t>102/8</t>
  </si>
  <si>
    <t>102/10</t>
  </si>
  <si>
    <t>102/11</t>
  </si>
  <si>
    <t>104/4</t>
  </si>
  <si>
    <t>商品種類別</t>
  </si>
  <si>
    <r>
      <t>點選圖形中心(物件) 右鍵必須出現</t>
    </r>
    <r>
      <rPr>
        <u/>
        <sz val="12"/>
        <color indexed="45"/>
        <rFont val="標楷體"/>
        <family val="4"/>
        <charset val="136"/>
      </rPr>
      <t>資料點格式</t>
    </r>
    <r>
      <rPr>
        <sz val="12"/>
        <color indexed="45"/>
        <rFont val="標楷體"/>
        <family val="4"/>
        <charset val="136"/>
      </rPr>
      <t xml:space="preserve"> 點選陰影 去陰影</t>
    </r>
    <phoneticPr fontId="25" type="noConversion"/>
  </si>
  <si>
    <t>圖形陰影才會消失</t>
    <phoneticPr fontId="25" type="noConversion"/>
  </si>
  <si>
    <t>本國銀行</t>
    <phoneticPr fontId="3" type="noConversion"/>
  </si>
  <si>
    <t>涉及新臺幣交易</t>
    <phoneticPr fontId="3" type="noConversion"/>
  </si>
  <si>
    <t>104/5</t>
  </si>
  <si>
    <r>
      <t>總        計</t>
    </r>
    <r>
      <rPr>
        <b/>
        <vertAlign val="superscript"/>
        <sz val="14"/>
        <rFont val="標楷體"/>
        <family val="4"/>
        <charset val="136"/>
      </rPr>
      <t>註</t>
    </r>
    <phoneticPr fontId="24" type="noConversion"/>
  </si>
  <si>
    <t>註：包括國內總分支機構及國際金融業務分行資料，不含海外分行及子行；本表已剔除銀行間交易重複計算部分。</t>
    <phoneticPr fontId="24" type="noConversion"/>
  </si>
  <si>
    <t>104/8</t>
  </si>
  <si>
    <t xml:space="preserve">    2.期貨-短部位(Futures -  Short Positions)</t>
    <phoneticPr fontId="3" type="noConversion"/>
  </si>
  <si>
    <t xml:space="preserve">    2.期貨-短部位(Futures -  Short Positions)</t>
    <phoneticPr fontId="3" type="noConversion"/>
  </si>
  <si>
    <t xml:space="preserve">    1.遠期契約(Outright Forwards)</t>
    <phoneticPr fontId="24" type="noConversion"/>
  </si>
  <si>
    <t>104/9</t>
  </si>
  <si>
    <t>附表1  銀行衍生性金融商品交易量彙總表</t>
    <phoneticPr fontId="24" type="noConversion"/>
  </si>
  <si>
    <t>商  品  種  類  別</t>
    <phoneticPr fontId="24" type="noConversion"/>
  </si>
  <si>
    <t>單位：新臺幣百萬元；%</t>
    <phoneticPr fontId="24" type="noConversion"/>
  </si>
  <si>
    <t>商  品  種  類</t>
    <phoneticPr fontId="24" type="noConversion"/>
  </si>
  <si>
    <t>涉及新臺幣交易</t>
    <phoneticPr fontId="24" type="noConversion"/>
  </si>
  <si>
    <r>
      <t>本國銀行及外國銀行在台分行</t>
    </r>
    <r>
      <rPr>
        <vertAlign val="superscript"/>
        <sz val="14"/>
        <rFont val="標楷體"/>
        <family val="4"/>
        <charset val="136"/>
      </rPr>
      <t>1</t>
    </r>
    <phoneticPr fontId="24" type="noConversion"/>
  </si>
  <si>
    <t>比重</t>
    <phoneticPr fontId="24" type="noConversion"/>
  </si>
  <si>
    <r>
      <t>一、利率有關契約</t>
    </r>
    <r>
      <rPr>
        <sz val="10"/>
        <rFont val="標楷體"/>
        <family val="4"/>
        <charset val="136"/>
      </rPr>
      <t>(Interest Rate Contracts)</t>
    </r>
    <phoneticPr fontId="24" type="noConversion"/>
  </si>
  <si>
    <t xml:space="preserve">  (一)店頭市場(OTC)</t>
    <phoneticPr fontId="24" type="noConversion"/>
  </si>
  <si>
    <t xml:space="preserve">  (二)交易所(Exchange-traded Contracts)</t>
    <phoneticPr fontId="24" type="noConversion"/>
  </si>
  <si>
    <r>
      <t xml:space="preserve">    1.期貨-長部位</t>
    </r>
    <r>
      <rPr>
        <sz val="10"/>
        <rFont val="標楷體"/>
        <family val="4"/>
        <charset val="136"/>
      </rPr>
      <t>(Futures - Long Positions)</t>
    </r>
    <phoneticPr fontId="24" type="noConversion"/>
  </si>
  <si>
    <r>
      <t xml:space="preserve">    2.期貨-短部位</t>
    </r>
    <r>
      <rPr>
        <sz val="10"/>
        <rFont val="標楷體"/>
        <family val="4"/>
        <charset val="136"/>
      </rPr>
      <t>(Futures - Short Positions)</t>
    </r>
    <phoneticPr fontId="24" type="noConversion"/>
  </si>
  <si>
    <t xml:space="preserve">    3.買入選擇權(Bought Options)</t>
    <phoneticPr fontId="24" type="noConversion"/>
  </si>
  <si>
    <t xml:space="preserve">    4.賣出選擇權(Sold Options)</t>
    <phoneticPr fontId="24" type="noConversion"/>
  </si>
  <si>
    <r>
      <t>二、匯率有關契約</t>
    </r>
    <r>
      <rPr>
        <b/>
        <vertAlign val="superscript"/>
        <sz val="12"/>
        <rFont val="標楷體"/>
        <family val="4"/>
        <charset val="136"/>
      </rPr>
      <t>2</t>
    </r>
    <r>
      <rPr>
        <sz val="10"/>
        <rFont val="標楷體"/>
        <family val="4"/>
        <charset val="136"/>
      </rPr>
      <t>(Foreign Exchange Transactions)</t>
    </r>
    <phoneticPr fontId="24" type="noConversion"/>
  </si>
  <si>
    <t xml:space="preserve">    1.遠期契約(Outright Forwards)</t>
    <phoneticPr fontId="24" type="noConversion"/>
  </si>
  <si>
    <r>
      <t xml:space="preserve">    1.期貨-長部位</t>
    </r>
    <r>
      <rPr>
        <sz val="10"/>
        <rFont val="標楷體"/>
        <family val="4"/>
        <charset val="136"/>
      </rPr>
      <t>(Futures - Long Positions)</t>
    </r>
    <phoneticPr fontId="24" type="noConversion"/>
  </si>
  <si>
    <r>
      <t xml:space="preserve">    2.期貨-短部位</t>
    </r>
    <r>
      <rPr>
        <sz val="9"/>
        <rFont val="標楷體"/>
        <family val="4"/>
        <charset val="136"/>
      </rPr>
      <t>(</t>
    </r>
    <r>
      <rPr>
        <sz val="10"/>
        <rFont val="標楷體"/>
        <family val="4"/>
        <charset val="136"/>
      </rPr>
      <t>Futures - Short Positions)</t>
    </r>
    <phoneticPr fontId="24" type="noConversion"/>
  </si>
  <si>
    <r>
      <t>三、權益證券有關契約</t>
    </r>
    <r>
      <rPr>
        <sz val="10"/>
        <rFont val="標楷體"/>
        <family val="4"/>
        <charset val="136"/>
      </rPr>
      <t>(Equity-linked Contracts)</t>
    </r>
    <phoneticPr fontId="24" type="noConversion"/>
  </si>
  <si>
    <t xml:space="preserve">  (一)店頭市場(OTC)</t>
    <phoneticPr fontId="24" type="noConversion"/>
  </si>
  <si>
    <t xml:space="preserve">  (二)交易所(Exchange-traded Contracts)</t>
    <phoneticPr fontId="24" type="noConversion"/>
  </si>
  <si>
    <r>
      <t>四、商品有關契約</t>
    </r>
    <r>
      <rPr>
        <sz val="12"/>
        <rFont val="標楷體"/>
        <family val="4"/>
        <charset val="136"/>
      </rPr>
      <t>(Commodity Contracts)</t>
    </r>
    <phoneticPr fontId="24" type="noConversion"/>
  </si>
  <si>
    <t>小     計(一至四)</t>
    <phoneticPr fontId="24" type="noConversion"/>
  </si>
  <si>
    <r>
      <t xml:space="preserve"> </t>
    </r>
    <r>
      <rPr>
        <sz val="12"/>
        <rFont val="Heiti TC"/>
        <family val="2"/>
      </rPr>
      <t xml:space="preserve">      </t>
    </r>
    <r>
      <rPr>
        <sz val="12"/>
        <rFont val="標楷體"/>
        <family val="4"/>
        <charset val="136"/>
      </rPr>
      <t>1.信用違約交換(Credit Default Swap)</t>
    </r>
    <phoneticPr fontId="24" type="noConversion"/>
  </si>
  <si>
    <r>
      <t xml:space="preserve">  </t>
    </r>
    <r>
      <rPr>
        <sz val="12"/>
        <rFont val="標楷體"/>
        <family val="4"/>
        <charset val="136"/>
      </rPr>
      <t xml:space="preserve">   2.買入信用違約選擇權</t>
    </r>
    <r>
      <rPr>
        <sz val="10"/>
        <rFont val="標楷體"/>
        <family val="4"/>
        <charset val="136"/>
      </rPr>
      <t>(Bought Credit Default Options)</t>
    </r>
    <phoneticPr fontId="24" type="noConversion"/>
  </si>
  <si>
    <r>
      <t xml:space="preserve"> </t>
    </r>
    <r>
      <rPr>
        <sz val="12"/>
        <rFont val="Heiti TC"/>
        <family val="2"/>
      </rPr>
      <t xml:space="preserve">      </t>
    </r>
    <r>
      <rPr>
        <sz val="12"/>
        <rFont val="標楷體"/>
        <family val="4"/>
        <charset val="136"/>
      </rPr>
      <t>3.賣出信用違約選擇權</t>
    </r>
    <r>
      <rPr>
        <sz val="10"/>
        <rFont val="標楷體"/>
        <family val="4"/>
        <charset val="136"/>
      </rPr>
      <t>(Sold Credit Default Options)</t>
    </r>
    <phoneticPr fontId="24" type="noConversion"/>
  </si>
  <si>
    <r>
      <t xml:space="preserve">        </t>
    </r>
    <r>
      <rPr>
        <sz val="12"/>
        <rFont val="標楷體"/>
        <family val="4"/>
        <charset val="136"/>
      </rPr>
      <t>4.其他(Other)</t>
    </r>
    <phoneticPr fontId="24" type="noConversion"/>
  </si>
  <si>
    <t>六、其他有關契約(Other Contracts)</t>
    <phoneticPr fontId="24" type="noConversion"/>
  </si>
  <si>
    <r>
      <t xml:space="preserve">        </t>
    </r>
    <r>
      <rPr>
        <sz val="12"/>
        <rFont val="標楷體"/>
        <family val="4"/>
        <charset val="136"/>
      </rPr>
      <t>1.遠期契約(Outright Forwards)</t>
    </r>
    <phoneticPr fontId="24" type="noConversion"/>
  </si>
  <si>
    <r>
      <t xml:space="preserve">        </t>
    </r>
    <r>
      <rPr>
        <sz val="12"/>
        <rFont val="標楷體"/>
        <family val="4"/>
        <charset val="136"/>
      </rPr>
      <t>2.交換(Swaps)</t>
    </r>
    <phoneticPr fontId="24" type="noConversion"/>
  </si>
  <si>
    <r>
      <t xml:space="preserve">        </t>
    </r>
    <r>
      <rPr>
        <sz val="12"/>
        <rFont val="標楷體"/>
        <family val="4"/>
        <charset val="136"/>
      </rPr>
      <t>3.選擇權(Options)</t>
    </r>
    <phoneticPr fontId="24" type="noConversion"/>
  </si>
  <si>
    <t>註：1.包括國內總分支機構及國際金融業務分行資料，不含海外分行及子行；本表已剔除銀行間交易重複計算部分。</t>
    <phoneticPr fontId="24" type="noConversion"/>
  </si>
  <si>
    <t xml:space="preserve">    2.匯率有關契約中「涉及新臺幣交易」金額包括新臺幣對外幣無本金交割遠期外匯交易；「純外幣交易」金額包括外幣保證金交易以遠期</t>
    <phoneticPr fontId="24" type="noConversion"/>
  </si>
  <si>
    <t xml:space="preserve">      契約承作者。</t>
    <phoneticPr fontId="24" type="noConversion"/>
  </si>
  <si>
    <t xml:space="preserve">交  易  幣  別  比  較  </t>
    <phoneticPr fontId="24" type="noConversion"/>
  </si>
  <si>
    <t>單位：新臺幣百萬元；%</t>
    <phoneticPr fontId="24" type="noConversion"/>
  </si>
  <si>
    <t>交  易  幣  別</t>
    <phoneticPr fontId="24" type="noConversion"/>
  </si>
  <si>
    <t>涉及新臺幣交易</t>
    <phoneticPr fontId="24" type="noConversion"/>
  </si>
  <si>
    <t>純外幣交易</t>
    <phoneticPr fontId="24" type="noConversion"/>
  </si>
  <si>
    <t>金  額</t>
    <phoneticPr fontId="25" type="noConversion"/>
  </si>
  <si>
    <t>比  重</t>
    <phoneticPr fontId="25" type="noConversion"/>
  </si>
  <si>
    <t>比較增減</t>
    <phoneticPr fontId="24" type="noConversion"/>
  </si>
  <si>
    <t>差  額</t>
    <phoneticPr fontId="25" type="noConversion"/>
  </si>
  <si>
    <t>變動率</t>
    <phoneticPr fontId="25" type="noConversion"/>
  </si>
  <si>
    <t>合計</t>
    <phoneticPr fontId="24" type="noConversion"/>
  </si>
  <si>
    <t>104年10月</t>
    <phoneticPr fontId="24" type="noConversion"/>
  </si>
  <si>
    <t>104/10</t>
  </si>
  <si>
    <t>104年11月</t>
    <phoneticPr fontId="25" type="noConversion"/>
  </si>
  <si>
    <t>104年11月</t>
    <phoneticPr fontId="24" type="noConversion"/>
  </si>
  <si>
    <t>104年10月</t>
    <phoneticPr fontId="24" type="noConversion"/>
  </si>
  <si>
    <t>104年11月</t>
    <phoneticPr fontId="24" type="noConversion"/>
  </si>
  <si>
    <r>
      <rPr>
        <sz val="20"/>
        <rFont val="標楷體"/>
        <family val="4"/>
        <charset val="136"/>
      </rPr>
      <t>附圖</t>
    </r>
    <r>
      <rPr>
        <sz val="20"/>
        <rFont val="Times New Roman"/>
        <family val="1"/>
      </rPr>
      <t xml:space="preserve">1  </t>
    </r>
    <r>
      <rPr>
        <sz val="20"/>
        <rFont val="標楷體"/>
        <family val="4"/>
        <charset val="136"/>
      </rPr>
      <t>銀行辦理衍生性金融商品交易量趨勢統計</t>
    </r>
    <phoneticPr fontId="3" type="noConversion"/>
  </si>
  <si>
    <r>
      <rPr>
        <sz val="18"/>
        <rFont val="標楷體"/>
        <family val="4"/>
        <charset val="136"/>
      </rPr>
      <t>附圖</t>
    </r>
    <r>
      <rPr>
        <sz val="18"/>
        <rFont val="Times New Roman"/>
        <family val="1"/>
      </rPr>
      <t>2  104</t>
    </r>
    <r>
      <rPr>
        <sz val="18"/>
        <rFont val="標楷體"/>
        <family val="4"/>
        <charset val="136"/>
      </rPr>
      <t>年</t>
    </r>
    <r>
      <rPr>
        <sz val="18"/>
        <rFont val="Times New Roman"/>
        <family val="1"/>
      </rPr>
      <t>11</t>
    </r>
    <r>
      <rPr>
        <sz val="18"/>
        <rFont val="標楷體"/>
        <family val="4"/>
        <charset val="136"/>
      </rPr>
      <t>月銀行衍生性金融商品交易量內容分析</t>
    </r>
    <phoneticPr fontId="3" type="noConversion"/>
  </si>
  <si>
    <t>-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</si>
</sst>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1" formatCode="_-* #,##0_-;\-* #,##0_-;_-* &quot;-&quot;_-;_-@_-"/>
    <numFmt numFmtId="176" formatCode="_(* #,##0_);_(* \(#,##0\);_(* \-_);_(@_)"/>
    <numFmt numFmtId="177" formatCode="0.00_);\(0.00\)"/>
    <numFmt numFmtId="178" formatCode="0.00_);[Red]\(0.00\)"/>
    <numFmt numFmtId="179" formatCode="0.00_ "/>
    <numFmt numFmtId="180" formatCode="#,##0_);[Red]\(#,##0\)"/>
    <numFmt numFmtId="181" formatCode="#,##0_ "/>
    <numFmt numFmtId="182" formatCode="_(* #,##0_);_(* \(#,##0\);_(* &quot;-&quot;_);_(@_)"/>
    <numFmt numFmtId="183" formatCode="_-* #,##0.00_-;\-* #,##0.00_-;_-* &quot;-&quot;_-;_-@_-"/>
    <numFmt numFmtId="184" formatCode="_(* #,##0_);_(* \-#,##0_);_(* &quot;-&quot;_);_(@_)"/>
    <numFmt numFmtId="185" formatCode="#,##0.00_ "/>
  </numFmts>
  <fonts count="46">
    <font>
      <sz val="12"/>
      <name val="Heiti TC"/>
      <family val="2"/>
    </font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Heiti TC"/>
      <family val="2"/>
    </font>
    <font>
      <b/>
      <sz val="9"/>
      <color indexed="63"/>
      <name val="新細明體"/>
      <family val="1"/>
      <charset val="136"/>
    </font>
    <font>
      <sz val="9"/>
      <color indexed="63"/>
      <name val="新細明體"/>
      <family val="1"/>
      <charset val="136"/>
    </font>
    <font>
      <sz val="12"/>
      <name val="標楷體"/>
      <family val="4"/>
      <charset val="136"/>
    </font>
    <font>
      <b/>
      <u/>
      <sz val="20"/>
      <name val="標楷體"/>
      <family val="4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b/>
      <sz val="13"/>
      <name val="標楷體"/>
      <family val="4"/>
      <charset val="136"/>
    </font>
    <font>
      <b/>
      <sz val="12"/>
      <name val="標楷體"/>
      <family val="4"/>
      <charset val="136"/>
    </font>
    <font>
      <b/>
      <sz val="14"/>
      <name val="標楷體"/>
      <family val="4"/>
      <charset val="136"/>
    </font>
    <font>
      <b/>
      <sz val="22"/>
      <name val="標楷體"/>
      <family val="4"/>
      <charset val="136"/>
    </font>
    <font>
      <vertAlign val="superscript"/>
      <sz val="14"/>
      <name val="標楷體"/>
      <family val="4"/>
      <charset val="136"/>
    </font>
    <font>
      <sz val="10"/>
      <name val="標楷體"/>
      <family val="4"/>
      <charset val="136"/>
    </font>
    <font>
      <sz val="9"/>
      <name val="標楷體"/>
      <family val="4"/>
      <charset val="136"/>
    </font>
    <font>
      <strike/>
      <sz val="12"/>
      <name val="Times New Roman"/>
      <family val="1"/>
    </font>
    <font>
      <sz val="20"/>
      <name val="標楷體"/>
      <family val="4"/>
      <charset val="136"/>
    </font>
    <font>
      <sz val="20"/>
      <name val="Times New Roman"/>
      <family val="1"/>
    </font>
    <font>
      <sz val="18"/>
      <name val="標楷體"/>
      <family val="4"/>
      <charset val="136"/>
    </font>
    <font>
      <sz val="10"/>
      <name val="新細明體"/>
      <family val="1"/>
      <charset val="136"/>
    </font>
    <font>
      <b/>
      <sz val="16"/>
      <name val="標楷體"/>
      <family val="4"/>
      <charset val="136"/>
    </font>
    <font>
      <sz val="12"/>
      <name val="Heiti TC"/>
      <family val="2"/>
    </font>
    <font>
      <sz val="9"/>
      <name val="新細明體"/>
      <family val="1"/>
      <charset val="136"/>
    </font>
    <font>
      <sz val="9"/>
      <name val="細明體"/>
      <family val="3"/>
      <charset val="136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細明體"/>
      <family val="3"/>
      <charset val="136"/>
    </font>
    <font>
      <sz val="9"/>
      <color indexed="81"/>
      <name val="細明體"/>
      <family val="3"/>
      <charset val="136"/>
    </font>
    <font>
      <u/>
      <sz val="9"/>
      <color indexed="12"/>
      <name val="Times New Roman"/>
      <family val="1"/>
    </font>
    <font>
      <sz val="18"/>
      <name val="Times New Roman"/>
      <family val="1"/>
    </font>
    <font>
      <sz val="12"/>
      <color indexed="45"/>
      <name val="標楷體"/>
      <family val="4"/>
      <charset val="136"/>
    </font>
    <font>
      <u/>
      <sz val="12"/>
      <color indexed="45"/>
      <name val="標楷體"/>
      <family val="4"/>
      <charset val="136"/>
    </font>
    <font>
      <sz val="13"/>
      <name val="標楷體"/>
      <family val="4"/>
      <charset val="136"/>
    </font>
    <font>
      <b/>
      <sz val="18"/>
      <name val="標楷體"/>
      <family val="4"/>
      <charset val="136"/>
    </font>
    <font>
      <sz val="18"/>
      <name val="Heiti TC"/>
      <family val="2"/>
    </font>
    <font>
      <b/>
      <vertAlign val="superscript"/>
      <sz val="14"/>
      <name val="標楷體"/>
      <family val="4"/>
      <charset val="136"/>
    </font>
    <font>
      <b/>
      <vertAlign val="superscript"/>
      <sz val="12"/>
      <name val="標楷體"/>
      <family val="4"/>
      <charset val="136"/>
    </font>
    <font>
      <sz val="12"/>
      <color rgb="FFFF0000"/>
      <name val="新細明體"/>
      <family val="1"/>
      <charset val="136"/>
    </font>
    <font>
      <b/>
      <sz val="14"/>
      <color rgb="FFFF0000"/>
      <name val="Times New Roman"/>
      <family val="1"/>
    </font>
    <font>
      <sz val="12"/>
      <color rgb="FFFF0000"/>
      <name val="標楷體"/>
      <family val="4"/>
      <charset val="136"/>
    </font>
    <font>
      <sz val="12"/>
      <color rgb="FF3366FF"/>
      <name val="Times New Roman"/>
      <family val="1"/>
    </font>
    <font>
      <b/>
      <sz val="14"/>
      <color rgb="FF0000FF"/>
      <name val="Times New Roman"/>
      <family val="1"/>
    </font>
    <font>
      <b/>
      <sz val="12"/>
      <color rgb="FF0000FF"/>
      <name val="Times New Roman"/>
      <family val="1"/>
    </font>
    <font>
      <sz val="14"/>
      <color rgb="FF0000FF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4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rgb="FFFF0000"/>
      </bottom>
      <diagonal/>
    </border>
  </borders>
  <cellStyleXfs count="8">
    <xf numFmtId="0" fontId="0" fillId="0" borderId="0"/>
    <xf numFmtId="0" fontId="39" fillId="0" borderId="40" applyAlignment="0" applyProtection="0"/>
    <xf numFmtId="0" fontId="2" fillId="0" borderId="0"/>
    <xf numFmtId="0" fontId="2" fillId="0" borderId="0"/>
    <xf numFmtId="182" fontId="2" fillId="0" borderId="0" applyFont="0" applyFill="0" applyBorder="0" applyAlignment="0" applyProtection="0"/>
    <xf numFmtId="9" fontId="23" fillId="0" borderId="0" applyBorder="0" applyAlignment="0" applyProtection="0"/>
    <xf numFmtId="9" fontId="2" fillId="0" borderId="0" applyFon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</cellStyleXfs>
  <cellXfs count="200">
    <xf numFmtId="0" fontId="0" fillId="0" borderId="0" xfId="0"/>
    <xf numFmtId="0" fontId="6" fillId="0" borderId="0" xfId="0" applyFont="1" applyAlignment="1">
      <alignment horizontal="left" vertical="center"/>
    </xf>
    <xf numFmtId="177" fontId="6" fillId="0" borderId="1" xfId="5" applyNumberFormat="1" applyFont="1" applyBorder="1" applyAlignment="1" applyProtection="1">
      <alignment horizontal="right" vertical="center"/>
      <protection locked="0"/>
    </xf>
    <xf numFmtId="0" fontId="6" fillId="0" borderId="0" xfId="0" applyFont="1" applyAlignment="1">
      <alignment vertical="center"/>
    </xf>
    <xf numFmtId="0" fontId="6" fillId="0" borderId="0" xfId="0" applyFont="1" applyAlignment="1" applyProtection="1">
      <alignment horizontal="left" vertical="center"/>
    </xf>
    <xf numFmtId="0" fontId="8" fillId="0" borderId="2" xfId="0" applyFont="1" applyBorder="1" applyAlignment="1" applyProtection="1">
      <alignment horizontal="center" vertical="center" shrinkToFit="1"/>
    </xf>
    <xf numFmtId="0" fontId="6" fillId="0" borderId="0" xfId="0" applyFont="1" applyAlignment="1" applyProtection="1">
      <alignment horizontal="center" vertical="center" wrapText="1"/>
    </xf>
    <xf numFmtId="0" fontId="6" fillId="0" borderId="3" xfId="0" applyFont="1" applyBorder="1" applyAlignment="1" applyProtection="1">
      <alignment shrinkToFit="1"/>
    </xf>
    <xf numFmtId="49" fontId="6" fillId="0" borderId="4" xfId="5" applyNumberFormat="1" applyFont="1" applyBorder="1" applyAlignment="1" applyProtection="1">
      <alignment horizontal="center" vertical="center"/>
      <protection hidden="1"/>
    </xf>
    <xf numFmtId="177" fontId="6" fillId="0" borderId="5" xfId="5" applyNumberFormat="1" applyFont="1" applyBorder="1" applyAlignment="1" applyProtection="1">
      <alignment horizontal="right" vertical="center"/>
      <protection locked="0"/>
    </xf>
    <xf numFmtId="179" fontId="6" fillId="0" borderId="5" xfId="5" applyNumberFormat="1" applyFont="1" applyBorder="1" applyAlignment="1" applyProtection="1">
      <alignment horizontal="right" vertical="center"/>
      <protection locked="0"/>
    </xf>
    <xf numFmtId="177" fontId="6" fillId="0" borderId="6" xfId="5" applyNumberFormat="1" applyFont="1" applyBorder="1" applyAlignment="1" applyProtection="1">
      <alignment horizontal="right" vertical="center"/>
      <protection locked="0"/>
    </xf>
    <xf numFmtId="179" fontId="6" fillId="0" borderId="6" xfId="5" applyNumberFormat="1" applyFont="1" applyBorder="1" applyAlignment="1" applyProtection="1">
      <alignment horizontal="right" vertical="center"/>
      <protection locked="0"/>
    </xf>
    <xf numFmtId="179" fontId="6" fillId="0" borderId="1" xfId="5" applyNumberFormat="1" applyFont="1" applyBorder="1" applyAlignment="1" applyProtection="1">
      <alignment horizontal="right" vertical="center"/>
      <protection locked="0"/>
    </xf>
    <xf numFmtId="177" fontId="6" fillId="0" borderId="4" xfId="5" applyNumberFormat="1" applyFont="1" applyBorder="1" applyAlignment="1" applyProtection="1">
      <alignment horizontal="right" vertical="center"/>
      <protection locked="0"/>
    </xf>
    <xf numFmtId="179" fontId="6" fillId="0" borderId="4" xfId="5" applyNumberFormat="1" applyFont="1" applyBorder="1" applyAlignment="1" applyProtection="1">
      <alignment horizontal="right" vertical="center"/>
      <protection locked="0"/>
    </xf>
    <xf numFmtId="0" fontId="11" fillId="0" borderId="0" xfId="0" applyFont="1" applyAlignment="1" applyProtection="1">
      <alignment horizontal="center" vertical="center" wrapText="1"/>
    </xf>
    <xf numFmtId="0" fontId="1" fillId="0" borderId="0" xfId="1" applyFont="1" applyFill="1" applyBorder="1" applyAlignment="1">
      <alignment vertical="center"/>
    </xf>
    <xf numFmtId="0" fontId="40" fillId="2" borderId="0" xfId="1" applyFont="1" applyFill="1" applyBorder="1"/>
    <xf numFmtId="0" fontId="21" fillId="0" borderId="0" xfId="1" applyFont="1" applyFill="1" applyBorder="1" applyAlignment="1">
      <alignment vertical="center"/>
    </xf>
    <xf numFmtId="179" fontId="21" fillId="0" borderId="0" xfId="1" applyNumberFormat="1" applyFont="1" applyFill="1" applyBorder="1" applyAlignment="1">
      <alignment vertical="center"/>
    </xf>
    <xf numFmtId="0" fontId="21" fillId="0" borderId="0" xfId="1" applyFont="1" applyFill="1" applyBorder="1" applyAlignment="1">
      <alignment vertical="center" wrapText="1"/>
    </xf>
    <xf numFmtId="0" fontId="6" fillId="0" borderId="0" xfId="0" applyFont="1" applyProtection="1"/>
    <xf numFmtId="0" fontId="6" fillId="0" borderId="7" xfId="3" applyFont="1" applyBorder="1" applyAlignment="1" applyProtection="1">
      <alignment horizontal="left" vertical="center"/>
      <protection hidden="1"/>
    </xf>
    <xf numFmtId="41" fontId="6" fillId="0" borderId="1" xfId="5" applyNumberFormat="1" applyFont="1" applyBorder="1" applyAlignment="1" applyProtection="1">
      <alignment horizontal="right" vertical="center"/>
      <protection locked="0"/>
    </xf>
    <xf numFmtId="182" fontId="6" fillId="0" borderId="0" xfId="3" applyNumberFormat="1" applyFont="1" applyProtection="1">
      <protection hidden="1"/>
    </xf>
    <xf numFmtId="0" fontId="6" fillId="0" borderId="0" xfId="0" applyFont="1" applyAlignment="1" applyProtection="1">
      <alignment horizontal="centerContinuous" vertical="center"/>
    </xf>
    <xf numFmtId="182" fontId="6" fillId="0" borderId="0" xfId="0" applyNumberFormat="1" applyFont="1" applyAlignment="1" applyProtection="1">
      <alignment horizontal="centerContinuous"/>
    </xf>
    <xf numFmtId="184" fontId="6" fillId="0" borderId="0" xfId="0" applyNumberFormat="1" applyFont="1" applyProtection="1"/>
    <xf numFmtId="182" fontId="6" fillId="0" borderId="0" xfId="0" applyNumberFormat="1" applyFont="1" applyProtection="1"/>
    <xf numFmtId="184" fontId="6" fillId="0" borderId="0" xfId="3" applyNumberFormat="1" applyFont="1" applyProtection="1">
      <protection hidden="1"/>
    </xf>
    <xf numFmtId="184" fontId="9" fillId="0" borderId="8" xfId="0" applyNumberFormat="1" applyFont="1" applyBorder="1" applyAlignment="1" applyProtection="1">
      <alignment horizontal="centerContinuous" vertical="center" wrapText="1"/>
    </xf>
    <xf numFmtId="0" fontId="6" fillId="0" borderId="9" xfId="0" applyFont="1" applyBorder="1" applyAlignment="1" applyProtection="1">
      <alignment horizontal="centerContinuous" vertical="center" wrapText="1"/>
    </xf>
    <xf numFmtId="49" fontId="6" fillId="0" borderId="10" xfId="3" applyNumberFormat="1" applyFont="1" applyFill="1" applyBorder="1" applyAlignment="1" applyProtection="1">
      <alignment horizontal="center" vertical="center"/>
      <protection hidden="1"/>
    </xf>
    <xf numFmtId="49" fontId="6" fillId="0" borderId="4" xfId="3" applyNumberFormat="1" applyFont="1" applyBorder="1" applyAlignment="1" applyProtection="1">
      <alignment horizontal="center" vertical="center"/>
      <protection hidden="1"/>
    </xf>
    <xf numFmtId="184" fontId="6" fillId="0" borderId="10" xfId="3" applyNumberFormat="1" applyFont="1" applyBorder="1" applyAlignment="1" applyProtection="1">
      <alignment horizontal="center" vertical="center"/>
      <protection hidden="1"/>
    </xf>
    <xf numFmtId="182" fontId="6" fillId="0" borderId="11" xfId="0" applyNumberFormat="1" applyFont="1" applyBorder="1" applyAlignment="1" applyProtection="1">
      <alignment horizontal="right" vertical="center"/>
      <protection locked="0"/>
    </xf>
    <xf numFmtId="184" fontId="6" fillId="0" borderId="11" xfId="0" applyNumberFormat="1" applyFont="1" applyBorder="1" applyAlignment="1" applyProtection="1">
      <alignment horizontal="right" vertical="center"/>
    </xf>
    <xf numFmtId="182" fontId="6" fillId="0" borderId="12" xfId="0" applyNumberFormat="1" applyFont="1" applyBorder="1" applyAlignment="1" applyProtection="1">
      <alignment horizontal="right" vertical="center"/>
      <protection locked="0"/>
    </xf>
    <xf numFmtId="182" fontId="6" fillId="0" borderId="13" xfId="0" applyNumberFormat="1" applyFont="1" applyBorder="1" applyAlignment="1" applyProtection="1">
      <alignment horizontal="right" vertical="center"/>
      <protection locked="0"/>
    </xf>
    <xf numFmtId="184" fontId="6" fillId="0" borderId="13" xfId="0" applyNumberFormat="1" applyFont="1" applyBorder="1" applyAlignment="1" applyProtection="1">
      <alignment horizontal="right" vertical="center"/>
    </xf>
    <xf numFmtId="182" fontId="6" fillId="0" borderId="14" xfId="0" applyNumberFormat="1" applyFont="1" applyBorder="1" applyAlignment="1" applyProtection="1">
      <alignment horizontal="right" vertical="center"/>
      <protection locked="0"/>
    </xf>
    <xf numFmtId="182" fontId="6" fillId="0" borderId="15" xfId="0" applyNumberFormat="1" applyFont="1" applyBorder="1" applyAlignment="1" applyProtection="1">
      <alignment horizontal="right" vertical="center"/>
      <protection locked="0"/>
    </xf>
    <xf numFmtId="184" fontId="6" fillId="0" borderId="14" xfId="0" applyNumberFormat="1" applyFont="1" applyBorder="1" applyAlignment="1" applyProtection="1">
      <alignment horizontal="right" vertical="center"/>
    </xf>
    <xf numFmtId="184" fontId="6" fillId="0" borderId="1" xfId="0" applyNumberFormat="1" applyFont="1" applyBorder="1" applyAlignment="1" applyProtection="1">
      <alignment horizontal="right" vertical="center"/>
    </xf>
    <xf numFmtId="184" fontId="6" fillId="0" borderId="10" xfId="0" applyNumberFormat="1" applyFont="1" applyBorder="1" applyAlignment="1" applyProtection="1">
      <alignment horizontal="right" vertical="center"/>
    </xf>
    <xf numFmtId="184" fontId="6" fillId="0" borderId="4" xfId="0" applyNumberFormat="1" applyFont="1" applyBorder="1" applyAlignment="1" applyProtection="1">
      <alignment horizontal="right" vertical="center"/>
    </xf>
    <xf numFmtId="182" fontId="6" fillId="0" borderId="10" xfId="0" applyNumberFormat="1" applyFont="1" applyBorder="1" applyAlignment="1" applyProtection="1">
      <alignment horizontal="right" vertical="center"/>
      <protection locked="0"/>
    </xf>
    <xf numFmtId="41" fontId="6" fillId="0" borderId="4" xfId="5" applyNumberFormat="1" applyFont="1" applyBorder="1" applyAlignment="1" applyProtection="1">
      <alignment horizontal="right" vertical="center"/>
      <protection locked="0"/>
    </xf>
    <xf numFmtId="182" fontId="6" fillId="0" borderId="16" xfId="0" applyNumberFormat="1" applyFont="1" applyBorder="1" applyAlignment="1" applyProtection="1">
      <alignment horizontal="right" vertical="center"/>
      <protection locked="0"/>
    </xf>
    <xf numFmtId="182" fontId="6" fillId="0" borderId="17" xfId="0" applyNumberFormat="1" applyFont="1" applyBorder="1" applyAlignment="1" applyProtection="1">
      <alignment horizontal="right" vertical="center"/>
      <protection locked="0"/>
    </xf>
    <xf numFmtId="183" fontId="6" fillId="0" borderId="5" xfId="5" applyNumberFormat="1" applyFont="1" applyBorder="1" applyAlignment="1" applyProtection="1">
      <alignment horizontal="right" vertical="center"/>
      <protection locked="0"/>
    </xf>
    <xf numFmtId="182" fontId="6" fillId="0" borderId="18" xfId="0" applyNumberFormat="1" applyFont="1" applyBorder="1" applyAlignment="1" applyProtection="1">
      <alignment horizontal="right" vertical="center"/>
      <protection locked="0"/>
    </xf>
    <xf numFmtId="183" fontId="6" fillId="0" borderId="9" xfId="5" applyNumberFormat="1" applyFont="1" applyBorder="1" applyAlignment="1" applyProtection="1">
      <alignment horizontal="right" vertical="center"/>
      <protection locked="0"/>
    </xf>
    <xf numFmtId="41" fontId="6" fillId="0" borderId="5" xfId="5" applyNumberFormat="1" applyFont="1" applyBorder="1" applyAlignment="1" applyProtection="1">
      <alignment horizontal="right" vertical="center"/>
      <protection locked="0"/>
    </xf>
    <xf numFmtId="184" fontId="6" fillId="0" borderId="5" xfId="0" applyNumberFormat="1" applyFont="1" applyBorder="1" applyAlignment="1" applyProtection="1">
      <alignment horizontal="right" vertical="center"/>
    </xf>
    <xf numFmtId="41" fontId="6" fillId="0" borderId="6" xfId="5" applyNumberFormat="1" applyFont="1" applyBorder="1" applyAlignment="1" applyProtection="1">
      <alignment horizontal="right" vertical="center"/>
      <protection locked="0"/>
    </xf>
    <xf numFmtId="0" fontId="6" fillId="0" borderId="0" xfId="3" applyFont="1" applyAlignment="1" applyProtection="1">
      <alignment horizontal="center" vertical="center" wrapText="1"/>
      <protection hidden="1"/>
    </xf>
    <xf numFmtId="0" fontId="6" fillId="0" borderId="0" xfId="3" applyFont="1" applyProtection="1">
      <protection hidden="1"/>
    </xf>
    <xf numFmtId="0" fontId="6" fillId="0" borderId="0" xfId="3" applyFont="1" applyAlignment="1" applyProtection="1">
      <alignment horizontal="left"/>
      <protection hidden="1"/>
    </xf>
    <xf numFmtId="0" fontId="6" fillId="0" borderId="0" xfId="3" applyFont="1"/>
    <xf numFmtId="0" fontId="6" fillId="0" borderId="19" xfId="3" applyFont="1" applyBorder="1" applyAlignment="1" applyProtection="1">
      <alignment horizontal="left" vertical="center"/>
      <protection hidden="1"/>
    </xf>
    <xf numFmtId="0" fontId="11" fillId="0" borderId="20" xfId="3" applyFont="1" applyBorder="1" applyAlignment="1" applyProtection="1">
      <alignment horizontal="left" vertical="center"/>
      <protection hidden="1"/>
    </xf>
    <xf numFmtId="0" fontId="6" fillId="0" borderId="21" xfId="3" applyFont="1" applyBorder="1" applyAlignment="1" applyProtection="1">
      <alignment horizontal="left" vertical="center"/>
      <protection hidden="1"/>
    </xf>
    <xf numFmtId="0" fontId="11" fillId="0" borderId="20" xfId="3" applyFont="1" applyBorder="1" applyAlignment="1" applyProtection="1">
      <alignment horizontal="left" vertical="center" shrinkToFit="1"/>
      <protection hidden="1"/>
    </xf>
    <xf numFmtId="0" fontId="11" fillId="0" borderId="20" xfId="3" applyFont="1" applyBorder="1" applyAlignment="1" applyProtection="1">
      <alignment horizontal="center" vertical="center"/>
      <protection hidden="1"/>
    </xf>
    <xf numFmtId="0" fontId="6" fillId="0" borderId="3" xfId="3" applyFont="1" applyBorder="1" applyAlignment="1" applyProtection="1">
      <alignment horizontal="left" vertical="center"/>
      <protection hidden="1"/>
    </xf>
    <xf numFmtId="0" fontId="6" fillId="0" borderId="22" xfId="3" applyFont="1" applyBorder="1" applyAlignment="1" applyProtection="1">
      <alignment horizontal="left" vertical="center"/>
      <protection hidden="1"/>
    </xf>
    <xf numFmtId="0" fontId="12" fillId="0" borderId="20" xfId="3" applyFont="1" applyBorder="1" applyAlignment="1" applyProtection="1">
      <alignment horizontal="center" vertical="center"/>
      <protection hidden="1"/>
    </xf>
    <xf numFmtId="182" fontId="41" fillId="0" borderId="0" xfId="0" applyNumberFormat="1" applyFont="1" applyAlignment="1" applyProtection="1">
      <alignment horizontal="centerContinuous"/>
    </xf>
    <xf numFmtId="178" fontId="41" fillId="0" borderId="0" xfId="5" applyNumberFormat="1" applyFont="1" applyAlignment="1" applyProtection="1">
      <alignment horizontal="centerContinuous"/>
    </xf>
    <xf numFmtId="182" fontId="41" fillId="0" borderId="0" xfId="0" applyNumberFormat="1" applyFont="1" applyProtection="1"/>
    <xf numFmtId="178" fontId="41" fillId="0" borderId="0" xfId="0" applyNumberFormat="1" applyFont="1" applyProtection="1"/>
    <xf numFmtId="182" fontId="41" fillId="0" borderId="0" xfId="3" applyNumberFormat="1" applyFont="1" applyProtection="1">
      <protection hidden="1"/>
    </xf>
    <xf numFmtId="10" fontId="41" fillId="0" borderId="0" xfId="5" applyNumberFormat="1" applyFont="1" applyAlignment="1" applyProtection="1">
      <protection hidden="1"/>
    </xf>
    <xf numFmtId="0" fontId="41" fillId="0" borderId="0" xfId="0" applyFont="1" applyAlignment="1">
      <alignment vertical="center"/>
    </xf>
    <xf numFmtId="178" fontId="41" fillId="0" borderId="0" xfId="5" applyNumberFormat="1" applyFont="1" applyProtection="1"/>
    <xf numFmtId="178" fontId="6" fillId="0" borderId="4" xfId="3" applyNumberFormat="1" applyFont="1" applyBorder="1" applyAlignment="1" applyProtection="1">
      <alignment horizontal="center" vertical="center"/>
      <protection hidden="1"/>
    </xf>
    <xf numFmtId="184" fontId="6" fillId="0" borderId="12" xfId="0" applyNumberFormat="1" applyFont="1" applyBorder="1" applyAlignment="1" applyProtection="1">
      <alignment horizontal="right" vertical="center"/>
    </xf>
    <xf numFmtId="182" fontId="6" fillId="0" borderId="23" xfId="0" applyNumberFormat="1" applyFont="1" applyBorder="1" applyAlignment="1" applyProtection="1">
      <alignment horizontal="right" vertical="center"/>
      <protection locked="0"/>
    </xf>
    <xf numFmtId="179" fontId="6" fillId="0" borderId="1" xfId="5" applyNumberFormat="1" applyFont="1" applyFill="1" applyBorder="1" applyAlignment="1" applyProtection="1">
      <alignment horizontal="right" vertical="center"/>
      <protection locked="0"/>
    </xf>
    <xf numFmtId="0" fontId="2" fillId="0" borderId="0" xfId="1" applyFont="1" applyFill="1" applyBorder="1" applyAlignment="1">
      <alignment vertical="center"/>
    </xf>
    <xf numFmtId="0" fontId="2" fillId="0" borderId="0" xfId="1" applyFont="1" applyFill="1" applyBorder="1" applyAlignment="1">
      <alignment horizontal="left"/>
    </xf>
    <xf numFmtId="180" fontId="2" fillId="0" borderId="0" xfId="1" applyNumberFormat="1" applyFont="1" applyFill="1" applyBorder="1" applyAlignment="1">
      <alignment horizontal="right"/>
    </xf>
    <xf numFmtId="180" fontId="2" fillId="0" borderId="24" xfId="1" applyNumberFormat="1" applyFont="1" applyFill="1" applyBorder="1" applyAlignment="1">
      <alignment horizontal="right"/>
    </xf>
    <xf numFmtId="0" fontId="2" fillId="0" borderId="0" xfId="1" applyFont="1" applyFill="1" applyBorder="1"/>
    <xf numFmtId="180" fontId="2" fillId="0" borderId="0" xfId="1" applyNumberFormat="1" applyFont="1" applyFill="1" applyBorder="1" applyAlignment="1">
      <alignment horizontal="right" vertical="center"/>
    </xf>
    <xf numFmtId="49" fontId="2" fillId="0" borderId="0" xfId="1" applyNumberFormat="1" applyFont="1" applyFill="1" applyBorder="1" applyAlignment="1">
      <alignment vertical="center"/>
    </xf>
    <xf numFmtId="49" fontId="42" fillId="0" borderId="0" xfId="1" applyNumberFormat="1" applyFont="1" applyFill="1" applyBorder="1" applyAlignment="1">
      <alignment vertical="center"/>
    </xf>
    <xf numFmtId="180" fontId="42" fillId="0" borderId="0" xfId="1" applyNumberFormat="1" applyFont="1" applyFill="1" applyBorder="1" applyAlignment="1">
      <alignment horizontal="right" vertical="center"/>
    </xf>
    <xf numFmtId="180" fontId="42" fillId="0" borderId="0" xfId="1" applyNumberFormat="1" applyFont="1" applyFill="1" applyBorder="1" applyAlignment="1">
      <alignment horizontal="right"/>
    </xf>
    <xf numFmtId="180" fontId="42" fillId="0" borderId="24" xfId="1" applyNumberFormat="1" applyFont="1" applyFill="1" applyBorder="1" applyAlignment="1">
      <alignment horizontal="right"/>
    </xf>
    <xf numFmtId="176" fontId="2" fillId="0" borderId="0" xfId="1" applyNumberFormat="1" applyFont="1" applyFill="1" applyBorder="1" applyAlignment="1" applyProtection="1">
      <alignment horizontal="right" vertical="center"/>
      <protection locked="0"/>
    </xf>
    <xf numFmtId="176" fontId="2" fillId="0" borderId="24" xfId="1" applyNumberFormat="1" applyFont="1" applyFill="1" applyBorder="1" applyAlignment="1" applyProtection="1">
      <alignment horizontal="right" vertical="center"/>
      <protection locked="0"/>
    </xf>
    <xf numFmtId="0" fontId="2" fillId="2" borderId="0" xfId="1" applyFont="1" applyFill="1" applyBorder="1"/>
    <xf numFmtId="0" fontId="2" fillId="2" borderId="0" xfId="1" applyFont="1" applyFill="1" applyBorder="1" applyAlignment="1">
      <alignment horizontal="left"/>
    </xf>
    <xf numFmtId="176" fontId="2" fillId="2" borderId="0" xfId="1" applyNumberFormat="1" applyFont="1" applyFill="1" applyBorder="1" applyAlignment="1" applyProtection="1">
      <alignment horizontal="right" vertical="center"/>
      <protection locked="0"/>
    </xf>
    <xf numFmtId="180" fontId="2" fillId="2" borderId="0" xfId="1" applyNumberFormat="1" applyFont="1" applyFill="1" applyBorder="1" applyAlignment="1">
      <alignment horizontal="right"/>
    </xf>
    <xf numFmtId="180" fontId="2" fillId="2" borderId="24" xfId="1" applyNumberFormat="1" applyFont="1" applyFill="1" applyBorder="1" applyAlignment="1">
      <alignment horizontal="right"/>
    </xf>
    <xf numFmtId="49" fontId="42" fillId="2" borderId="0" xfId="1" applyNumberFormat="1" applyFont="1" applyFill="1" applyBorder="1" applyAlignment="1">
      <alignment vertical="center"/>
    </xf>
    <xf numFmtId="180" fontId="42" fillId="2" borderId="0" xfId="1" applyNumberFormat="1" applyFont="1" applyFill="1" applyBorder="1" applyAlignment="1">
      <alignment horizontal="right" vertical="center"/>
    </xf>
    <xf numFmtId="180" fontId="42" fillId="2" borderId="0" xfId="1" applyNumberFormat="1" applyFont="1" applyFill="1" applyBorder="1" applyAlignment="1">
      <alignment horizontal="right"/>
    </xf>
    <xf numFmtId="180" fontId="42" fillId="2" borderId="24" xfId="1" applyNumberFormat="1" applyFont="1" applyFill="1" applyBorder="1" applyAlignment="1">
      <alignment horizontal="right"/>
    </xf>
    <xf numFmtId="0" fontId="43" fillId="0" borderId="0" xfId="1" applyFont="1" applyFill="1" applyBorder="1"/>
    <xf numFmtId="0" fontId="41" fillId="0" borderId="0" xfId="1" applyFont="1" applyFill="1" applyBorder="1" applyAlignment="1">
      <alignment vertical="center"/>
    </xf>
    <xf numFmtId="0" fontId="39" fillId="0" borderId="0" xfId="1" applyFont="1" applyFill="1" applyBorder="1" applyAlignment="1">
      <alignment vertical="center"/>
    </xf>
    <xf numFmtId="0" fontId="44" fillId="0" borderId="0" xfId="1" applyFont="1" applyFill="1" applyBorder="1"/>
    <xf numFmtId="41" fontId="6" fillId="0" borderId="38" xfId="5" applyNumberFormat="1" applyFont="1" applyBorder="1" applyAlignment="1" applyProtection="1">
      <alignment horizontal="right" vertical="center"/>
      <protection locked="0"/>
    </xf>
    <xf numFmtId="41" fontId="6" fillId="0" borderId="9" xfId="5" applyNumberFormat="1" applyFont="1" applyBorder="1" applyAlignment="1" applyProtection="1">
      <alignment horizontal="right" vertical="center"/>
      <protection locked="0"/>
    </xf>
    <xf numFmtId="0" fontId="19" fillId="0" borderId="0" xfId="1" applyFont="1" applyFill="1" applyBorder="1" applyAlignment="1">
      <alignment horizontal="center" vertical="center"/>
    </xf>
    <xf numFmtId="0" fontId="45" fillId="0" borderId="0" xfId="1" applyFont="1" applyFill="1" applyBorder="1"/>
    <xf numFmtId="182" fontId="6" fillId="0" borderId="1" xfId="0" applyNumberFormat="1" applyFont="1" applyBorder="1" applyAlignment="1" applyProtection="1">
      <alignment horizontal="right" vertical="center"/>
      <protection locked="0"/>
    </xf>
    <xf numFmtId="185" fontId="6" fillId="0" borderId="1" xfId="5" applyNumberFormat="1" applyFont="1" applyFill="1" applyBorder="1" applyAlignment="1" applyProtection="1">
      <alignment horizontal="right" vertical="center"/>
      <protection locked="0"/>
    </xf>
    <xf numFmtId="0" fontId="31" fillId="0" borderId="0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center"/>
    </xf>
    <xf numFmtId="0" fontId="6" fillId="0" borderId="0" xfId="0" applyFont="1" applyFill="1"/>
    <xf numFmtId="0" fontId="6" fillId="0" borderId="0" xfId="0" applyFont="1" applyFill="1" applyAlignment="1">
      <alignment horizontal="left" vertical="center"/>
    </xf>
    <xf numFmtId="182" fontId="6" fillId="0" borderId="0" xfId="0" applyNumberFormat="1" applyFont="1" applyFill="1"/>
    <xf numFmtId="0" fontId="22" fillId="0" borderId="2" xfId="0" applyFont="1" applyFill="1" applyBorder="1" applyAlignment="1">
      <alignment horizontal="center" vertical="center" shrinkToFit="1"/>
    </xf>
    <xf numFmtId="49" fontId="9" fillId="0" borderId="25" xfId="3" applyNumberFormat="1" applyFont="1" applyFill="1" applyBorder="1" applyAlignment="1" applyProtection="1">
      <alignment horizontal="centerContinuous" vertical="center" wrapText="1"/>
      <protection hidden="1"/>
    </xf>
    <xf numFmtId="182" fontId="6" fillId="0" borderId="25" xfId="0" applyNumberFormat="1" applyFont="1" applyFill="1" applyBorder="1" applyAlignment="1">
      <alignment horizontal="centerContinuous" vertical="center" wrapText="1"/>
    </xf>
    <xf numFmtId="182" fontId="6" fillId="0" borderId="26" xfId="0" applyNumberFormat="1" applyFont="1" applyFill="1" applyBorder="1" applyAlignment="1">
      <alignment horizontal="centerContinuous" vertical="center" wrapText="1"/>
    </xf>
    <xf numFmtId="10" fontId="6" fillId="0" borderId="27" xfId="5" applyNumberFormat="1" applyFont="1" applyFill="1" applyBorder="1" applyAlignment="1">
      <alignment horizontal="centerContinuous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28" xfId="0" applyFont="1" applyFill="1" applyBorder="1" applyAlignment="1">
      <alignment shrinkToFit="1"/>
    </xf>
    <xf numFmtId="49" fontId="6" fillId="0" borderId="29" xfId="3" applyNumberFormat="1" applyFont="1" applyFill="1" applyBorder="1" applyAlignment="1" applyProtection="1">
      <alignment horizontal="center" vertical="center" shrinkToFit="1"/>
      <protection hidden="1"/>
    </xf>
    <xf numFmtId="49" fontId="6" fillId="0" borderId="29" xfId="3" applyNumberFormat="1" applyFont="1" applyFill="1" applyBorder="1" applyAlignment="1" applyProtection="1">
      <alignment horizontal="center" vertical="center"/>
      <protection hidden="1"/>
    </xf>
    <xf numFmtId="49" fontId="6" fillId="0" borderId="30" xfId="5" applyNumberFormat="1" applyFont="1" applyFill="1" applyBorder="1" applyAlignment="1" applyProtection="1">
      <alignment horizontal="center" vertical="center"/>
      <protection hidden="1"/>
    </xf>
    <xf numFmtId="0" fontId="10" fillId="0" borderId="20" xfId="3" applyFont="1" applyFill="1" applyBorder="1" applyAlignment="1" applyProtection="1">
      <alignment horizontal="left" vertical="center"/>
      <protection hidden="1"/>
    </xf>
    <xf numFmtId="182" fontId="12" fillId="0" borderId="11" xfId="0" applyNumberFormat="1" applyFont="1" applyFill="1" applyBorder="1" applyAlignment="1" applyProtection="1">
      <alignment horizontal="right" vertical="center"/>
      <protection locked="0"/>
    </xf>
    <xf numFmtId="182" fontId="12" fillId="0" borderId="31" xfId="0" applyNumberFormat="1" applyFont="1" applyFill="1" applyBorder="1" applyAlignment="1" applyProtection="1">
      <alignment horizontal="right" vertical="center"/>
      <protection locked="0"/>
    </xf>
    <xf numFmtId="182" fontId="12" fillId="0" borderId="32" xfId="0" applyNumberFormat="1" applyFont="1" applyFill="1" applyBorder="1" applyAlignment="1" applyProtection="1">
      <alignment horizontal="right" vertical="center"/>
      <protection locked="0"/>
    </xf>
    <xf numFmtId="177" fontId="12" fillId="0" borderId="5" xfId="5" applyNumberFormat="1" applyFont="1" applyFill="1" applyBorder="1" applyAlignment="1" applyProtection="1">
      <alignment horizontal="right" vertical="center"/>
      <protection locked="0"/>
    </xf>
    <xf numFmtId="0" fontId="6" fillId="0" borderId="7" xfId="3" applyFont="1" applyFill="1" applyBorder="1" applyAlignment="1" applyProtection="1">
      <alignment horizontal="left" vertical="center"/>
      <protection hidden="1"/>
    </xf>
    <xf numFmtId="182" fontId="9" fillId="0" borderId="33" xfId="0" applyNumberFormat="1" applyFont="1" applyFill="1" applyBorder="1" applyAlignment="1" applyProtection="1">
      <alignment horizontal="right" vertical="center"/>
      <protection locked="0"/>
    </xf>
    <xf numFmtId="177" fontId="9" fillId="0" borderId="9" xfId="5" applyNumberFormat="1" applyFont="1" applyFill="1" applyBorder="1" applyAlignment="1" applyProtection="1">
      <alignment horizontal="right" vertical="center"/>
      <protection locked="0"/>
    </xf>
    <xf numFmtId="182" fontId="9" fillId="0" borderId="6" xfId="0" applyNumberFormat="1" applyFont="1" applyFill="1" applyBorder="1" applyAlignment="1" applyProtection="1">
      <alignment horizontal="right" vertical="center"/>
      <protection locked="0"/>
    </xf>
    <xf numFmtId="177" fontId="9" fillId="0" borderId="1" xfId="5" applyNumberFormat="1" applyFont="1" applyFill="1" applyBorder="1" applyAlignment="1" applyProtection="1">
      <alignment horizontal="right" vertical="center"/>
      <protection locked="0"/>
    </xf>
    <xf numFmtId="0" fontId="6" fillId="0" borderId="19" xfId="3" applyFont="1" applyFill="1" applyBorder="1" applyAlignment="1" applyProtection="1">
      <alignment horizontal="left" vertical="center"/>
      <protection hidden="1"/>
    </xf>
    <xf numFmtId="182" fontId="9" fillId="0" borderId="34" xfId="0" applyNumberFormat="1" applyFont="1" applyFill="1" applyBorder="1" applyAlignment="1" applyProtection="1">
      <alignment horizontal="right" vertical="center"/>
      <protection locked="0"/>
    </xf>
    <xf numFmtId="41" fontId="9" fillId="0" borderId="1" xfId="5" applyNumberFormat="1" applyFont="1" applyFill="1" applyBorder="1" applyAlignment="1" applyProtection="1">
      <alignment horizontal="right" vertical="center"/>
      <protection locked="0"/>
    </xf>
    <xf numFmtId="0" fontId="11" fillId="0" borderId="20" xfId="3" applyFont="1" applyFill="1" applyBorder="1" applyAlignment="1" applyProtection="1">
      <alignment horizontal="left" vertical="center"/>
      <protection hidden="1"/>
    </xf>
    <xf numFmtId="0" fontId="6" fillId="0" borderId="21" xfId="3" applyFont="1" applyFill="1" applyBorder="1" applyAlignment="1" applyProtection="1">
      <alignment horizontal="left" vertical="center"/>
      <protection hidden="1"/>
    </xf>
    <xf numFmtId="0" fontId="6" fillId="0" borderId="21" xfId="3" applyFont="1" applyFill="1" applyBorder="1" applyAlignment="1" applyProtection="1">
      <alignment horizontal="left" vertical="center" shrinkToFit="1"/>
      <protection hidden="1"/>
    </xf>
    <xf numFmtId="0" fontId="12" fillId="0" borderId="20" xfId="3" applyFont="1" applyFill="1" applyBorder="1" applyAlignment="1" applyProtection="1">
      <alignment horizontal="center" vertical="center" shrinkToFit="1"/>
      <protection hidden="1"/>
    </xf>
    <xf numFmtId="0" fontId="11" fillId="0" borderId="20" xfId="3" applyFont="1" applyFill="1" applyBorder="1" applyAlignment="1" applyProtection="1">
      <alignment horizontal="left" vertical="center" shrinkToFit="1"/>
      <protection hidden="1"/>
    </xf>
    <xf numFmtId="183" fontId="12" fillId="0" borderId="5" xfId="5" applyNumberFormat="1" applyFont="1" applyFill="1" applyBorder="1" applyAlignment="1" applyProtection="1">
      <alignment horizontal="right" vertical="center"/>
      <protection locked="0"/>
    </xf>
    <xf numFmtId="0" fontId="6" fillId="0" borderId="3" xfId="3" applyFont="1" applyFill="1" applyBorder="1" applyAlignment="1" applyProtection="1">
      <alignment horizontal="left" vertical="center" shrinkToFit="1"/>
      <protection hidden="1"/>
    </xf>
    <xf numFmtId="183" fontId="9" fillId="0" borderId="1" xfId="5" applyNumberFormat="1" applyFont="1" applyFill="1" applyBorder="1" applyAlignment="1" applyProtection="1">
      <alignment horizontal="right" vertical="center"/>
      <protection locked="0"/>
    </xf>
    <xf numFmtId="0" fontId="23" fillId="0" borderId="7" xfId="3" applyFont="1" applyFill="1" applyBorder="1" applyAlignment="1" applyProtection="1">
      <alignment horizontal="left" vertical="center"/>
      <protection hidden="1"/>
    </xf>
    <xf numFmtId="0" fontId="23" fillId="0" borderId="3" xfId="3" applyFont="1" applyFill="1" applyBorder="1" applyAlignment="1" applyProtection="1">
      <alignment horizontal="left" vertical="center" shrinkToFit="1"/>
      <protection hidden="1"/>
    </xf>
    <xf numFmtId="182" fontId="9" fillId="0" borderId="32" xfId="0" applyNumberFormat="1" applyFont="1" applyFill="1" applyBorder="1" applyAlignment="1" applyProtection="1">
      <alignment horizontal="right" vertical="center"/>
      <protection locked="0"/>
    </xf>
    <xf numFmtId="41" fontId="12" fillId="0" borderId="5" xfId="5" applyNumberFormat="1" applyFont="1" applyFill="1" applyBorder="1" applyAlignment="1" applyProtection="1">
      <alignment horizontal="right" vertical="center"/>
      <protection locked="0"/>
    </xf>
    <xf numFmtId="0" fontId="23" fillId="0" borderId="21" xfId="3" applyFont="1" applyFill="1" applyBorder="1" applyAlignment="1" applyProtection="1">
      <alignment horizontal="left" vertical="center" shrinkToFit="1"/>
      <protection hidden="1"/>
    </xf>
    <xf numFmtId="0" fontId="23" fillId="0" borderId="7" xfId="3" applyFont="1" applyFill="1" applyBorder="1" applyAlignment="1" applyProtection="1">
      <alignment horizontal="left" vertical="center" shrinkToFit="1"/>
      <protection hidden="1"/>
    </xf>
    <xf numFmtId="182" fontId="9" fillId="0" borderId="35" xfId="0" applyNumberFormat="1" applyFont="1" applyFill="1" applyBorder="1" applyAlignment="1" applyProtection="1">
      <alignment horizontal="right" vertical="center"/>
      <protection locked="0"/>
    </xf>
    <xf numFmtId="0" fontId="23" fillId="0" borderId="22" xfId="3" applyFont="1" applyFill="1" applyBorder="1" applyAlignment="1" applyProtection="1">
      <alignment horizontal="left" vertical="center" shrinkToFit="1"/>
      <protection hidden="1"/>
    </xf>
    <xf numFmtId="182" fontId="9" fillId="0" borderId="36" xfId="0" applyNumberFormat="1" applyFont="1" applyFill="1" applyBorder="1" applyAlignment="1" applyProtection="1">
      <alignment horizontal="right" vertical="center"/>
      <protection locked="0"/>
    </xf>
    <xf numFmtId="182" fontId="6" fillId="0" borderId="0" xfId="3" applyNumberFormat="1" applyFont="1" applyFill="1" applyProtection="1">
      <protection hidden="1"/>
    </xf>
    <xf numFmtId="10" fontId="6" fillId="0" borderId="0" xfId="5" applyNumberFormat="1" applyFont="1" applyFill="1" applyAlignment="1" applyProtection="1">
      <protection hidden="1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49" fontId="9" fillId="0" borderId="37" xfId="3" applyNumberFormat="1" applyFont="1" applyFill="1" applyBorder="1" applyAlignment="1" applyProtection="1">
      <alignment horizontal="center" vertical="center" shrinkToFit="1"/>
      <protection hidden="1"/>
    </xf>
    <xf numFmtId="49" fontId="9" fillId="0" borderId="25" xfId="3" applyNumberFormat="1" applyFont="1" applyFill="1" applyBorder="1" applyAlignment="1" applyProtection="1">
      <alignment horizontal="center" vertical="center"/>
      <protection hidden="1"/>
    </xf>
    <xf numFmtId="49" fontId="9" fillId="0" borderId="9" xfId="3" applyNumberFormat="1" applyFont="1" applyFill="1" applyBorder="1" applyAlignment="1" applyProtection="1">
      <alignment horizontal="center" vertical="center"/>
      <protection hidden="1"/>
    </xf>
    <xf numFmtId="182" fontId="20" fillId="0" borderId="33" xfId="0" applyNumberFormat="1" applyFont="1" applyFill="1" applyBorder="1" applyAlignment="1">
      <alignment horizontal="center" vertical="center"/>
    </xf>
    <xf numFmtId="182" fontId="8" fillId="0" borderId="35" xfId="0" applyNumberFormat="1" applyFont="1" applyFill="1" applyBorder="1" applyProtection="1"/>
    <xf numFmtId="182" fontId="8" fillId="0" borderId="1" xfId="0" applyNumberFormat="1" applyFont="1" applyFill="1" applyBorder="1" applyProtection="1"/>
    <xf numFmtId="179" fontId="8" fillId="0" borderId="35" xfId="0" applyNumberFormat="1" applyFont="1" applyFill="1" applyBorder="1" applyProtection="1"/>
    <xf numFmtId="179" fontId="8" fillId="0" borderId="1" xfId="0" applyNumberFormat="1" applyFont="1" applyFill="1" applyBorder="1" applyProtection="1"/>
    <xf numFmtId="182" fontId="20" fillId="0" borderId="34" xfId="0" applyNumberFormat="1" applyFont="1" applyFill="1" applyBorder="1" applyAlignment="1">
      <alignment horizontal="center" vertical="center"/>
    </xf>
    <xf numFmtId="0" fontId="20" fillId="0" borderId="35" xfId="0" applyFont="1" applyFill="1" applyBorder="1" applyAlignment="1" applyProtection="1">
      <alignment horizontal="center" vertical="center"/>
    </xf>
    <xf numFmtId="181" fontId="8" fillId="0" borderId="35" xfId="0" applyNumberFormat="1" applyFont="1" applyFill="1" applyBorder="1" applyProtection="1"/>
    <xf numFmtId="181" fontId="8" fillId="0" borderId="1" xfId="0" applyNumberFormat="1" applyFont="1" applyFill="1" applyBorder="1" applyProtection="1"/>
    <xf numFmtId="0" fontId="20" fillId="0" borderId="36" xfId="0" applyFont="1" applyFill="1" applyBorder="1" applyAlignment="1" applyProtection="1">
      <alignment horizontal="center" vertical="center"/>
    </xf>
    <xf numFmtId="179" fontId="8" fillId="0" borderId="36" xfId="0" applyNumberFormat="1" applyFont="1" applyFill="1" applyBorder="1" applyProtection="1"/>
    <xf numFmtId="179" fontId="8" fillId="0" borderId="30" xfId="0" applyNumberFormat="1" applyFont="1" applyFill="1" applyBorder="1" applyProtection="1"/>
    <xf numFmtId="0" fontId="6" fillId="0" borderId="0" xfId="0" applyFont="1" applyFill="1" applyBorder="1" applyAlignment="1">
      <alignment vertical="center"/>
    </xf>
    <xf numFmtId="0" fontId="22" fillId="0" borderId="0" xfId="0" applyFont="1" applyFill="1" applyBorder="1" applyAlignment="1" applyProtection="1">
      <alignment horizontal="left" vertical="center"/>
    </xf>
    <xf numFmtId="181" fontId="9" fillId="0" borderId="0" xfId="0" applyNumberFormat="1" applyFont="1" applyFill="1" applyBorder="1" applyProtection="1"/>
    <xf numFmtId="10" fontId="9" fillId="0" borderId="0" xfId="5" applyNumberFormat="1" applyFont="1" applyFill="1" applyBorder="1" applyProtection="1"/>
    <xf numFmtId="2" fontId="12" fillId="0" borderId="0" xfId="0" applyNumberFormat="1" applyFont="1" applyFill="1" applyBorder="1" applyProtection="1"/>
    <xf numFmtId="10" fontId="6" fillId="0" borderId="0" xfId="5" applyNumberFormat="1" applyFont="1" applyFill="1"/>
    <xf numFmtId="0" fontId="35" fillId="0" borderId="8" xfId="0" applyFont="1" applyFill="1" applyBorder="1" applyAlignment="1" applyProtection="1">
      <alignment horizontal="center" vertical="center"/>
    </xf>
    <xf numFmtId="0" fontId="35" fillId="0" borderId="37" xfId="0" applyFont="1" applyFill="1" applyBorder="1" applyAlignment="1" applyProtection="1">
      <alignment horizontal="center" vertical="center"/>
    </xf>
    <xf numFmtId="0" fontId="35" fillId="0" borderId="10" xfId="0" applyFont="1" applyFill="1" applyBorder="1" applyAlignment="1" applyProtection="1">
      <alignment horizontal="center" vertical="center"/>
    </xf>
    <xf numFmtId="0" fontId="35" fillId="0" borderId="13" xfId="0" applyFont="1" applyFill="1" applyBorder="1" applyAlignment="1" applyProtection="1">
      <alignment horizontal="center" vertical="center"/>
    </xf>
    <xf numFmtId="0" fontId="36" fillId="0" borderId="23" xfId="0" applyFont="1" applyFill="1" applyBorder="1" applyAlignment="1">
      <alignment vertical="center"/>
    </xf>
    <xf numFmtId="0" fontId="13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3" fontId="34" fillId="0" borderId="39" xfId="3" applyNumberFormat="1" applyFont="1" applyFill="1" applyBorder="1" applyAlignment="1" applyProtection="1">
      <alignment horizontal="right"/>
      <protection hidden="1"/>
    </xf>
    <xf numFmtId="0" fontId="6" fillId="0" borderId="0" xfId="0" applyFont="1" applyAlignment="1">
      <alignment horizontal="left" vertical="center"/>
    </xf>
    <xf numFmtId="0" fontId="13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</xf>
    <xf numFmtId="49" fontId="9" fillId="0" borderId="12" xfId="3" applyNumberFormat="1" applyFont="1" applyBorder="1" applyAlignment="1" applyProtection="1">
      <alignment horizontal="center" vertical="center" wrapText="1"/>
      <protection hidden="1"/>
    </xf>
    <xf numFmtId="49" fontId="9" fillId="0" borderId="9" xfId="3" applyNumberFormat="1" applyFont="1" applyBorder="1" applyAlignment="1" applyProtection="1">
      <alignment horizontal="center" vertical="center" wrapText="1"/>
      <protection hidden="1"/>
    </xf>
    <xf numFmtId="0" fontId="19" fillId="0" borderId="0" xfId="1" applyFont="1" applyFill="1" applyBorder="1" applyAlignment="1">
      <alignment horizontal="center" vertical="center"/>
    </xf>
    <xf numFmtId="0" fontId="31" fillId="0" borderId="0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center"/>
    </xf>
  </cellXfs>
  <cellStyles count="8">
    <cellStyle name="TableStyleLight1" xfId="1"/>
    <cellStyle name="一般" xfId="0" builtinId="0"/>
    <cellStyle name="一般 2" xfId="2"/>
    <cellStyle name="一般_衍交月報" xfId="3"/>
    <cellStyle name="千分位[0] 2" xfId="4"/>
    <cellStyle name="百分比" xfId="5" builtinId="5"/>
    <cellStyle name="百分比 2" xfId="6"/>
    <cellStyle name="超連結 2" xfId="7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4F81BD"/>
      <rgbColor rgb="00C0C0C0"/>
      <rgbColor rgb="00808080"/>
      <rgbColor rgb="008080FF"/>
      <rgbColor rgb="00996666"/>
      <rgbColor rgb="00FFFFC0"/>
      <rgbColor rgb="00A0E0E0"/>
      <rgbColor rgb="00660066"/>
      <rgbColor rgb="00FF8080"/>
      <rgbColor rgb="000066CC"/>
      <rgbColor rgb="00E3E3E3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FFCC99"/>
      <rgbColor rgb="003366FF"/>
      <rgbColor rgb="0033CCCC"/>
      <rgbColor rgb="00999933"/>
      <rgbColor rgb="00FFCC00"/>
      <rgbColor rgb="00FF9900"/>
      <rgbColor rgb="00FF6600"/>
      <rgbColor rgb="00666699"/>
      <rgbColor rgb="00969696"/>
      <rgbColor rgb="003333CC"/>
      <rgbColor rgb="00339933"/>
      <rgbColor rgb="00003300"/>
      <rgbColor rgb="00663300"/>
      <rgbColor rgb="00996633"/>
      <rgbColor rgb="00993366"/>
      <rgbColor rgb="00333399"/>
      <rgbColor rgb="0042424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1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6.4655148379593672E-2"/>
          <c:y val="0.12124278364862318"/>
          <c:w val="0.91433871410990164"/>
          <c:h val="0.82992694613287366"/>
        </c:manualLayout>
      </c:layout>
      <c:lineChart>
        <c:grouping val="standard"/>
        <c:varyColors val="0"/>
        <c:ser>
          <c:idx val="0"/>
          <c:order val="0"/>
          <c:tx>
            <c:strRef>
              <c:f>[1]圖1趨勢圖!$Q$2</c:f>
              <c:strCache>
                <c:ptCount val="1"/>
                <c:pt idx="0">
                  <c:v>總交易量</c:v>
                </c:pt>
              </c:strCache>
            </c:strRef>
          </c:tx>
          <c:spPr>
            <a:ln w="28575">
              <a:solidFill>
                <a:srgbClr val="0070C0"/>
              </a:solidFill>
            </a:ln>
            <a:effectLst/>
          </c:spPr>
          <c:marker>
            <c:symbol val="diamond"/>
            <c:size val="7"/>
            <c:spPr>
              <a:effectLst/>
            </c:spPr>
          </c:marker>
          <c:dLbls>
            <c:dLbl>
              <c:idx val="1"/>
              <c:numFmt formatCode="#,##0_);[Red]\(#,##0\)" sourceLinked="0"/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2.7819929185634799E-2"/>
                  <c:y val="-2.2805017103762829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2.0232675771370764E-2"/>
                  <c:y val="-1.9004180919802355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2.5290844714213456E-2"/>
                  <c:y val="-1.5203344735841885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layout>
                <c:manualLayout>
                  <c:x val="-1.1380880121396054E-2"/>
                  <c:y val="7.6016723679209423E-3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layout>
                <c:manualLayout>
                  <c:x val="-1.6439049064238747E-2"/>
                  <c:y val="-2.0904599011782592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9"/>
              <c:layout>
                <c:manualLayout>
                  <c:x val="-3.7936267071320182E-2"/>
                  <c:y val="-4.1809198023565183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2"/>
              <c:layout>
                <c:manualLayout>
                  <c:x val="-2.6555386949924126E-2"/>
                  <c:y val="-2.8506271379703536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4"/>
              <c:layout>
                <c:manualLayout>
                  <c:x val="2.5290745143958768E-2"/>
                  <c:y val="0.21094625857058633"/>
                </c:manualLayout>
              </c:layout>
              <c:tx>
                <c:rich>
                  <a:bodyPr/>
                  <a:lstStyle/>
                  <a:p>
                    <a:pPr>
                      <a:defRPr>
                        <a:latin typeface="Times New Roman" panose="02020603050405020304" pitchFamily="18" charset="0"/>
                        <a:cs typeface="Times New Roman" panose="02020603050405020304" pitchFamily="18" charset="0"/>
                      </a:defRPr>
                    </a:pPr>
                    <a:r>
                      <a:rPr lang="en-US" altLang="en-US"/>
                      <a:t>9,957 </a:t>
                    </a:r>
                  </a:p>
                </c:rich>
              </c:tx>
              <c:numFmt formatCode="#,##0_);[Red]\(#,##0\)" sourceLinked="0"/>
              <c:spPr/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28"/>
              <c:layout>
                <c:manualLayout>
                  <c:x val="-3.1613655463021598E-2"/>
                  <c:y val="-2.2805017103762829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1"/>
              <c:layout>
                <c:manualLayout>
                  <c:x val="-1.8968133535660091E-2"/>
                  <c:y val="-1.9004180919802355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4"/>
              <c:layout>
                <c:manualLayout>
                  <c:x val="-8.8517956499747086E-3"/>
                  <c:y val="-3.9908779931584946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_);[Red]\(#,##0\)" sourceLinked="0"/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[1]圖1趨勢圖!$W$3:$W$37</c:f>
              <c:strCache>
                <c:ptCount val="35"/>
                <c:pt idx="1">
                  <c:v>102/2</c:v>
                </c:pt>
                <c:pt idx="4">
                  <c:v>102/5</c:v>
                </c:pt>
                <c:pt idx="7">
                  <c:v>102/8</c:v>
                </c:pt>
                <c:pt idx="10">
                  <c:v>102/11</c:v>
                </c:pt>
                <c:pt idx="13">
                  <c:v>103/2</c:v>
                </c:pt>
                <c:pt idx="16">
                  <c:v>103/5</c:v>
                </c:pt>
                <c:pt idx="19">
                  <c:v>103/8</c:v>
                </c:pt>
                <c:pt idx="22">
                  <c:v>103/11</c:v>
                </c:pt>
                <c:pt idx="25">
                  <c:v>104/2</c:v>
                </c:pt>
                <c:pt idx="28">
                  <c:v>104/5</c:v>
                </c:pt>
                <c:pt idx="31">
                  <c:v>104/8</c:v>
                </c:pt>
                <c:pt idx="34">
                  <c:v>104/11</c:v>
                </c:pt>
              </c:strCache>
            </c:strRef>
          </c:cat>
          <c:val>
            <c:numRef>
              <c:f>[1]圖1趨勢圖!$T$3:$T$37</c:f>
              <c:numCache>
                <c:formatCode>General</c:formatCode>
                <c:ptCount val="35"/>
                <c:pt idx="0">
                  <c:v>12523.956</c:v>
                </c:pt>
                <c:pt idx="1">
                  <c:v>9020.1149999999998</c:v>
                </c:pt>
                <c:pt idx="2">
                  <c:v>11713.699000000001</c:v>
                </c:pt>
                <c:pt idx="3">
                  <c:v>11768.561</c:v>
                </c:pt>
                <c:pt idx="4">
                  <c:v>14520.916999999999</c:v>
                </c:pt>
                <c:pt idx="5">
                  <c:v>11715.532999999999</c:v>
                </c:pt>
                <c:pt idx="6">
                  <c:v>12890.504000000001</c:v>
                </c:pt>
                <c:pt idx="7">
                  <c:v>12695.43</c:v>
                </c:pt>
                <c:pt idx="8">
                  <c:v>11656.347</c:v>
                </c:pt>
                <c:pt idx="9">
                  <c:v>11903.546</c:v>
                </c:pt>
                <c:pt idx="10">
                  <c:v>11487.523999999999</c:v>
                </c:pt>
                <c:pt idx="11">
                  <c:v>10888.924999999999</c:v>
                </c:pt>
                <c:pt idx="12">
                  <c:v>17205.163</c:v>
                </c:pt>
                <c:pt idx="13">
                  <c:v>13659.581</c:v>
                </c:pt>
                <c:pt idx="14">
                  <c:v>14599.945</c:v>
                </c:pt>
                <c:pt idx="15">
                  <c:v>13973.264999999999</c:v>
                </c:pt>
                <c:pt idx="16">
                  <c:v>12020.441999999999</c:v>
                </c:pt>
                <c:pt idx="17">
                  <c:v>11432.368</c:v>
                </c:pt>
                <c:pt idx="18">
                  <c:v>12755.431</c:v>
                </c:pt>
                <c:pt idx="19">
                  <c:v>12013.19</c:v>
                </c:pt>
                <c:pt idx="20">
                  <c:v>14535.39</c:v>
                </c:pt>
                <c:pt idx="21">
                  <c:v>13986.038</c:v>
                </c:pt>
                <c:pt idx="22">
                  <c:v>12828.289000000001</c:v>
                </c:pt>
                <c:pt idx="23">
                  <c:v>13239.672</c:v>
                </c:pt>
                <c:pt idx="24">
                  <c:v>15149.333000000001</c:v>
                </c:pt>
                <c:pt idx="25">
                  <c:v>9956.7710000000006</c:v>
                </c:pt>
                <c:pt idx="26">
                  <c:v>14340.477999999999</c:v>
                </c:pt>
                <c:pt idx="27">
                  <c:v>14340.477999999999</c:v>
                </c:pt>
                <c:pt idx="28">
                  <c:v>13881.805</c:v>
                </c:pt>
                <c:pt idx="29">
                  <c:v>14408.177</c:v>
                </c:pt>
                <c:pt idx="30">
                  <c:v>16289.603999999999</c:v>
                </c:pt>
                <c:pt idx="31">
                  <c:v>16054.540999999999</c:v>
                </c:pt>
                <c:pt idx="32">
                  <c:v>13411.941000000001</c:v>
                </c:pt>
                <c:pt idx="33">
                  <c:v>13160.733</c:v>
                </c:pt>
                <c:pt idx="34">
                  <c:v>11892.248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[1]圖1趨勢圖!$R$2</c:f>
              <c:strCache>
                <c:ptCount val="1"/>
                <c:pt idx="0">
                  <c:v>匯率有關契約</c:v>
                </c:pt>
              </c:strCache>
            </c:strRef>
          </c:tx>
          <c:spPr>
            <a:ln w="28575">
              <a:solidFill>
                <a:schemeClr val="accent6">
                  <a:lumMod val="75000"/>
                </a:schemeClr>
              </a:solidFill>
            </a:ln>
          </c:spPr>
          <c:marker>
            <c:symbol val="square"/>
            <c:size val="5"/>
          </c:marker>
          <c:dLbls>
            <c:dLbl>
              <c:idx val="1"/>
              <c:layout>
                <c:manualLayout>
                  <c:x val="-2.2761760242792108E-2"/>
                  <c:y val="2.4705435195743062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1.5174506828528073E-2"/>
                  <c:y val="-1.3302926643861649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3.0349013657056147E-2"/>
                  <c:y val="2.4705435195743062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2.7819929185634799E-2"/>
                  <c:y val="1.9004180919802355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layout>
                <c:manualLayout>
                  <c:x val="-2.4026302478502782E-2"/>
                  <c:y val="2.2805017103762829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layout>
                <c:manualLayout>
                  <c:x val="-2.9084471421345473E-2"/>
                  <c:y val="1.7103762827822121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9"/>
              <c:layout>
                <c:manualLayout>
                  <c:x val="-2.6555386949924126E-2"/>
                  <c:y val="1.9004180919802355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2"/>
              <c:layout>
                <c:manualLayout>
                  <c:x val="-2.6555386949924126E-2"/>
                  <c:y val="2.2805017103762829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5"/>
              <c:layout>
                <c:manualLayout>
                  <c:x val="-2.2761760242792108E-2"/>
                  <c:y val="3.0406689471683838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8"/>
              <c:layout>
                <c:manualLayout>
                  <c:x val="-2.6555386949924219E-2"/>
                  <c:y val="1.7103762827822121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1"/>
              <c:layout>
                <c:manualLayout>
                  <c:x val="3.7936267071320183E-3"/>
                  <c:y val="-1.7103762827822121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4"/>
              <c:layout>
                <c:manualLayout>
                  <c:x val="-2.4026302478502782E-2"/>
                  <c:y val="2.4705435195743135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_);[Red]\(#,##0\)" sourceLinked="0"/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[1]圖1趨勢圖!$W$3:$W$37</c:f>
              <c:strCache>
                <c:ptCount val="35"/>
                <c:pt idx="1">
                  <c:v>102/2</c:v>
                </c:pt>
                <c:pt idx="4">
                  <c:v>102/5</c:v>
                </c:pt>
                <c:pt idx="7">
                  <c:v>102/8</c:v>
                </c:pt>
                <c:pt idx="10">
                  <c:v>102/11</c:v>
                </c:pt>
                <c:pt idx="13">
                  <c:v>103/2</c:v>
                </c:pt>
                <c:pt idx="16">
                  <c:v>103/5</c:v>
                </c:pt>
                <c:pt idx="19">
                  <c:v>103/8</c:v>
                </c:pt>
                <c:pt idx="22">
                  <c:v>103/11</c:v>
                </c:pt>
                <c:pt idx="25">
                  <c:v>104/2</c:v>
                </c:pt>
                <c:pt idx="28">
                  <c:v>104/5</c:v>
                </c:pt>
                <c:pt idx="31">
                  <c:v>104/8</c:v>
                </c:pt>
                <c:pt idx="34">
                  <c:v>104/11</c:v>
                </c:pt>
              </c:strCache>
            </c:strRef>
          </c:cat>
          <c:val>
            <c:numRef>
              <c:f>[1]圖1趨勢圖!$U$3:$U$37</c:f>
              <c:numCache>
                <c:formatCode>General</c:formatCode>
                <c:ptCount val="35"/>
                <c:pt idx="0">
                  <c:v>11373.880999999999</c:v>
                </c:pt>
                <c:pt idx="1">
                  <c:v>8459.5949999999993</c:v>
                </c:pt>
                <c:pt idx="2">
                  <c:v>10776.315000000001</c:v>
                </c:pt>
                <c:pt idx="3">
                  <c:v>10728.918</c:v>
                </c:pt>
                <c:pt idx="4">
                  <c:v>13192.471</c:v>
                </c:pt>
                <c:pt idx="5">
                  <c:v>10698.044</c:v>
                </c:pt>
                <c:pt idx="6">
                  <c:v>11883.155000000001</c:v>
                </c:pt>
                <c:pt idx="7">
                  <c:v>11689.761</c:v>
                </c:pt>
                <c:pt idx="8">
                  <c:v>10727.91</c:v>
                </c:pt>
                <c:pt idx="9">
                  <c:v>11067.561</c:v>
                </c:pt>
                <c:pt idx="10">
                  <c:v>10741.008</c:v>
                </c:pt>
                <c:pt idx="11">
                  <c:v>10162.942999999999</c:v>
                </c:pt>
                <c:pt idx="12">
                  <c:v>16306.9</c:v>
                </c:pt>
                <c:pt idx="13">
                  <c:v>12781.739</c:v>
                </c:pt>
                <c:pt idx="14">
                  <c:v>13114.019</c:v>
                </c:pt>
                <c:pt idx="15">
                  <c:v>12679.575999999999</c:v>
                </c:pt>
                <c:pt idx="16">
                  <c:v>10624.448</c:v>
                </c:pt>
                <c:pt idx="17">
                  <c:v>10364.627</c:v>
                </c:pt>
                <c:pt idx="18">
                  <c:v>11467.656000000001</c:v>
                </c:pt>
                <c:pt idx="19">
                  <c:v>11016.323</c:v>
                </c:pt>
                <c:pt idx="20">
                  <c:v>13367.321</c:v>
                </c:pt>
                <c:pt idx="21">
                  <c:v>12836.457</c:v>
                </c:pt>
                <c:pt idx="22">
                  <c:v>12047.414000000001</c:v>
                </c:pt>
                <c:pt idx="23">
                  <c:v>12483.62</c:v>
                </c:pt>
                <c:pt idx="24">
                  <c:v>14134.245999999999</c:v>
                </c:pt>
                <c:pt idx="25">
                  <c:v>9383.1489999999994</c:v>
                </c:pt>
                <c:pt idx="26">
                  <c:v>13514.628000000001</c:v>
                </c:pt>
                <c:pt idx="27">
                  <c:v>13514.628000000001</c:v>
                </c:pt>
                <c:pt idx="28">
                  <c:v>12778.061</c:v>
                </c:pt>
                <c:pt idx="29">
                  <c:v>13369.029</c:v>
                </c:pt>
                <c:pt idx="30">
                  <c:v>15260.742</c:v>
                </c:pt>
                <c:pt idx="31">
                  <c:v>14640.31</c:v>
                </c:pt>
                <c:pt idx="32">
                  <c:v>12407.145</c:v>
                </c:pt>
                <c:pt idx="33">
                  <c:v>12085.445</c:v>
                </c:pt>
                <c:pt idx="34">
                  <c:v>10928.33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[1]圖1趨勢圖!$S$2</c:f>
              <c:strCache>
                <c:ptCount val="1"/>
                <c:pt idx="0">
                  <c:v>利率有關契約</c:v>
                </c:pt>
              </c:strCache>
            </c:strRef>
          </c:tx>
          <c:spPr>
            <a:ln w="28575">
              <a:solidFill>
                <a:srgbClr val="00B050"/>
              </a:solidFill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effectLst/>
            </c:spPr>
          </c:marker>
          <c:dLbls>
            <c:dLbl>
              <c:idx val="1"/>
              <c:layout>
                <c:manualLayout>
                  <c:x val="-1.6439049064238747E-2"/>
                  <c:y val="-2.2805017103762829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2.0232675771370764E-2"/>
                  <c:y val="-2.2805017103762829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1.7703591299949417E-2"/>
                  <c:y val="-1.9004180919802355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2.0232675771370716E-2"/>
                  <c:y val="-2.4705435195743062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layout>
                <c:manualLayout>
                  <c:x val="-1.8968133535660091E-2"/>
                  <c:y val="-2.6605853287723299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layout>
                <c:manualLayout>
                  <c:x val="-2.0232675771370764E-2"/>
                  <c:y val="-2.2805017103762829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9"/>
              <c:layout>
                <c:manualLayout>
                  <c:x val="-1.6439049064238747E-2"/>
                  <c:y val="-2.2805017103762829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2"/>
              <c:layout>
                <c:manualLayout>
                  <c:x val="-1.8968133535660091E-2"/>
                  <c:y val="-2.2805017103762829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5"/>
              <c:layout>
                <c:manualLayout>
                  <c:x val="-1.7703591299949417E-2"/>
                  <c:y val="-2.2805017103762829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8"/>
              <c:layout>
                <c:manualLayout>
                  <c:x val="-1.8968133535660184E-2"/>
                  <c:y val="-2.0904599011782592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1"/>
              <c:layout>
                <c:manualLayout>
                  <c:x val="-1.8968133535660091E-2"/>
                  <c:y val="-2.0904599011782592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4"/>
              <c:layout>
                <c:manualLayout>
                  <c:x val="-2.1497218007081438E-2"/>
                  <c:y val="-2.6605853287723299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_);[Red]\(#,##0\)" sourceLinked="0"/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[1]圖1趨勢圖!$W$3:$W$37</c:f>
              <c:strCache>
                <c:ptCount val="35"/>
                <c:pt idx="1">
                  <c:v>102/2</c:v>
                </c:pt>
                <c:pt idx="4">
                  <c:v>102/5</c:v>
                </c:pt>
                <c:pt idx="7">
                  <c:v>102/8</c:v>
                </c:pt>
                <c:pt idx="10">
                  <c:v>102/11</c:v>
                </c:pt>
                <c:pt idx="13">
                  <c:v>103/2</c:v>
                </c:pt>
                <c:pt idx="16">
                  <c:v>103/5</c:v>
                </c:pt>
                <c:pt idx="19">
                  <c:v>103/8</c:v>
                </c:pt>
                <c:pt idx="22">
                  <c:v>103/11</c:v>
                </c:pt>
                <c:pt idx="25">
                  <c:v>104/2</c:v>
                </c:pt>
                <c:pt idx="28">
                  <c:v>104/5</c:v>
                </c:pt>
                <c:pt idx="31">
                  <c:v>104/8</c:v>
                </c:pt>
                <c:pt idx="34">
                  <c:v>104/11</c:v>
                </c:pt>
              </c:strCache>
            </c:strRef>
          </c:cat>
          <c:val>
            <c:numRef>
              <c:f>[1]圖1趨勢圖!$V$3:$V$37</c:f>
              <c:numCache>
                <c:formatCode>General</c:formatCode>
                <c:ptCount val="35"/>
                <c:pt idx="0">
                  <c:v>704.02099999999996</c:v>
                </c:pt>
                <c:pt idx="1">
                  <c:v>347.74099999999999</c:v>
                </c:pt>
                <c:pt idx="2">
                  <c:v>606.02599999999995</c:v>
                </c:pt>
                <c:pt idx="3">
                  <c:v>652.39300000000003</c:v>
                </c:pt>
                <c:pt idx="4">
                  <c:v>841.32399999999996</c:v>
                </c:pt>
                <c:pt idx="5">
                  <c:v>649.55899999999997</c:v>
                </c:pt>
                <c:pt idx="6">
                  <c:v>550.85699999999997</c:v>
                </c:pt>
                <c:pt idx="7">
                  <c:v>619.49400000000003</c:v>
                </c:pt>
                <c:pt idx="8">
                  <c:v>547.76599999999996</c:v>
                </c:pt>
                <c:pt idx="9">
                  <c:v>486.34</c:v>
                </c:pt>
                <c:pt idx="10">
                  <c:v>399.18700000000001</c:v>
                </c:pt>
                <c:pt idx="11">
                  <c:v>347.45400000000001</c:v>
                </c:pt>
                <c:pt idx="12">
                  <c:v>500.67500000000001</c:v>
                </c:pt>
                <c:pt idx="13">
                  <c:v>441.20699999999999</c:v>
                </c:pt>
                <c:pt idx="14">
                  <c:v>771.17899999999997</c:v>
                </c:pt>
                <c:pt idx="15">
                  <c:v>605.39400000000001</c:v>
                </c:pt>
                <c:pt idx="16">
                  <c:v>748.47199999999998</c:v>
                </c:pt>
                <c:pt idx="17">
                  <c:v>620.04700000000003</c:v>
                </c:pt>
                <c:pt idx="18">
                  <c:v>700.96600000000001</c:v>
                </c:pt>
                <c:pt idx="19">
                  <c:v>529.47699999999998</c:v>
                </c:pt>
                <c:pt idx="20">
                  <c:v>672.33799999999997</c:v>
                </c:pt>
                <c:pt idx="21">
                  <c:v>640.59699999999998</c:v>
                </c:pt>
                <c:pt idx="22">
                  <c:v>441.53699999999998</c:v>
                </c:pt>
                <c:pt idx="23">
                  <c:v>288.851</c:v>
                </c:pt>
                <c:pt idx="24">
                  <c:v>523.03399999999999</c:v>
                </c:pt>
                <c:pt idx="25">
                  <c:v>316.33800000000002</c:v>
                </c:pt>
                <c:pt idx="26">
                  <c:v>475.40300000000002</c:v>
                </c:pt>
                <c:pt idx="27">
                  <c:v>475.40300000000002</c:v>
                </c:pt>
                <c:pt idx="28">
                  <c:v>761.50800000000004</c:v>
                </c:pt>
                <c:pt idx="29">
                  <c:v>610.36199999999997</c:v>
                </c:pt>
                <c:pt idx="30">
                  <c:v>612.32100000000003</c:v>
                </c:pt>
                <c:pt idx="31">
                  <c:v>964.87599999999998</c:v>
                </c:pt>
                <c:pt idx="32">
                  <c:v>563.23900000000003</c:v>
                </c:pt>
                <c:pt idx="33">
                  <c:v>719.44399999999996</c:v>
                </c:pt>
                <c:pt idx="34">
                  <c:v>588.1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656640"/>
        <c:axId val="98658176"/>
      </c:lineChart>
      <c:catAx>
        <c:axId val="9865664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 rot="0" vert="horz"/>
          <a:lstStyle/>
          <a:p>
            <a:pPr>
              <a:defRPr sz="900" baseline="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zh-TW"/>
          </a:p>
        </c:txPr>
        <c:crossAx val="98658176"/>
        <c:crossesAt val="0"/>
        <c:auto val="1"/>
        <c:lblAlgn val="ctr"/>
        <c:lblOffset val="100"/>
        <c:tickMarkSkip val="1"/>
        <c:noMultiLvlLbl val="1"/>
      </c:catAx>
      <c:valAx>
        <c:axId val="98658176"/>
        <c:scaling>
          <c:orientation val="minMax"/>
          <c:max val="2000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200" b="0">
                    <a:latin typeface="標楷體" panose="03000509000000000000" pitchFamily="65" charset="-120"/>
                    <a:ea typeface="標楷體" panose="03000509000000000000" pitchFamily="65" charset="-120"/>
                  </a:defRPr>
                </a:pPr>
                <a:r>
                  <a:rPr lang="zh-TW" sz="1200" b="0">
                    <a:latin typeface="標楷體" panose="03000509000000000000" pitchFamily="65" charset="-120"/>
                    <a:ea typeface="標楷體" panose="03000509000000000000" pitchFamily="65" charset="-120"/>
                  </a:rPr>
                  <a:t>新臺幣十億元</a:t>
                </a:r>
              </a:p>
            </c:rich>
          </c:tx>
          <c:layout>
            <c:manualLayout>
              <c:xMode val="edge"/>
              <c:yMode val="edge"/>
              <c:x val="7.3629216302438681E-3"/>
              <c:y val="6.0483424463618207E-2"/>
            </c:manualLayout>
          </c:layout>
          <c:overlay val="1"/>
          <c:spPr>
            <a:noFill/>
            <a:ln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/>
          <a:lstStyle/>
          <a:p>
            <a:pPr>
              <a:defRPr sz="1000" baseline="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zh-TW"/>
          </a:p>
        </c:txPr>
        <c:crossAx val="98656640"/>
        <c:crossesAt val="1"/>
        <c:crossBetween val="between"/>
        <c:majorUnit val="2000"/>
      </c:valAx>
      <c:spPr>
        <a:noFill/>
        <a:ln>
          <a:solidFill>
            <a:schemeClr val="bg1">
              <a:lumMod val="6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15427435189721164"/>
          <c:y val="1.2185869867748857E-2"/>
          <c:w val="0.69398038067699808"/>
          <c:h val="5.4497257113100314E-2"/>
        </c:manualLayout>
      </c:layout>
      <c:overlay val="1"/>
      <c:spPr>
        <a:noFill/>
        <a:ln>
          <a:noFill/>
        </a:ln>
      </c:spPr>
      <c:txPr>
        <a:bodyPr/>
        <a:lstStyle/>
        <a:p>
          <a:pPr>
            <a:defRPr sz="1100">
              <a:latin typeface="標楷體" panose="03000509000000000000" pitchFamily="65" charset="-120"/>
              <a:ea typeface="標楷體" panose="03000509000000000000" pitchFamily="65" charset="-120"/>
            </a:defRPr>
          </a:pPr>
          <a:endParaRPr lang="zh-TW"/>
        </a:p>
      </c:txPr>
    </c:legend>
    <c:plotVisOnly val="1"/>
    <c:dispBlanksAs val="zero"/>
    <c:showDLblsOverMax val="1"/>
  </c:chart>
  <c:spPr>
    <a:solidFill>
      <a:srgbClr val="FFFFFF"/>
    </a:solidFill>
    <a:ln>
      <a:noFill/>
    </a:ln>
  </c:spPr>
  <c:printSettings>
    <c:headerFooter/>
    <c:pageMargins b="1" l="0.75" r="0.75" t="1" header="0.5" footer="0.5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373833479148441"/>
          <c:y val="8.2967721140120645E-2"/>
          <c:w val="0.64178258967629043"/>
          <c:h val="0.81067274485426166"/>
        </c:manualLayout>
      </c:layout>
      <c:pieChart>
        <c:varyColors val="1"/>
        <c:ser>
          <c:idx val="0"/>
          <c:order val="0"/>
          <c:spPr>
            <a:solidFill>
              <a:srgbClr val="4F81BD"/>
            </a:solidFill>
            <a:ln w="3175">
              <a:solidFill>
                <a:srgbClr val="333333"/>
              </a:solidFill>
              <a:prstDash val="solid"/>
            </a:ln>
          </c:spPr>
          <c:dPt>
            <c:idx val="0"/>
            <c:bubble3D val="0"/>
            <c:spPr>
              <a:solidFill>
                <a:srgbClr val="A6CAF0"/>
              </a:solidFill>
              <a:ln w="3175">
                <a:solidFill>
                  <a:srgbClr val="333333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 w="12600">
                <a:solidFill>
                  <a:srgbClr val="000000"/>
                </a:solidFill>
                <a:round/>
              </a:ln>
              <a:effectLst/>
            </c:spPr>
          </c:dPt>
          <c:dLbls>
            <c:dLbl>
              <c:idx val="0"/>
              <c:layout>
                <c:manualLayout>
                  <c:x val="-2.4374999999999994E-2"/>
                  <c:y val="-0.13422917530045586"/>
                </c:manualLayout>
              </c:layout>
              <c:tx>
                <c:rich>
                  <a:bodyPr/>
                  <a:lstStyle/>
                  <a:p>
                    <a:pPr>
                      <a:defRPr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純外幣交易</a:t>
                    </a:r>
                    <a:endParaRPr lang="en-US" altLang="zh-TW" sz="105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pPr>
                      <a:defRPr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en-US" alt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 56.50% </a:t>
                    </a: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8.7379702537182849E-4"/>
                  <c:y val="0.18731615784868996"/>
                </c:manualLayout>
              </c:layout>
              <c:tx>
                <c:rich>
                  <a:bodyPr/>
                  <a:lstStyle/>
                  <a:p>
                    <a:pPr>
                      <a:defRPr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涉及新臺幣交易</a:t>
                    </a:r>
                    <a:r>
                      <a:rPr lang="en-US" alt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 43.50% </a:t>
                    </a: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1"/>
            <c:showSerName val="0"/>
            <c:showPercent val="0"/>
            <c:showBubbleSize val="0"/>
            <c:showLeaderLines val="1"/>
          </c:dLbls>
          <c:cat>
            <c:strRef>
              <c:f>圖2!$Z$3:$Z$4</c:f>
              <c:strCache>
                <c:ptCount val="2"/>
                <c:pt idx="0">
                  <c:v>純外幣交易</c:v>
                </c:pt>
                <c:pt idx="1">
                  <c:v>涉及新臺幣交易</c:v>
                </c:pt>
              </c:strCache>
            </c:strRef>
          </c:cat>
          <c:val>
            <c:numRef>
              <c:f>圖2!$AA$3:$AA$4</c:f>
              <c:numCache>
                <c:formatCode>0.00_ </c:formatCode>
                <c:ptCount val="2"/>
                <c:pt idx="0">
                  <c:v>56.499637410857893</c:v>
                </c:pt>
                <c:pt idx="1">
                  <c:v>43.500362589142107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80"/>
      </c:pieChart>
      <c:spPr>
        <a:noFill/>
        <a:ln w="25400">
          <a:noFill/>
        </a:ln>
      </c:spPr>
    </c:plotArea>
    <c:plotVisOnly val="1"/>
    <c:dispBlanksAs val="zero"/>
    <c:showDLblsOverMax val="1"/>
  </c:chart>
  <c:spPr>
    <a:solidFill>
      <a:srgbClr val="FFFFFF"/>
    </a:solidFill>
    <a:ln>
      <a:solidFill>
        <a:srgbClr val="000000"/>
      </a:solidFill>
    </a:ln>
  </c:spPr>
  <c:printSettings>
    <c:headerFooter/>
    <c:pageMargins b="1" l="0.75" r="0.75" t="1" header="0.5" footer="0.5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339071409177302"/>
          <c:y val="9.0821147356580423E-2"/>
          <c:w val="0.64080477871300578"/>
          <c:h val="0.84469720830350759"/>
        </c:manualLayout>
      </c:layout>
      <c:pieChart>
        <c:varyColors val="1"/>
        <c:ser>
          <c:idx val="0"/>
          <c:order val="0"/>
          <c:spPr>
            <a:solidFill>
              <a:srgbClr val="4F81BD"/>
            </a:solidFill>
            <a:ln w="3175">
              <a:solidFill>
                <a:srgbClr val="333333"/>
              </a:solidFill>
              <a:prstDash val="solid"/>
            </a:ln>
          </c:spPr>
          <c:dPt>
            <c:idx val="0"/>
            <c:bubble3D val="0"/>
            <c:spPr>
              <a:solidFill>
                <a:srgbClr val="A6CAF0"/>
              </a:solidFill>
              <a:ln w="3175">
                <a:solidFill>
                  <a:srgbClr val="333333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 w="12600">
                <a:solidFill>
                  <a:srgbClr val="000000"/>
                </a:solidFill>
                <a:round/>
              </a:ln>
              <a:effectLst/>
            </c:spPr>
          </c:dPt>
          <c:dLbls>
            <c:dLbl>
              <c:idx val="0"/>
              <c:layout>
                <c:manualLayout>
                  <c:x val="-5.7518508462304281E-2"/>
                  <c:y val="-0.12568868908899522"/>
                </c:manualLayout>
              </c:layout>
              <c:tx>
                <c:rich>
                  <a:bodyPr/>
                  <a:lstStyle/>
                  <a:p>
                    <a:pPr>
                      <a:defRPr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本國銀行</a:t>
                    </a:r>
                    <a:endParaRPr lang="en-US" altLang="zh-TW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pPr>
                      <a:defRPr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en-US" altLang="zh-TW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 73.14 %</a:t>
                    </a: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1.4367816091954023E-2"/>
                  <c:y val="0.15417833059834246"/>
                </c:manualLayout>
              </c:layout>
              <c:tx>
                <c:rich>
                  <a:bodyPr/>
                  <a:lstStyle/>
                  <a:p>
                    <a:pPr>
                      <a:defRPr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外國銀行在台分行</a:t>
                    </a:r>
                    <a:endParaRPr lang="en-US" altLang="zh-TW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pPr>
                      <a:defRPr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en-US" altLang="zh-TW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 26.86 %</a:t>
                    </a:r>
                    <a:endParaRPr lang="zh-TW" altLang="en-US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1"/>
            <c:showSerName val="0"/>
            <c:showPercent val="0"/>
            <c:showBubbleSize val="0"/>
            <c:showLeaderLines val="1"/>
          </c:dLbls>
          <c:cat>
            <c:strRef>
              <c:f>[2]圖2分布圖!$P$3:$P$4</c:f>
              <c:strCache>
                <c:ptCount val="2"/>
                <c:pt idx="0">
                  <c:v>本國銀行</c:v>
                </c:pt>
                <c:pt idx="1">
                  <c:v>外國銀行在台分行</c:v>
                </c:pt>
              </c:strCache>
            </c:strRef>
          </c:cat>
          <c:val>
            <c:numRef>
              <c:f>圖2!$AD$3:$AD$4</c:f>
              <c:numCache>
                <c:formatCode>0.00_ </c:formatCode>
                <c:ptCount val="2"/>
                <c:pt idx="0">
                  <c:v>73.14</c:v>
                </c:pt>
                <c:pt idx="1">
                  <c:v>26.86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50"/>
      </c:pieChart>
      <c:spPr>
        <a:noFill/>
        <a:ln w="25400">
          <a:noFill/>
        </a:ln>
      </c:spPr>
    </c:plotArea>
    <c:plotVisOnly val="1"/>
    <c:dispBlanksAs val="zero"/>
    <c:showDLblsOverMax val="1"/>
  </c:chart>
  <c:spPr>
    <a:solidFill>
      <a:srgbClr val="FFFFFF"/>
    </a:solidFill>
    <a:ln>
      <a:solidFill>
        <a:srgbClr val="000000"/>
      </a:solidFill>
      <a:round/>
    </a:ln>
    <a:effectLst/>
  </c:spPr>
  <c:printSettings>
    <c:headerFooter/>
    <c:pageMargins b="1" l="0.75" r="0.75" t="1" header="0.5" footer="0.5"/>
    <c:pageSetup orientation="portrait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16</xdr:col>
      <xdr:colOff>297178</xdr:colOff>
      <xdr:row>43</xdr:row>
      <xdr:rowOff>165100</xdr:rowOff>
    </xdr:to>
    <xdr:sp macro="" textlink="">
      <xdr:nvSpPr>
        <xdr:cNvPr id="10246" name="shapetype_202" hidden="1"/>
        <xdr:cNvSpPr txBox="1">
          <a:spLocks noSelect="1" noChangeArrowheads="1"/>
        </xdr:cNvSpPr>
      </xdr:nvSpPr>
      <xdr:spPr bwMode="auto">
        <a:xfrm>
          <a:off x="0" y="0"/>
          <a:ext cx="12700000" cy="1270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zh-TW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297178</xdr:colOff>
      <xdr:row>43</xdr:row>
      <xdr:rowOff>165100</xdr:rowOff>
    </xdr:to>
    <xdr:sp macro="" textlink="">
      <xdr:nvSpPr>
        <xdr:cNvPr id="10244" name="shapetype_202" hidden="1"/>
        <xdr:cNvSpPr txBox="1">
          <a:spLocks noSelect="1" noChangeArrowheads="1"/>
        </xdr:cNvSpPr>
      </xdr:nvSpPr>
      <xdr:spPr bwMode="auto">
        <a:xfrm>
          <a:off x="0" y="0"/>
          <a:ext cx="12700000" cy="1270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zh-TW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297178</xdr:colOff>
      <xdr:row>43</xdr:row>
      <xdr:rowOff>165100</xdr:rowOff>
    </xdr:to>
    <xdr:sp macro="" textlink="">
      <xdr:nvSpPr>
        <xdr:cNvPr id="10242" name="shapetype_202" hidden="1"/>
        <xdr:cNvSpPr txBox="1">
          <a:spLocks noSelect="1" noChangeArrowheads="1"/>
        </xdr:cNvSpPr>
      </xdr:nvSpPr>
      <xdr:spPr bwMode="auto">
        <a:xfrm>
          <a:off x="0" y="0"/>
          <a:ext cx="12700000" cy="1270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zh-TW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68580</xdr:rowOff>
    </xdr:from>
    <xdr:to>
      <xdr:col>13</xdr:col>
      <xdr:colOff>632460</xdr:colOff>
      <xdr:row>27</xdr:row>
      <xdr:rowOff>213360</xdr:rowOff>
    </xdr:to>
    <xdr:graphicFrame macro="">
      <xdr:nvGraphicFramePr>
        <xdr:cNvPr id="3" name="圖表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480060</xdr:colOff>
      <xdr:row>2</xdr:row>
      <xdr:rowOff>106680</xdr:rowOff>
    </xdr:from>
    <xdr:to>
      <xdr:col>8</xdr:col>
      <xdr:colOff>175260</xdr:colOff>
      <xdr:row>22</xdr:row>
      <xdr:rowOff>7620</xdr:rowOff>
    </xdr:to>
    <xdr:graphicFrame macro="">
      <xdr:nvGraphicFramePr>
        <xdr:cNvPr id="5471118" name="圖表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487680</xdr:colOff>
      <xdr:row>24</xdr:row>
      <xdr:rowOff>45720</xdr:rowOff>
    </xdr:from>
    <xdr:to>
      <xdr:col>8</xdr:col>
      <xdr:colOff>220980</xdr:colOff>
      <xdr:row>45</xdr:row>
      <xdr:rowOff>76200</xdr:rowOff>
    </xdr:to>
    <xdr:graphicFrame macro="">
      <xdr:nvGraphicFramePr>
        <xdr:cNvPr id="5471119" name="圖表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33290;&#36039;&#26009;&#20633;&#20221;\D\HSU%20Documents\&#34893;&#29983;&#24615;&#26376;&#22577;&#20316;&#26989;\&#34893;&#29983;&#24615;&#21830;&#21697;&#20132;&#26131;&#32113;&#35336;\&#26376;&#22577;\&#26376;&#22577;\10411&#34893;&#20132;&#26376;&#22577;&#20316;&#26989;&#2728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33290;&#36039;&#26009;&#20633;&#20221;\D\HSU%20Documents\&#34893;&#29983;&#24615;&#26376;&#22577;&#20316;&#26989;\&#34893;&#29983;&#24615;&#21830;&#21697;&#20132;&#26131;&#32113;&#35336;\&#26376;&#22577;\&#26376;&#22577;\10410&#34893;&#20132;&#26376;&#22577;&#20316;&#26989;&#272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利率(店) "/>
      <sheetName val="利率(交)"/>
      <sheetName val="匯率(店)"/>
      <sheetName val="匯率(交)"/>
      <sheetName val="權益"/>
      <sheetName val="商品"/>
      <sheetName val="信用"/>
      <sheetName val="其他"/>
      <sheetName val="附表"/>
      <sheetName val="統計"/>
      <sheetName val="彙總表"/>
      <sheetName val="彙總表 1 (新聞稿)"/>
      <sheetName val="彙總表 2(新聞稿)"/>
      <sheetName val="圖1趨勢圖"/>
      <sheetName val="圖2分布圖"/>
      <sheetName val="封面"/>
      <sheetName val="表1彙總表(值) "/>
      <sheetName val="彙總表2(比較)"/>
      <sheetName val="表3銀行別(需排序)"/>
      <sheetName val="表3銀行別(排序) "/>
      <sheetName val="表4統計表 (按月)"/>
      <sheetName val="表5銀行別 (按月需排序)"/>
      <sheetName val="表5銀行別 (排序) "/>
      <sheetName val="表6NDF，保證金"/>
      <sheetName val="表7銀行別NDF"/>
      <sheetName val="表7銀行別NDF (排序)"/>
      <sheetName val="工作表1"/>
      <sheetName val="人民幣  七 (2)"/>
      <sheetName val="背景資料"/>
      <sheetName val="換匯剔除"/>
      <sheetName val="換匯比較"/>
      <sheetName val="選擇權剔除"/>
      <sheetName val="選擇權比較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2">
          <cell r="Q2" t="str">
            <v>總交易量</v>
          </cell>
          <cell r="R2" t="str">
            <v>匯率有關契約</v>
          </cell>
          <cell r="S2" t="str">
            <v>利率有關契約</v>
          </cell>
        </row>
        <row r="3">
          <cell r="T3">
            <v>12523.956</v>
          </cell>
          <cell r="U3">
            <v>11373.880999999999</v>
          </cell>
          <cell r="V3">
            <v>704.02099999999996</v>
          </cell>
        </row>
        <row r="4">
          <cell r="T4">
            <v>9020.1149999999998</v>
          </cell>
          <cell r="U4">
            <v>8459.5949999999993</v>
          </cell>
          <cell r="V4">
            <v>347.74099999999999</v>
          </cell>
          <cell r="W4" t="str">
            <v>102/2</v>
          </cell>
        </row>
        <row r="5">
          <cell r="T5">
            <v>11713.699000000001</v>
          </cell>
          <cell r="U5">
            <v>10776.315000000001</v>
          </cell>
          <cell r="V5">
            <v>606.02599999999995</v>
          </cell>
        </row>
        <row r="6">
          <cell r="T6">
            <v>11768.561</v>
          </cell>
          <cell r="U6">
            <v>10728.918</v>
          </cell>
          <cell r="V6">
            <v>652.39300000000003</v>
          </cell>
        </row>
        <row r="7">
          <cell r="T7">
            <v>14520.916999999999</v>
          </cell>
          <cell r="U7">
            <v>13192.471</v>
          </cell>
          <cell r="V7">
            <v>841.32399999999996</v>
          </cell>
          <cell r="W7" t="str">
            <v>102/5</v>
          </cell>
        </row>
        <row r="8">
          <cell r="T8">
            <v>11715.532999999999</v>
          </cell>
          <cell r="U8">
            <v>10698.044</v>
          </cell>
          <cell r="V8">
            <v>649.55899999999997</v>
          </cell>
        </row>
        <row r="9">
          <cell r="T9">
            <v>12890.504000000001</v>
          </cell>
          <cell r="U9">
            <v>11883.155000000001</v>
          </cell>
          <cell r="V9">
            <v>550.85699999999997</v>
          </cell>
        </row>
        <row r="10">
          <cell r="T10">
            <v>12695.43</v>
          </cell>
          <cell r="U10">
            <v>11689.761</v>
          </cell>
          <cell r="V10">
            <v>619.49400000000003</v>
          </cell>
          <cell r="W10" t="str">
            <v>102/8</v>
          </cell>
        </row>
        <row r="11">
          <cell r="T11">
            <v>11656.347</v>
          </cell>
          <cell r="U11">
            <v>10727.91</v>
          </cell>
          <cell r="V11">
            <v>547.76599999999996</v>
          </cell>
        </row>
        <row r="12">
          <cell r="T12">
            <v>11903.546</v>
          </cell>
          <cell r="U12">
            <v>11067.561</v>
          </cell>
          <cell r="V12">
            <v>486.34</v>
          </cell>
        </row>
        <row r="13">
          <cell r="T13">
            <v>11487.523999999999</v>
          </cell>
          <cell r="U13">
            <v>10741.008</v>
          </cell>
          <cell r="V13">
            <v>399.18700000000001</v>
          </cell>
          <cell r="W13" t="str">
            <v>102/11</v>
          </cell>
        </row>
        <row r="14">
          <cell r="T14">
            <v>10888.924999999999</v>
          </cell>
          <cell r="U14">
            <v>10162.942999999999</v>
          </cell>
          <cell r="V14">
            <v>347.45400000000001</v>
          </cell>
        </row>
        <row r="15">
          <cell r="T15">
            <v>17205.163</v>
          </cell>
          <cell r="U15">
            <v>16306.9</v>
          </cell>
          <cell r="V15">
            <v>500.67500000000001</v>
          </cell>
        </row>
        <row r="16">
          <cell r="T16">
            <v>13659.581</v>
          </cell>
          <cell r="U16">
            <v>12781.739</v>
          </cell>
          <cell r="V16">
            <v>441.20699999999999</v>
          </cell>
          <cell r="W16" t="str">
            <v>103/2</v>
          </cell>
        </row>
        <row r="17">
          <cell r="T17">
            <v>14599.945</v>
          </cell>
          <cell r="U17">
            <v>13114.019</v>
          </cell>
          <cell r="V17">
            <v>771.17899999999997</v>
          </cell>
        </row>
        <row r="18">
          <cell r="T18">
            <v>13973.264999999999</v>
          </cell>
          <cell r="U18">
            <v>12679.575999999999</v>
          </cell>
          <cell r="V18">
            <v>605.39400000000001</v>
          </cell>
        </row>
        <row r="19">
          <cell r="T19">
            <v>12020.441999999999</v>
          </cell>
          <cell r="U19">
            <v>10624.448</v>
          </cell>
          <cell r="V19">
            <v>748.47199999999998</v>
          </cell>
          <cell r="W19" t="str">
            <v>103/5</v>
          </cell>
        </row>
        <row r="20">
          <cell r="T20">
            <v>11432.368</v>
          </cell>
          <cell r="U20">
            <v>10364.627</v>
          </cell>
          <cell r="V20">
            <v>620.04700000000003</v>
          </cell>
        </row>
        <row r="21">
          <cell r="T21">
            <v>12755.431</v>
          </cell>
          <cell r="U21">
            <v>11467.656000000001</v>
          </cell>
          <cell r="V21">
            <v>700.96600000000001</v>
          </cell>
        </row>
        <row r="22">
          <cell r="T22">
            <v>12013.19</v>
          </cell>
          <cell r="U22">
            <v>11016.323</v>
          </cell>
          <cell r="V22">
            <v>529.47699999999998</v>
          </cell>
          <cell r="W22" t="str">
            <v>103/8</v>
          </cell>
        </row>
        <row r="23">
          <cell r="T23">
            <v>14535.39</v>
          </cell>
          <cell r="U23">
            <v>13367.321</v>
          </cell>
          <cell r="V23">
            <v>672.33799999999997</v>
          </cell>
        </row>
        <row r="24">
          <cell r="T24">
            <v>13986.038</v>
          </cell>
          <cell r="U24">
            <v>12836.457</v>
          </cell>
          <cell r="V24">
            <v>640.59699999999998</v>
          </cell>
        </row>
        <row r="25">
          <cell r="T25">
            <v>12828.289000000001</v>
          </cell>
          <cell r="U25">
            <v>12047.414000000001</v>
          </cell>
          <cell r="V25">
            <v>441.53699999999998</v>
          </cell>
          <cell r="W25" t="str">
            <v>103/11</v>
          </cell>
        </row>
        <row r="26">
          <cell r="T26">
            <v>13239.672</v>
          </cell>
          <cell r="U26">
            <v>12483.62</v>
          </cell>
          <cell r="V26">
            <v>288.851</v>
          </cell>
        </row>
        <row r="27">
          <cell r="T27">
            <v>15149.333000000001</v>
          </cell>
          <cell r="U27">
            <v>14134.245999999999</v>
          </cell>
          <cell r="V27">
            <v>523.03399999999999</v>
          </cell>
        </row>
        <row r="28">
          <cell r="T28">
            <v>9956.7710000000006</v>
          </cell>
          <cell r="U28">
            <v>9383.1489999999994</v>
          </cell>
          <cell r="V28">
            <v>316.33800000000002</v>
          </cell>
          <cell r="W28" t="str">
            <v>104/2</v>
          </cell>
        </row>
        <row r="29">
          <cell r="T29">
            <v>14340.477999999999</v>
          </cell>
          <cell r="U29">
            <v>13514.628000000001</v>
          </cell>
          <cell r="V29">
            <v>475.40300000000002</v>
          </cell>
        </row>
        <row r="30">
          <cell r="T30">
            <v>14340.477999999999</v>
          </cell>
          <cell r="U30">
            <v>13514.628000000001</v>
          </cell>
          <cell r="V30">
            <v>475.40300000000002</v>
          </cell>
        </row>
        <row r="31">
          <cell r="T31">
            <v>13881.805</v>
          </cell>
          <cell r="U31">
            <v>12778.061</v>
          </cell>
          <cell r="V31">
            <v>761.50800000000004</v>
          </cell>
          <cell r="W31" t="str">
            <v>104/5</v>
          </cell>
        </row>
        <row r="32">
          <cell r="T32">
            <v>14408.177</v>
          </cell>
          <cell r="U32">
            <v>13369.029</v>
          </cell>
          <cell r="V32">
            <v>610.36199999999997</v>
          </cell>
        </row>
        <row r="33">
          <cell r="T33">
            <v>16289.603999999999</v>
          </cell>
          <cell r="U33">
            <v>15260.742</v>
          </cell>
          <cell r="V33">
            <v>612.32100000000003</v>
          </cell>
        </row>
        <row r="34">
          <cell r="T34">
            <v>16054.540999999999</v>
          </cell>
          <cell r="U34">
            <v>14640.31</v>
          </cell>
          <cell r="V34">
            <v>964.87599999999998</v>
          </cell>
          <cell r="W34" t="str">
            <v>104/8</v>
          </cell>
        </row>
        <row r="35">
          <cell r="T35">
            <v>13411.941000000001</v>
          </cell>
          <cell r="U35">
            <v>12407.145</v>
          </cell>
          <cell r="V35">
            <v>563.23900000000003</v>
          </cell>
        </row>
        <row r="36">
          <cell r="T36">
            <v>13160.733</v>
          </cell>
          <cell r="U36">
            <v>12085.445</v>
          </cell>
          <cell r="V36">
            <v>719.44399999999996</v>
          </cell>
        </row>
        <row r="37">
          <cell r="T37">
            <v>11892.248</v>
          </cell>
          <cell r="U37">
            <v>10928.33</v>
          </cell>
          <cell r="V37">
            <v>588.1</v>
          </cell>
          <cell r="W37" t="str">
            <v>104/11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7銀行別NDF (2)"/>
      <sheetName val="利率(店) "/>
      <sheetName val="利率(交)"/>
      <sheetName val="匯率(店)"/>
      <sheetName val="匯率(交)"/>
      <sheetName val="權益"/>
      <sheetName val="商品"/>
      <sheetName val="信用"/>
      <sheetName val="其他"/>
      <sheetName val="附表"/>
      <sheetName val="統計"/>
      <sheetName val="彙總表"/>
      <sheetName val="彙總表 1 (新聞稿)"/>
      <sheetName val="彙總表 2(新聞稿)"/>
      <sheetName val="圖1趨勢圖"/>
      <sheetName val="圖2分布圖"/>
      <sheetName val="封面"/>
      <sheetName val="表1彙總表(值) "/>
      <sheetName val="彙總表2(比較)"/>
      <sheetName val="表3銀行別(需排序)"/>
      <sheetName val="表3銀行別(比較) "/>
      <sheetName val="表3銀行別(排序) "/>
      <sheetName val="表4統計表 (按月)"/>
      <sheetName val="表5銀行別 (按月需排序)"/>
      <sheetName val="表5銀行別 (排序)"/>
      <sheetName val="表6NDF，保證金"/>
      <sheetName val="表7銀行別NDF"/>
      <sheetName val="表7銀行別NDF (排序)"/>
      <sheetName val="工作表1"/>
      <sheetName val="人民幣  七 (2)"/>
      <sheetName val="背景資料"/>
      <sheetName val="換匯剔除"/>
      <sheetName val="換匯比較"/>
      <sheetName val="選擇權剔除"/>
      <sheetName val="選擇權比較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3">
          <cell r="P3" t="str">
            <v>本國銀行</v>
          </cell>
        </row>
        <row r="4">
          <cell r="P4" t="str">
            <v>外國銀行在台分行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E66"/>
  <sheetViews>
    <sheetView view="pageBreakPreview" zoomScale="90" zoomScaleNormal="85" zoomScaleSheetLayoutView="90" zoomScalePageLayoutView="85" workbookViewId="0">
      <selection activeCell="B8" sqref="B8"/>
    </sheetView>
  </sheetViews>
  <sheetFormatPr defaultColWidth="8.90625" defaultRowHeight="16.2"/>
  <cols>
    <col min="1" max="1" width="48.453125" style="116" customWidth="1"/>
    <col min="2" max="2" width="17.36328125" style="117" customWidth="1"/>
    <col min="3" max="3" width="20.1796875" style="117" customWidth="1"/>
    <col min="4" max="4" width="18.08984375" style="117" customWidth="1"/>
    <col min="5" max="5" width="16.81640625" style="182" customWidth="1"/>
    <col min="6" max="16384" width="8.90625" style="115"/>
  </cols>
  <sheetData>
    <row r="1" spans="1:5" ht="30.6">
      <c r="A1" s="188" t="s">
        <v>157</v>
      </c>
      <c r="B1" s="188"/>
      <c r="C1" s="188"/>
      <c r="D1" s="188"/>
      <c r="E1" s="188"/>
    </row>
    <row r="2" spans="1:5" ht="31.2" customHeight="1">
      <c r="A2" s="189" t="s">
        <v>158</v>
      </c>
      <c r="B2" s="189"/>
      <c r="C2" s="189"/>
      <c r="D2" s="189"/>
      <c r="E2" s="189"/>
    </row>
    <row r="3" spans="1:5" ht="19.8">
      <c r="A3" s="190" t="s">
        <v>204</v>
      </c>
      <c r="B3" s="190"/>
      <c r="C3" s="190"/>
      <c r="D3" s="190"/>
      <c r="E3" s="190"/>
    </row>
    <row r="4" spans="1:5" ht="18" thickBot="1">
      <c r="D4" s="191" t="s">
        <v>159</v>
      </c>
      <c r="E4" s="191"/>
    </row>
    <row r="5" spans="1:5" s="123" customFormat="1" ht="39" customHeight="1">
      <c r="A5" s="118" t="s">
        <v>160</v>
      </c>
      <c r="B5" s="119" t="s">
        <v>162</v>
      </c>
      <c r="C5" s="120"/>
      <c r="D5" s="121"/>
      <c r="E5" s="122"/>
    </row>
    <row r="6" spans="1:5" s="123" customFormat="1" ht="24.75" customHeight="1" thickBot="1">
      <c r="A6" s="124"/>
      <c r="B6" s="125" t="s">
        <v>161</v>
      </c>
      <c r="C6" s="126" t="s">
        <v>6</v>
      </c>
      <c r="D6" s="126" t="s">
        <v>7</v>
      </c>
      <c r="E6" s="127" t="s">
        <v>163</v>
      </c>
    </row>
    <row r="7" spans="1:5" s="123" customFormat="1" ht="28.05" customHeight="1" thickBot="1">
      <c r="A7" s="128" t="s">
        <v>164</v>
      </c>
      <c r="B7" s="129">
        <v>230441</v>
      </c>
      <c r="C7" s="130">
        <v>357659</v>
      </c>
      <c r="D7" s="131">
        <v>588100</v>
      </c>
      <c r="E7" s="132">
        <v>4.9452153368046439</v>
      </c>
    </row>
    <row r="8" spans="1:5" s="123" customFormat="1" ht="30" customHeight="1">
      <c r="A8" s="133" t="s">
        <v>165</v>
      </c>
      <c r="B8" s="134">
        <v>230441</v>
      </c>
      <c r="C8" s="134">
        <v>113453</v>
      </c>
      <c r="D8" s="134">
        <v>343894</v>
      </c>
      <c r="E8" s="135">
        <v>2.8917338340519039</v>
      </c>
    </row>
    <row r="9" spans="1:5" s="123" customFormat="1" ht="24" hidden="1" customHeight="1">
      <c r="A9" s="133" t="s">
        <v>90</v>
      </c>
      <c r="B9" s="134">
        <v>0</v>
      </c>
      <c r="C9" s="134">
        <v>0</v>
      </c>
      <c r="D9" s="134">
        <v>0</v>
      </c>
      <c r="E9" s="136">
        <v>0</v>
      </c>
    </row>
    <row r="10" spans="1:5" s="123" customFormat="1" ht="24" hidden="1" customHeight="1">
      <c r="A10" s="133" t="s">
        <v>91</v>
      </c>
      <c r="B10" s="134">
        <v>225179</v>
      </c>
      <c r="C10" s="134">
        <v>111736</v>
      </c>
      <c r="D10" s="134">
        <v>336915</v>
      </c>
      <c r="E10" s="137">
        <v>2.8330569276568318</v>
      </c>
    </row>
    <row r="11" spans="1:5" s="123" customFormat="1" ht="24" hidden="1" customHeight="1">
      <c r="A11" s="133" t="s">
        <v>92</v>
      </c>
      <c r="B11" s="134">
        <v>1429</v>
      </c>
      <c r="C11" s="134">
        <v>105</v>
      </c>
      <c r="D11" s="134">
        <v>1534</v>
      </c>
      <c r="E11" s="137">
        <v>1.2894960727549911E-2</v>
      </c>
    </row>
    <row r="12" spans="1:5" s="123" customFormat="1" ht="24" hidden="1" customHeight="1">
      <c r="A12" s="133" t="s">
        <v>93</v>
      </c>
      <c r="B12" s="134">
        <v>3833</v>
      </c>
      <c r="C12" s="134">
        <v>1612</v>
      </c>
      <c r="D12" s="134">
        <v>5445</v>
      </c>
      <c r="E12" s="137">
        <v>4.5781945667522334E-2</v>
      </c>
    </row>
    <row r="13" spans="1:5" s="123" customFormat="1" ht="30" customHeight="1" thickBot="1">
      <c r="A13" s="133" t="s">
        <v>166</v>
      </c>
      <c r="B13" s="134">
        <v>0</v>
      </c>
      <c r="C13" s="134">
        <v>244206</v>
      </c>
      <c r="D13" s="134">
        <v>244206</v>
      </c>
      <c r="E13" s="137">
        <v>2.06</v>
      </c>
    </row>
    <row r="14" spans="1:5" s="123" customFormat="1" ht="24" hidden="1" customHeight="1">
      <c r="A14" s="133" t="s">
        <v>167</v>
      </c>
      <c r="B14" s="134">
        <v>0</v>
      </c>
      <c r="C14" s="134">
        <v>113907</v>
      </c>
      <c r="D14" s="134">
        <v>113907</v>
      </c>
      <c r="E14" s="137">
        <v>0.95782187421758347</v>
      </c>
    </row>
    <row r="15" spans="1:5" s="123" customFormat="1" ht="24" hidden="1" customHeight="1">
      <c r="A15" s="133" t="s">
        <v>168</v>
      </c>
      <c r="B15" s="134">
        <v>0</v>
      </c>
      <c r="C15" s="134">
        <v>127537</v>
      </c>
      <c r="D15" s="134">
        <v>127537</v>
      </c>
      <c r="E15" s="137">
        <v>1.08</v>
      </c>
    </row>
    <row r="16" spans="1:5" s="123" customFormat="1" ht="24" hidden="1" customHeight="1">
      <c r="A16" s="133" t="s">
        <v>169</v>
      </c>
      <c r="B16" s="134">
        <v>0</v>
      </c>
      <c r="C16" s="134">
        <v>2015</v>
      </c>
      <c r="D16" s="134">
        <v>2015</v>
      </c>
      <c r="E16" s="137">
        <v>1.6943818627983748E-2</v>
      </c>
    </row>
    <row r="17" spans="1:5" s="123" customFormat="1" ht="24" hidden="1" customHeight="1" thickBot="1">
      <c r="A17" s="138" t="s">
        <v>170</v>
      </c>
      <c r="B17" s="139">
        <v>0</v>
      </c>
      <c r="C17" s="139">
        <v>747</v>
      </c>
      <c r="D17" s="139">
        <v>747</v>
      </c>
      <c r="E17" s="140">
        <v>0</v>
      </c>
    </row>
    <row r="18" spans="1:5" s="123" customFormat="1" ht="30" customHeight="1" thickBot="1">
      <c r="A18" s="141" t="s">
        <v>171</v>
      </c>
      <c r="B18" s="129">
        <v>4587766</v>
      </c>
      <c r="C18" s="130">
        <v>6340564</v>
      </c>
      <c r="D18" s="131">
        <v>10928330</v>
      </c>
      <c r="E18" s="132">
        <v>91.894590107795054</v>
      </c>
    </row>
    <row r="19" spans="1:5" s="123" customFormat="1" ht="30" customHeight="1">
      <c r="A19" s="142" t="s">
        <v>95</v>
      </c>
      <c r="B19" s="134">
        <v>4587766</v>
      </c>
      <c r="C19" s="134">
        <v>6226966</v>
      </c>
      <c r="D19" s="134">
        <v>10814732</v>
      </c>
      <c r="E19" s="137">
        <v>90.939362361640406</v>
      </c>
    </row>
    <row r="20" spans="1:5" s="123" customFormat="1" ht="24" hidden="1" customHeight="1">
      <c r="A20" s="133" t="s">
        <v>172</v>
      </c>
      <c r="B20" s="134">
        <v>227441</v>
      </c>
      <c r="C20" s="134">
        <v>734163</v>
      </c>
      <c r="D20" s="134">
        <v>961604</v>
      </c>
      <c r="E20" s="137">
        <v>8.09</v>
      </c>
    </row>
    <row r="21" spans="1:5" s="123" customFormat="1" ht="24" hidden="1" customHeight="1">
      <c r="A21" s="133" t="s">
        <v>96</v>
      </c>
      <c r="B21" s="134">
        <v>4156114</v>
      </c>
      <c r="C21" s="134">
        <v>3885268</v>
      </c>
      <c r="D21" s="134">
        <v>8041382</v>
      </c>
      <c r="E21" s="137">
        <v>67.618710264275222</v>
      </c>
    </row>
    <row r="22" spans="1:5" s="123" customFormat="1" ht="24" hidden="1" customHeight="1">
      <c r="A22" s="133" t="s">
        <v>97</v>
      </c>
      <c r="B22" s="134">
        <v>97031</v>
      </c>
      <c r="C22" s="134">
        <v>2103</v>
      </c>
      <c r="D22" s="134">
        <v>99134</v>
      </c>
      <c r="E22" s="137">
        <v>0.83359803670333821</v>
      </c>
    </row>
    <row r="23" spans="1:5" s="123" customFormat="1" ht="24" hidden="1" customHeight="1">
      <c r="A23" s="133" t="s">
        <v>98</v>
      </c>
      <c r="B23" s="134">
        <v>56131</v>
      </c>
      <c r="C23" s="134">
        <v>818838</v>
      </c>
      <c r="D23" s="134">
        <v>874969</v>
      </c>
      <c r="E23" s="137">
        <v>7.3574727390565737</v>
      </c>
    </row>
    <row r="24" spans="1:5" s="123" customFormat="1" ht="24" hidden="1" customHeight="1">
      <c r="A24" s="133" t="s">
        <v>99</v>
      </c>
      <c r="B24" s="134">
        <v>51049</v>
      </c>
      <c r="C24" s="134">
        <v>786594</v>
      </c>
      <c r="D24" s="134">
        <v>837643</v>
      </c>
      <c r="E24" s="137">
        <v>7.0436042655537836</v>
      </c>
    </row>
    <row r="25" spans="1:5" s="123" customFormat="1" ht="26.4" customHeight="1" thickBot="1">
      <c r="A25" s="133" t="s">
        <v>100</v>
      </c>
      <c r="B25" s="134">
        <v>0</v>
      </c>
      <c r="C25" s="134">
        <v>113598</v>
      </c>
      <c r="D25" s="134">
        <v>113598</v>
      </c>
      <c r="E25" s="137">
        <v>0.95</v>
      </c>
    </row>
    <row r="26" spans="1:5" s="123" customFormat="1" ht="24" hidden="1" customHeight="1">
      <c r="A26" s="133" t="s">
        <v>173</v>
      </c>
      <c r="B26" s="134">
        <v>0</v>
      </c>
      <c r="C26" s="134">
        <v>56909</v>
      </c>
      <c r="D26" s="134">
        <v>56909</v>
      </c>
      <c r="E26" s="137">
        <v>0.47853884580641542</v>
      </c>
    </row>
    <row r="27" spans="1:5" s="123" customFormat="1" ht="24" hidden="1" customHeight="1">
      <c r="A27" s="133" t="s">
        <v>174</v>
      </c>
      <c r="B27" s="134">
        <v>0</v>
      </c>
      <c r="C27" s="134">
        <v>56689</v>
      </c>
      <c r="D27" s="134">
        <v>56689</v>
      </c>
      <c r="E27" s="137">
        <v>0.47</v>
      </c>
    </row>
    <row r="28" spans="1:5" s="123" customFormat="1" ht="24" hidden="1" customHeight="1">
      <c r="A28" s="133" t="s">
        <v>92</v>
      </c>
      <c r="B28" s="134">
        <v>0</v>
      </c>
      <c r="C28" s="134">
        <v>0</v>
      </c>
      <c r="D28" s="134">
        <v>0</v>
      </c>
      <c r="E28" s="140">
        <v>0</v>
      </c>
    </row>
    <row r="29" spans="1:5" s="123" customFormat="1" ht="24" hidden="1" customHeight="1" thickBot="1">
      <c r="A29" s="138" t="s">
        <v>93</v>
      </c>
      <c r="B29" s="139">
        <v>0</v>
      </c>
      <c r="C29" s="139">
        <v>0</v>
      </c>
      <c r="D29" s="139">
        <v>0</v>
      </c>
      <c r="E29" s="140">
        <v>0</v>
      </c>
    </row>
    <row r="30" spans="1:5" s="123" customFormat="1" ht="30" customHeight="1" thickBot="1">
      <c r="A30" s="141" t="s">
        <v>175</v>
      </c>
      <c r="B30" s="131">
        <v>354358</v>
      </c>
      <c r="C30" s="131">
        <v>5533</v>
      </c>
      <c r="D30" s="131">
        <v>359891</v>
      </c>
      <c r="E30" s="132">
        <v>3.02</v>
      </c>
    </row>
    <row r="31" spans="1:5" s="123" customFormat="1" ht="30" customHeight="1">
      <c r="A31" s="143" t="s">
        <v>176</v>
      </c>
      <c r="B31" s="134">
        <v>91</v>
      </c>
      <c r="C31" s="134">
        <v>444</v>
      </c>
      <c r="D31" s="134">
        <v>535</v>
      </c>
      <c r="E31" s="140">
        <v>0</v>
      </c>
    </row>
    <row r="32" spans="1:5" s="123" customFormat="1" ht="30" customHeight="1" thickBot="1">
      <c r="A32" s="138" t="s">
        <v>177</v>
      </c>
      <c r="B32" s="139">
        <v>354267</v>
      </c>
      <c r="C32" s="139">
        <v>5089</v>
      </c>
      <c r="D32" s="139">
        <v>359356</v>
      </c>
      <c r="E32" s="137">
        <v>3.0217681820733135</v>
      </c>
    </row>
    <row r="33" spans="1:5" s="123" customFormat="1" ht="30" customHeight="1" thickBot="1">
      <c r="A33" s="141" t="s">
        <v>178</v>
      </c>
      <c r="B33" s="131">
        <v>606</v>
      </c>
      <c r="C33" s="131">
        <v>13108</v>
      </c>
      <c r="D33" s="131">
        <v>13714</v>
      </c>
      <c r="E33" s="132">
        <v>0.11531887278618813</v>
      </c>
    </row>
    <row r="34" spans="1:5" s="123" customFormat="1" ht="30" customHeight="1">
      <c r="A34" s="143" t="s">
        <v>176</v>
      </c>
      <c r="B34" s="134">
        <v>0</v>
      </c>
      <c r="C34" s="134">
        <v>8086</v>
      </c>
      <c r="D34" s="134">
        <v>8086</v>
      </c>
      <c r="E34" s="137">
        <v>6.7993904429715424E-2</v>
      </c>
    </row>
    <row r="35" spans="1:5" s="123" customFormat="1" ht="30" customHeight="1" thickBot="1">
      <c r="A35" s="138" t="s">
        <v>177</v>
      </c>
      <c r="B35" s="139">
        <v>606</v>
      </c>
      <c r="C35" s="139">
        <v>5022</v>
      </c>
      <c r="D35" s="139">
        <v>5628</v>
      </c>
      <c r="E35" s="137">
        <v>4.7324968356472721E-2</v>
      </c>
    </row>
    <row r="36" spans="1:5" s="123" customFormat="1" ht="30" customHeight="1" thickBot="1">
      <c r="A36" s="144" t="s">
        <v>179</v>
      </c>
      <c r="B36" s="131">
        <v>5173171</v>
      </c>
      <c r="C36" s="131">
        <v>6716864</v>
      </c>
      <c r="D36" s="131">
        <v>11890035</v>
      </c>
      <c r="E36" s="132">
        <v>99.981391230459678</v>
      </c>
    </row>
    <row r="37" spans="1:5" s="123" customFormat="1" ht="30" customHeight="1" thickBot="1">
      <c r="A37" s="145" t="s">
        <v>10</v>
      </c>
      <c r="B37" s="131">
        <v>0</v>
      </c>
      <c r="C37" s="131">
        <v>2213</v>
      </c>
      <c r="D37" s="131">
        <v>2213</v>
      </c>
      <c r="E37" s="146">
        <v>1.8608769540311678E-2</v>
      </c>
    </row>
    <row r="38" spans="1:5" s="123" customFormat="1" ht="24" hidden="1" customHeight="1">
      <c r="A38" s="147" t="s">
        <v>180</v>
      </c>
      <c r="B38" s="134">
        <v>0</v>
      </c>
      <c r="C38" s="134">
        <v>2213</v>
      </c>
      <c r="D38" s="134">
        <v>2213</v>
      </c>
      <c r="E38" s="148">
        <v>1.8608769540311678E-2</v>
      </c>
    </row>
    <row r="39" spans="1:5" s="123" customFormat="1" ht="24" hidden="1" customHeight="1">
      <c r="A39" s="149" t="s">
        <v>181</v>
      </c>
      <c r="B39" s="134">
        <v>0</v>
      </c>
      <c r="C39" s="134">
        <v>0</v>
      </c>
      <c r="D39" s="134">
        <v>0</v>
      </c>
      <c r="E39" s="140">
        <v>0</v>
      </c>
    </row>
    <row r="40" spans="1:5" s="123" customFormat="1" ht="24" hidden="1" customHeight="1">
      <c r="A40" s="133" t="s">
        <v>182</v>
      </c>
      <c r="B40" s="134">
        <v>0</v>
      </c>
      <c r="C40" s="134">
        <v>0</v>
      </c>
      <c r="D40" s="134">
        <v>0</v>
      </c>
      <c r="E40" s="140">
        <v>0</v>
      </c>
    </row>
    <row r="41" spans="1:5" s="123" customFormat="1" ht="24" hidden="1" customHeight="1" thickBot="1">
      <c r="A41" s="150" t="s">
        <v>183</v>
      </c>
      <c r="B41" s="139">
        <v>0</v>
      </c>
      <c r="C41" s="139">
        <v>0</v>
      </c>
      <c r="D41" s="139">
        <v>0</v>
      </c>
      <c r="E41" s="140">
        <v>0</v>
      </c>
    </row>
    <row r="42" spans="1:5" s="123" customFormat="1" ht="30" customHeight="1" thickBot="1">
      <c r="A42" s="145" t="s">
        <v>184</v>
      </c>
      <c r="B42" s="151">
        <v>0</v>
      </c>
      <c r="C42" s="151">
        <v>0</v>
      </c>
      <c r="D42" s="151">
        <v>0</v>
      </c>
      <c r="E42" s="152">
        <v>0</v>
      </c>
    </row>
    <row r="43" spans="1:5" s="123" customFormat="1" ht="24" hidden="1" customHeight="1">
      <c r="A43" s="153" t="s">
        <v>185</v>
      </c>
      <c r="B43" s="134">
        <v>0</v>
      </c>
      <c r="C43" s="134">
        <v>0</v>
      </c>
      <c r="D43" s="134">
        <v>0</v>
      </c>
      <c r="E43" s="140">
        <v>0</v>
      </c>
    </row>
    <row r="44" spans="1:5" s="123" customFormat="1" ht="24" hidden="1" customHeight="1">
      <c r="A44" s="154" t="s">
        <v>186</v>
      </c>
      <c r="B44" s="155">
        <v>0</v>
      </c>
      <c r="C44" s="155">
        <v>0</v>
      </c>
      <c r="D44" s="155">
        <v>0</v>
      </c>
      <c r="E44" s="140">
        <v>0</v>
      </c>
    </row>
    <row r="45" spans="1:5" s="123" customFormat="1" ht="24" hidden="1" customHeight="1" thickBot="1">
      <c r="A45" s="156" t="s">
        <v>187</v>
      </c>
      <c r="B45" s="157">
        <v>0</v>
      </c>
      <c r="C45" s="157">
        <v>0</v>
      </c>
      <c r="D45" s="157">
        <v>0</v>
      </c>
      <c r="E45" s="140">
        <v>0</v>
      </c>
    </row>
    <row r="46" spans="1:5" s="123" customFormat="1" ht="30" customHeight="1" thickBot="1">
      <c r="A46" s="144" t="s">
        <v>9</v>
      </c>
      <c r="B46" s="131">
        <v>5173171</v>
      </c>
      <c r="C46" s="131">
        <v>6719077</v>
      </c>
      <c r="D46" s="131">
        <v>11892248</v>
      </c>
      <c r="E46" s="132">
        <v>100</v>
      </c>
    </row>
    <row r="47" spans="1:5" ht="21" customHeight="1">
      <c r="A47" s="116" t="s">
        <v>188</v>
      </c>
      <c r="B47" s="158"/>
      <c r="C47" s="158"/>
      <c r="D47" s="158"/>
      <c r="E47" s="159"/>
    </row>
    <row r="48" spans="1:5" ht="15.6" customHeight="1">
      <c r="A48" s="160" t="s">
        <v>189</v>
      </c>
      <c r="B48" s="160"/>
      <c r="C48" s="160"/>
      <c r="D48" s="160"/>
      <c r="E48" s="160"/>
    </row>
    <row r="49" spans="1:5" ht="19.8" customHeight="1">
      <c r="A49" s="160" t="s">
        <v>190</v>
      </c>
      <c r="B49" s="160"/>
      <c r="C49" s="160"/>
      <c r="D49" s="160"/>
      <c r="E49" s="160"/>
    </row>
    <row r="50" spans="1:5">
      <c r="A50" s="160"/>
      <c r="B50" s="160"/>
      <c r="C50" s="160"/>
      <c r="D50" s="160"/>
      <c r="E50" s="160"/>
    </row>
    <row r="51" spans="1:5">
      <c r="A51" s="160"/>
      <c r="B51" s="160"/>
      <c r="C51" s="160"/>
      <c r="D51" s="160"/>
      <c r="E51" s="160"/>
    </row>
    <row r="52" spans="1:5">
      <c r="A52" s="160"/>
      <c r="B52" s="160"/>
      <c r="C52" s="160"/>
      <c r="D52" s="160"/>
      <c r="E52" s="160"/>
    </row>
    <row r="53" spans="1:5">
      <c r="A53" s="160"/>
      <c r="B53" s="160"/>
      <c r="C53" s="160"/>
      <c r="D53" s="160"/>
      <c r="E53" s="160"/>
    </row>
    <row r="54" spans="1:5">
      <c r="A54" s="115"/>
      <c r="B54" s="160"/>
      <c r="C54" s="160"/>
      <c r="D54" s="160"/>
      <c r="E54" s="160"/>
    </row>
    <row r="55" spans="1:5" ht="28.2">
      <c r="A55" s="189" t="s">
        <v>191</v>
      </c>
      <c r="B55" s="189"/>
      <c r="C55" s="189"/>
      <c r="D55" s="189"/>
      <c r="E55" s="189"/>
    </row>
    <row r="56" spans="1:5" ht="28.8" thickBot="1">
      <c r="A56" s="115"/>
      <c r="B56" s="161"/>
      <c r="C56" s="161"/>
      <c r="D56" s="191" t="s">
        <v>192</v>
      </c>
      <c r="E56" s="191"/>
    </row>
    <row r="57" spans="1:5" ht="41.4" customHeight="1">
      <c r="A57" s="183" t="s">
        <v>193</v>
      </c>
      <c r="B57" s="184"/>
      <c r="C57" s="162" t="s">
        <v>194</v>
      </c>
      <c r="D57" s="163" t="s">
        <v>195</v>
      </c>
      <c r="E57" s="164" t="s">
        <v>7</v>
      </c>
    </row>
    <row r="58" spans="1:5" ht="35.4" customHeight="1">
      <c r="A58" s="185" t="s">
        <v>205</v>
      </c>
      <c r="B58" s="165" t="s">
        <v>196</v>
      </c>
      <c r="C58" s="166">
        <v>5173171</v>
      </c>
      <c r="D58" s="166">
        <v>6719077</v>
      </c>
      <c r="E58" s="167">
        <v>11892248</v>
      </c>
    </row>
    <row r="59" spans="1:5" ht="35.4" customHeight="1">
      <c r="A59" s="186"/>
      <c r="B59" s="165" t="s">
        <v>197</v>
      </c>
      <c r="C59" s="168">
        <v>43.500362589142107</v>
      </c>
      <c r="D59" s="168">
        <v>56.499637410857893</v>
      </c>
      <c r="E59" s="169">
        <v>100</v>
      </c>
    </row>
    <row r="60" spans="1:5" ht="35.4" customHeight="1">
      <c r="A60" s="185" t="s">
        <v>206</v>
      </c>
      <c r="B60" s="165" t="s">
        <v>196</v>
      </c>
      <c r="C60" s="166">
        <v>5280454</v>
      </c>
      <c r="D60" s="166">
        <v>7880279</v>
      </c>
      <c r="E60" s="167">
        <v>13160733</v>
      </c>
    </row>
    <row r="61" spans="1:5" ht="35.4" customHeight="1">
      <c r="A61" s="186"/>
      <c r="B61" s="170" t="s">
        <v>197</v>
      </c>
      <c r="C61" s="168">
        <v>40.122795592008437</v>
      </c>
      <c r="D61" s="168">
        <v>59.877204407991556</v>
      </c>
      <c r="E61" s="169">
        <v>100</v>
      </c>
    </row>
    <row r="62" spans="1:5" ht="35.4" customHeight="1">
      <c r="A62" s="185" t="s">
        <v>198</v>
      </c>
      <c r="B62" s="171" t="s">
        <v>199</v>
      </c>
      <c r="C62" s="172">
        <v>-107283</v>
      </c>
      <c r="D62" s="172">
        <v>-1161202</v>
      </c>
      <c r="E62" s="173">
        <v>-1268485</v>
      </c>
    </row>
    <row r="63" spans="1:5" ht="35.4" customHeight="1" thickBot="1">
      <c r="A63" s="187"/>
      <c r="B63" s="174" t="s">
        <v>200</v>
      </c>
      <c r="C63" s="175">
        <v>-2.031700304557146</v>
      </c>
      <c r="D63" s="175">
        <v>-14.735544261821188</v>
      </c>
      <c r="E63" s="176">
        <v>-9.6384069185204204</v>
      </c>
    </row>
    <row r="64" spans="1:5" ht="16.8" customHeight="1">
      <c r="A64" s="115"/>
      <c r="B64" s="177"/>
      <c r="C64" s="177"/>
      <c r="D64" s="177"/>
      <c r="E64" s="177"/>
    </row>
    <row r="65" spans="1:5" ht="32.4" customHeight="1">
      <c r="A65" s="178"/>
      <c r="B65" s="179"/>
      <c r="C65" s="179"/>
      <c r="D65" s="179"/>
      <c r="E65" s="180"/>
    </row>
    <row r="66" spans="1:5" ht="32.4" customHeight="1">
      <c r="A66" s="178"/>
      <c r="B66" s="181"/>
      <c r="C66" s="181"/>
      <c r="D66" s="181"/>
      <c r="E66" s="180"/>
    </row>
  </sheetData>
  <mergeCells count="10">
    <mergeCell ref="A57:B57"/>
    <mergeCell ref="A58:A59"/>
    <mergeCell ref="A60:A61"/>
    <mergeCell ref="A62:A63"/>
    <mergeCell ref="A1:E1"/>
    <mergeCell ref="A2:E2"/>
    <mergeCell ref="A3:E3"/>
    <mergeCell ref="D4:E4"/>
    <mergeCell ref="A55:E55"/>
    <mergeCell ref="D56:E56"/>
  </mergeCells>
  <phoneticPr fontId="25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64" firstPageNumber="0" fitToWidth="0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工作表13" enableFormatConditionsCalculation="0">
    <tabColor rgb="FFFFFF00"/>
  </sheetPr>
  <dimension ref="A1:K49"/>
  <sheetViews>
    <sheetView view="pageBreakPreview" topLeftCell="A16" zoomScaleNormal="85" zoomScaleSheetLayoutView="100" zoomScalePageLayoutView="85" workbookViewId="0">
      <selection activeCell="B8" sqref="B8"/>
    </sheetView>
  </sheetViews>
  <sheetFormatPr defaultColWidth="8.90625" defaultRowHeight="16.2"/>
  <cols>
    <col min="1" max="1" width="51.81640625" style="4" customWidth="1"/>
    <col min="2" max="2" width="14.1796875" style="29" customWidth="1"/>
    <col min="3" max="3" width="11" style="29" customWidth="1"/>
    <col min="4" max="4" width="12.54296875" style="71" customWidth="1"/>
    <col min="5" max="5" width="10.81640625" style="76" customWidth="1"/>
    <col min="6" max="6" width="13.36328125" style="28" customWidth="1"/>
    <col min="7" max="7" width="10.90625" style="22" customWidth="1"/>
    <col min="8" max="16384" width="8.90625" style="22"/>
  </cols>
  <sheetData>
    <row r="1" spans="1:7" ht="30.6">
      <c r="A1" s="193" t="s">
        <v>84</v>
      </c>
      <c r="B1" s="193"/>
      <c r="C1" s="193"/>
      <c r="D1" s="193"/>
      <c r="E1" s="193"/>
      <c r="F1" s="193"/>
      <c r="G1" s="193"/>
    </row>
    <row r="2" spans="1:7">
      <c r="A2" s="194"/>
      <c r="B2" s="194"/>
      <c r="C2" s="194"/>
      <c r="D2" s="194"/>
      <c r="E2" s="194"/>
      <c r="F2" s="194"/>
      <c r="G2" s="194"/>
    </row>
    <row r="3" spans="1:7">
      <c r="A3" s="26"/>
      <c r="B3" s="27"/>
      <c r="C3" s="27"/>
      <c r="D3" s="69"/>
      <c r="E3" s="70"/>
    </row>
    <row r="4" spans="1:7" ht="16.8" thickBot="1">
      <c r="E4" s="72"/>
      <c r="F4" s="30" t="s">
        <v>85</v>
      </c>
    </row>
    <row r="5" spans="1:7" s="6" customFormat="1" ht="22.2">
      <c r="A5" s="5" t="s">
        <v>5</v>
      </c>
      <c r="B5" s="195" t="s">
        <v>207</v>
      </c>
      <c r="C5" s="196"/>
      <c r="D5" s="195" t="s">
        <v>202</v>
      </c>
      <c r="E5" s="196"/>
      <c r="F5" s="31" t="s">
        <v>11</v>
      </c>
      <c r="G5" s="32"/>
    </row>
    <row r="6" spans="1:7" s="6" customFormat="1" ht="16.8" thickBot="1">
      <c r="A6" s="7"/>
      <c r="B6" s="33" t="s">
        <v>201</v>
      </c>
      <c r="C6" s="34" t="s">
        <v>86</v>
      </c>
      <c r="D6" s="33" t="s">
        <v>87</v>
      </c>
      <c r="E6" s="77" t="s">
        <v>86</v>
      </c>
      <c r="F6" s="35" t="s">
        <v>12</v>
      </c>
      <c r="G6" s="8" t="s">
        <v>88</v>
      </c>
    </row>
    <row r="7" spans="1:7" s="6" customFormat="1" ht="24" customHeight="1" thickBot="1">
      <c r="A7" s="62" t="s">
        <v>102</v>
      </c>
      <c r="B7" s="36">
        <v>588100</v>
      </c>
      <c r="C7" s="9">
        <v>4.9452153368046439</v>
      </c>
      <c r="D7" s="36">
        <v>719444</v>
      </c>
      <c r="E7" s="9">
        <v>5.46</v>
      </c>
      <c r="F7" s="37">
        <v>-131344</v>
      </c>
      <c r="G7" s="10">
        <v>-18.256320158344501</v>
      </c>
    </row>
    <row r="8" spans="1:7" s="6" customFormat="1" ht="24" customHeight="1">
      <c r="A8" s="63" t="s">
        <v>95</v>
      </c>
      <c r="B8" s="38">
        <v>343894</v>
      </c>
      <c r="C8" s="11">
        <v>2.8917338340519039</v>
      </c>
      <c r="D8" s="38">
        <v>311080</v>
      </c>
      <c r="E8" s="11">
        <v>2.3636914310515342</v>
      </c>
      <c r="F8" s="40">
        <v>32814</v>
      </c>
      <c r="G8" s="12">
        <v>10.548411984055548</v>
      </c>
    </row>
    <row r="9" spans="1:7" s="6" customFormat="1" ht="24" customHeight="1">
      <c r="A9" s="23" t="s">
        <v>90</v>
      </c>
      <c r="B9" s="41">
        <v>0</v>
      </c>
      <c r="C9" s="42">
        <v>0</v>
      </c>
      <c r="D9" s="41">
        <v>0</v>
      </c>
      <c r="E9" s="42">
        <v>0</v>
      </c>
      <c r="F9" s="43">
        <v>0</v>
      </c>
      <c r="G9" s="111">
        <v>0</v>
      </c>
    </row>
    <row r="10" spans="1:7" s="6" customFormat="1" ht="24" customHeight="1">
      <c r="A10" s="23" t="s">
        <v>91</v>
      </c>
      <c r="B10" s="41">
        <v>336915</v>
      </c>
      <c r="C10" s="2">
        <v>2.8330569276568318</v>
      </c>
      <c r="D10" s="41">
        <v>305564</v>
      </c>
      <c r="E10" s="2">
        <v>2.3217826551844243</v>
      </c>
      <c r="F10" s="43">
        <v>31351</v>
      </c>
      <c r="G10" s="13">
        <v>10.260043722428035</v>
      </c>
    </row>
    <row r="11" spans="1:7" s="6" customFormat="1" ht="24" customHeight="1">
      <c r="A11" s="23" t="s">
        <v>101</v>
      </c>
      <c r="B11" s="41">
        <v>1534</v>
      </c>
      <c r="C11" s="2">
        <v>1.2894960727549911E-2</v>
      </c>
      <c r="D11" s="41">
        <v>1102</v>
      </c>
      <c r="E11" s="2">
        <v>8.3695977912468054E-3</v>
      </c>
      <c r="F11" s="43">
        <v>432</v>
      </c>
      <c r="G11" s="13">
        <v>39.201451905626136</v>
      </c>
    </row>
    <row r="12" spans="1:7" s="6" customFormat="1" ht="24" customHeight="1">
      <c r="A12" s="23" t="s">
        <v>93</v>
      </c>
      <c r="B12" s="41">
        <v>5445</v>
      </c>
      <c r="C12" s="2">
        <v>4.5781945667522334E-2</v>
      </c>
      <c r="D12" s="41">
        <v>4414</v>
      </c>
      <c r="E12" s="2">
        <v>3.3539178075863284E-2</v>
      </c>
      <c r="F12" s="43">
        <v>1031</v>
      </c>
      <c r="G12" s="13">
        <v>23.357498867240597</v>
      </c>
    </row>
    <row r="13" spans="1:7" s="6" customFormat="1" ht="24" customHeight="1">
      <c r="A13" s="23" t="s">
        <v>94</v>
      </c>
      <c r="B13" s="41">
        <v>244206</v>
      </c>
      <c r="C13" s="2">
        <v>2.06</v>
      </c>
      <c r="D13" s="41">
        <v>408364</v>
      </c>
      <c r="E13" s="2">
        <v>3.1028906607597997</v>
      </c>
      <c r="F13" s="43">
        <v>-164158</v>
      </c>
      <c r="G13" s="13">
        <v>-40.198940161228705</v>
      </c>
    </row>
    <row r="14" spans="1:7" s="6" customFormat="1" ht="24" customHeight="1">
      <c r="A14" s="23" t="s">
        <v>103</v>
      </c>
      <c r="B14" s="41">
        <v>113907</v>
      </c>
      <c r="C14" s="2">
        <v>0.95782187421758347</v>
      </c>
      <c r="D14" s="41">
        <v>205537</v>
      </c>
      <c r="E14" s="2">
        <v>1.5617411134095318</v>
      </c>
      <c r="F14" s="43">
        <v>-91630</v>
      </c>
      <c r="G14" s="80">
        <v>-44.580781075913336</v>
      </c>
    </row>
    <row r="15" spans="1:7" s="6" customFormat="1" ht="24" customHeight="1">
      <c r="A15" s="23" t="s">
        <v>153</v>
      </c>
      <c r="B15" s="41">
        <v>127537</v>
      </c>
      <c r="C15" s="2">
        <v>1.08</v>
      </c>
      <c r="D15" s="41">
        <v>202826</v>
      </c>
      <c r="E15" s="2">
        <v>1.5411419489864087</v>
      </c>
      <c r="F15" s="43">
        <v>-75289</v>
      </c>
      <c r="G15" s="80">
        <v>-37.119994478025497</v>
      </c>
    </row>
    <row r="16" spans="1:7" s="6" customFormat="1" ht="24" customHeight="1">
      <c r="A16" s="23" t="s">
        <v>92</v>
      </c>
      <c r="B16" s="41">
        <v>2015</v>
      </c>
      <c r="C16" s="2">
        <v>1.6943818627983748E-2</v>
      </c>
      <c r="D16" s="41">
        <v>1</v>
      </c>
      <c r="E16" s="42">
        <v>0</v>
      </c>
      <c r="F16" s="43">
        <v>2014</v>
      </c>
      <c r="G16" s="112">
        <v>201400</v>
      </c>
    </row>
    <row r="17" spans="1:7" s="6" customFormat="1" ht="24" customHeight="1" thickBot="1">
      <c r="A17" s="61" t="s">
        <v>93</v>
      </c>
      <c r="B17" s="79">
        <v>747</v>
      </c>
      <c r="C17" s="42">
        <v>0</v>
      </c>
      <c r="D17" s="79">
        <v>0</v>
      </c>
      <c r="E17" s="42">
        <v>0</v>
      </c>
      <c r="F17" s="45">
        <v>747</v>
      </c>
      <c r="G17" s="111" t="s">
        <v>210</v>
      </c>
    </row>
    <row r="18" spans="1:7" s="6" customFormat="1" ht="24" customHeight="1" thickBot="1">
      <c r="A18" s="62" t="s">
        <v>104</v>
      </c>
      <c r="B18" s="36">
        <v>10928330</v>
      </c>
      <c r="C18" s="9">
        <v>91.894590107795054</v>
      </c>
      <c r="D18" s="36">
        <v>12085445</v>
      </c>
      <c r="E18" s="9">
        <v>91.829585718966314</v>
      </c>
      <c r="F18" s="37">
        <v>-1157115</v>
      </c>
      <c r="G18" s="10">
        <v>-9.5744509200943781</v>
      </c>
    </row>
    <row r="19" spans="1:7" s="6" customFormat="1" ht="24" customHeight="1">
      <c r="A19" s="63" t="s">
        <v>95</v>
      </c>
      <c r="B19" s="38">
        <v>10814732</v>
      </c>
      <c r="C19" s="11">
        <v>90.939362361640406</v>
      </c>
      <c r="D19" s="38">
        <v>11358567</v>
      </c>
      <c r="E19" s="11">
        <v>86.30650979185954</v>
      </c>
      <c r="F19" s="78">
        <v>-543835</v>
      </c>
      <c r="G19" s="13">
        <v>-4.7878838941567192</v>
      </c>
    </row>
    <row r="20" spans="1:7" s="6" customFormat="1" ht="24" customHeight="1">
      <c r="A20" s="23" t="s">
        <v>155</v>
      </c>
      <c r="B20" s="41">
        <v>961604</v>
      </c>
      <c r="C20" s="2">
        <v>8.09</v>
      </c>
      <c r="D20" s="41">
        <v>1077487</v>
      </c>
      <c r="E20" s="2">
        <v>8.187130681524609</v>
      </c>
      <c r="F20" s="40">
        <v>-115883</v>
      </c>
      <c r="G20" s="13">
        <v>-10.754932542109556</v>
      </c>
    </row>
    <row r="21" spans="1:7" s="6" customFormat="1" ht="24" customHeight="1">
      <c r="A21" s="23" t="s">
        <v>96</v>
      </c>
      <c r="B21" s="41">
        <v>8041382</v>
      </c>
      <c r="C21" s="2">
        <v>67.618710264275222</v>
      </c>
      <c r="D21" s="41">
        <v>8283112</v>
      </c>
      <c r="E21" s="2">
        <v>62.93809506586566</v>
      </c>
      <c r="F21" s="43">
        <v>-241730</v>
      </c>
      <c r="G21" s="13">
        <v>-2.9183475968935344</v>
      </c>
    </row>
    <row r="22" spans="1:7" s="6" customFormat="1" ht="24" customHeight="1">
      <c r="A22" s="23" t="s">
        <v>97</v>
      </c>
      <c r="B22" s="41">
        <v>99134</v>
      </c>
      <c r="C22" s="2">
        <v>0.83359803670333821</v>
      </c>
      <c r="D22" s="41">
        <v>105121</v>
      </c>
      <c r="E22" s="2">
        <v>0.79874760727522054</v>
      </c>
      <c r="F22" s="43">
        <v>-5987</v>
      </c>
      <c r="G22" s="13">
        <v>-5.6953415587751257</v>
      </c>
    </row>
    <row r="23" spans="1:7" s="6" customFormat="1" ht="24" customHeight="1">
      <c r="A23" s="23" t="s">
        <v>98</v>
      </c>
      <c r="B23" s="41">
        <v>874969</v>
      </c>
      <c r="C23" s="2">
        <v>7.3574727390565737</v>
      </c>
      <c r="D23" s="41">
        <v>965680</v>
      </c>
      <c r="E23" s="2">
        <v>7.3375842126666546</v>
      </c>
      <c r="F23" s="43">
        <v>-90711</v>
      </c>
      <c r="G23" s="13">
        <v>-9.3934843840609723</v>
      </c>
    </row>
    <row r="24" spans="1:7" s="6" customFormat="1" ht="24" customHeight="1">
      <c r="A24" s="23" t="s">
        <v>99</v>
      </c>
      <c r="B24" s="41">
        <v>837643</v>
      </c>
      <c r="C24" s="2">
        <v>7.0436042655537836</v>
      </c>
      <c r="D24" s="41">
        <v>927167</v>
      </c>
      <c r="E24" s="2">
        <v>7.044952224527397</v>
      </c>
      <c r="F24" s="43">
        <v>-89524</v>
      </c>
      <c r="G24" s="13">
        <v>-9.6556499530289575</v>
      </c>
    </row>
    <row r="25" spans="1:7" s="6" customFormat="1" ht="24" customHeight="1">
      <c r="A25" s="23" t="s">
        <v>100</v>
      </c>
      <c r="B25" s="41">
        <v>113598</v>
      </c>
      <c r="C25" s="2">
        <v>0.95</v>
      </c>
      <c r="D25" s="41">
        <v>726878</v>
      </c>
      <c r="E25" s="2">
        <v>5.5230759271067678</v>
      </c>
      <c r="F25" s="43">
        <v>-613280</v>
      </c>
      <c r="G25" s="13">
        <v>-84.371792790537057</v>
      </c>
    </row>
    <row r="26" spans="1:7" s="6" customFormat="1" ht="24" customHeight="1">
      <c r="A26" s="23" t="s">
        <v>103</v>
      </c>
      <c r="B26" s="41">
        <v>56909</v>
      </c>
      <c r="C26" s="2">
        <v>0.47853884580641542</v>
      </c>
      <c r="D26" s="41">
        <v>363340</v>
      </c>
      <c r="E26" s="2">
        <v>2.7607857255312926</v>
      </c>
      <c r="F26" s="43">
        <v>-306431</v>
      </c>
      <c r="G26" s="13">
        <v>-84.337259866791442</v>
      </c>
    </row>
    <row r="27" spans="1:7" s="6" customFormat="1" ht="24" customHeight="1">
      <c r="A27" s="23" t="s">
        <v>154</v>
      </c>
      <c r="B27" s="41">
        <v>56689</v>
      </c>
      <c r="C27" s="2">
        <v>0.47</v>
      </c>
      <c r="D27" s="41">
        <v>363538</v>
      </c>
      <c r="E27" s="2">
        <v>2.7622902015754751</v>
      </c>
      <c r="F27" s="43">
        <v>-306849</v>
      </c>
      <c r="G27" s="13">
        <v>-84.406306906018074</v>
      </c>
    </row>
    <row r="28" spans="1:7" s="6" customFormat="1" ht="24" customHeight="1">
      <c r="A28" s="23" t="s">
        <v>92</v>
      </c>
      <c r="B28" s="41">
        <v>0</v>
      </c>
      <c r="C28" s="24">
        <v>0</v>
      </c>
      <c r="D28" s="41">
        <v>0</v>
      </c>
      <c r="E28" s="24">
        <v>0</v>
      </c>
      <c r="F28" s="43">
        <v>0</v>
      </c>
      <c r="G28" s="44">
        <v>0</v>
      </c>
    </row>
    <row r="29" spans="1:7" s="6" customFormat="1" ht="24" customHeight="1" thickBot="1">
      <c r="A29" s="61" t="s">
        <v>93</v>
      </c>
      <c r="B29" s="47">
        <v>0</v>
      </c>
      <c r="C29" s="48">
        <v>0</v>
      </c>
      <c r="D29" s="47">
        <v>0</v>
      </c>
      <c r="E29" s="48">
        <v>0</v>
      </c>
      <c r="F29" s="45">
        <v>0</v>
      </c>
      <c r="G29" s="46">
        <v>0</v>
      </c>
    </row>
    <row r="30" spans="1:7" s="6" customFormat="1" ht="24" customHeight="1" thickBot="1">
      <c r="A30" s="62" t="s">
        <v>105</v>
      </c>
      <c r="B30" s="36">
        <v>359891</v>
      </c>
      <c r="C30" s="9">
        <v>3.02</v>
      </c>
      <c r="D30" s="36">
        <v>308754</v>
      </c>
      <c r="E30" s="9">
        <v>2.3460252350781809</v>
      </c>
      <c r="F30" s="37">
        <v>51137</v>
      </c>
      <c r="G30" s="10">
        <v>16.562376519818368</v>
      </c>
    </row>
    <row r="31" spans="1:7" s="6" customFormat="1" ht="24" customHeight="1">
      <c r="A31" s="63" t="s">
        <v>95</v>
      </c>
      <c r="B31" s="38">
        <v>535</v>
      </c>
      <c r="C31" s="24">
        <v>0</v>
      </c>
      <c r="D31" s="107">
        <v>388</v>
      </c>
      <c r="E31" s="108">
        <v>0</v>
      </c>
      <c r="F31" s="40">
        <v>147</v>
      </c>
      <c r="G31" s="15">
        <v>37.886597938144327</v>
      </c>
    </row>
    <row r="32" spans="1:7" s="6" customFormat="1" ht="24" customHeight="1" thickBot="1">
      <c r="A32" s="61" t="s">
        <v>94</v>
      </c>
      <c r="B32" s="49">
        <v>359356</v>
      </c>
      <c r="C32" s="14">
        <v>3.0217681820733135</v>
      </c>
      <c r="D32" s="49">
        <v>308366</v>
      </c>
      <c r="E32" s="14">
        <v>2.35</v>
      </c>
      <c r="F32" s="43">
        <v>50990</v>
      </c>
      <c r="G32" s="15">
        <v>16.535545423295694</v>
      </c>
    </row>
    <row r="33" spans="1:11" s="6" customFormat="1" ht="24" customHeight="1" thickBot="1">
      <c r="A33" s="62" t="s">
        <v>106</v>
      </c>
      <c r="B33" s="36">
        <v>13714</v>
      </c>
      <c r="C33" s="9">
        <v>0.11531887278618813</v>
      </c>
      <c r="D33" s="36">
        <v>45251</v>
      </c>
      <c r="E33" s="9">
        <v>0.35</v>
      </c>
      <c r="F33" s="37">
        <v>-31537</v>
      </c>
      <c r="G33" s="10">
        <v>-69.693487436741734</v>
      </c>
    </row>
    <row r="34" spans="1:11" s="6" customFormat="1" ht="24" customHeight="1">
      <c r="A34" s="63" t="s">
        <v>95</v>
      </c>
      <c r="B34" s="38">
        <v>8086</v>
      </c>
      <c r="C34" s="11">
        <v>6.7993904429715424E-2</v>
      </c>
      <c r="D34" s="38">
        <v>8963</v>
      </c>
      <c r="E34" s="11">
        <v>6.8104135272759991E-2</v>
      </c>
      <c r="F34" s="43">
        <v>-877</v>
      </c>
      <c r="G34" s="12">
        <v>-9.7846703112797062</v>
      </c>
    </row>
    <row r="35" spans="1:11" s="6" customFormat="1" ht="24" customHeight="1" thickBot="1">
      <c r="A35" s="61" t="s">
        <v>100</v>
      </c>
      <c r="B35" s="49">
        <v>5628</v>
      </c>
      <c r="C35" s="2">
        <v>4.7324968356472721E-2</v>
      </c>
      <c r="D35" s="49">
        <v>36288</v>
      </c>
      <c r="E35" s="2">
        <v>0.27572942773378495</v>
      </c>
      <c r="F35" s="43">
        <v>-30660</v>
      </c>
      <c r="G35" s="15">
        <v>-84.490740740740748</v>
      </c>
    </row>
    <row r="36" spans="1:11" s="6" customFormat="1" ht="24" customHeight="1" thickBot="1">
      <c r="A36" s="65" t="s">
        <v>83</v>
      </c>
      <c r="B36" s="36">
        <v>11890035</v>
      </c>
      <c r="C36" s="9">
        <v>99.981391230459678</v>
      </c>
      <c r="D36" s="36">
        <v>13158894</v>
      </c>
      <c r="E36" s="9">
        <v>99.986026608862375</v>
      </c>
      <c r="F36" s="37">
        <v>-1268859</v>
      </c>
      <c r="G36" s="10">
        <v>-9.6425961026815781</v>
      </c>
    </row>
    <row r="37" spans="1:11" s="16" customFormat="1" ht="24" customHeight="1" thickBot="1">
      <c r="A37" s="64" t="s">
        <v>10</v>
      </c>
      <c r="B37" s="50">
        <v>2213</v>
      </c>
      <c r="C37" s="51">
        <v>1.8608769540311678E-2</v>
      </c>
      <c r="D37" s="50">
        <v>1839</v>
      </c>
      <c r="E37" s="51">
        <v>1.3973391137633117E-2</v>
      </c>
      <c r="F37" s="37">
        <v>374</v>
      </c>
      <c r="G37" s="10">
        <v>20.337139749864054</v>
      </c>
    </row>
    <row r="38" spans="1:11" s="6" customFormat="1" ht="24" customHeight="1">
      <c r="A38" s="66" t="s">
        <v>107</v>
      </c>
      <c r="B38" s="52">
        <v>2213</v>
      </c>
      <c r="C38" s="53">
        <v>1.8608769540311678E-2</v>
      </c>
      <c r="D38" s="52">
        <v>1839</v>
      </c>
      <c r="E38" s="53">
        <v>1.3973391137633117E-2</v>
      </c>
      <c r="F38" s="40">
        <v>374</v>
      </c>
      <c r="G38" s="12">
        <v>20.337139749864054</v>
      </c>
    </row>
    <row r="39" spans="1:11" s="6" customFormat="1" ht="24" customHeight="1">
      <c r="A39" s="23" t="s">
        <v>108</v>
      </c>
      <c r="B39" s="41">
        <v>0</v>
      </c>
      <c r="C39" s="24">
        <v>0</v>
      </c>
      <c r="D39" s="41">
        <v>0</v>
      </c>
      <c r="E39" s="24">
        <v>0</v>
      </c>
      <c r="F39" s="43">
        <v>0</v>
      </c>
      <c r="G39" s="44">
        <v>0</v>
      </c>
    </row>
    <row r="40" spans="1:11" s="6" customFormat="1" ht="24" customHeight="1">
      <c r="A40" s="66" t="s">
        <v>109</v>
      </c>
      <c r="B40" s="41">
        <v>0</v>
      </c>
      <c r="C40" s="24">
        <v>0</v>
      </c>
      <c r="D40" s="41">
        <v>0</v>
      </c>
      <c r="E40" s="24">
        <v>0</v>
      </c>
      <c r="F40" s="45">
        <v>0</v>
      </c>
      <c r="G40" s="44">
        <v>0</v>
      </c>
    </row>
    <row r="41" spans="1:11" s="6" customFormat="1" ht="24" customHeight="1" thickBot="1">
      <c r="A41" s="61" t="s">
        <v>110</v>
      </c>
      <c r="B41" s="47">
        <v>0</v>
      </c>
      <c r="C41" s="48">
        <v>0</v>
      </c>
      <c r="D41" s="47">
        <v>0</v>
      </c>
      <c r="E41" s="48">
        <v>0</v>
      </c>
      <c r="F41" s="47">
        <v>0</v>
      </c>
      <c r="G41" s="44">
        <v>0</v>
      </c>
    </row>
    <row r="42" spans="1:11" s="6" customFormat="1" ht="24" customHeight="1" thickBot="1">
      <c r="A42" s="62" t="s">
        <v>8</v>
      </c>
      <c r="B42" s="36">
        <v>0</v>
      </c>
      <c r="C42" s="54">
        <v>0</v>
      </c>
      <c r="D42" s="36">
        <v>0</v>
      </c>
      <c r="E42" s="54">
        <v>0</v>
      </c>
      <c r="F42" s="37">
        <v>0</v>
      </c>
      <c r="G42" s="55">
        <v>0</v>
      </c>
    </row>
    <row r="43" spans="1:11" s="6" customFormat="1" ht="24" customHeight="1">
      <c r="A43" s="63" t="s">
        <v>111</v>
      </c>
      <c r="B43" s="39">
        <v>0</v>
      </c>
      <c r="C43" s="56">
        <v>0</v>
      </c>
      <c r="D43" s="39">
        <v>0</v>
      </c>
      <c r="E43" s="56">
        <v>0</v>
      </c>
      <c r="F43" s="43">
        <v>0</v>
      </c>
      <c r="G43" s="44">
        <v>0</v>
      </c>
    </row>
    <row r="44" spans="1:11" s="6" customFormat="1" ht="24" customHeight="1">
      <c r="A44" s="23" t="s">
        <v>112</v>
      </c>
      <c r="B44" s="41">
        <v>0</v>
      </c>
      <c r="C44" s="24">
        <v>0</v>
      </c>
      <c r="D44" s="41">
        <v>0</v>
      </c>
      <c r="E44" s="24">
        <v>0</v>
      </c>
      <c r="F44" s="43">
        <v>0</v>
      </c>
      <c r="G44" s="44">
        <v>0</v>
      </c>
    </row>
    <row r="45" spans="1:11" s="6" customFormat="1" ht="24" customHeight="1" thickBot="1">
      <c r="A45" s="67" t="s">
        <v>113</v>
      </c>
      <c r="B45" s="49">
        <v>0</v>
      </c>
      <c r="C45" s="48">
        <v>0</v>
      </c>
      <c r="D45" s="49">
        <v>0</v>
      </c>
      <c r="E45" s="48">
        <v>0</v>
      </c>
      <c r="F45" s="43">
        <v>0</v>
      </c>
      <c r="G45" s="44">
        <v>0</v>
      </c>
    </row>
    <row r="46" spans="1:11" s="6" customFormat="1" ht="24" customHeight="1" thickBot="1">
      <c r="A46" s="68" t="s">
        <v>150</v>
      </c>
      <c r="B46" s="36">
        <v>11892248</v>
      </c>
      <c r="C46" s="9">
        <v>100</v>
      </c>
      <c r="D46" s="36">
        <v>13160733</v>
      </c>
      <c r="E46" s="9">
        <v>100</v>
      </c>
      <c r="F46" s="37">
        <v>-1268485</v>
      </c>
      <c r="G46" s="10">
        <v>-9.6384069185204204</v>
      </c>
    </row>
    <row r="47" spans="1:11" s="60" customFormat="1">
      <c r="A47" s="1" t="s">
        <v>151</v>
      </c>
      <c r="B47" s="25"/>
      <c r="C47" s="25"/>
      <c r="D47" s="73"/>
      <c r="E47" s="74"/>
      <c r="F47" s="25"/>
      <c r="G47" s="57"/>
      <c r="H47" s="58"/>
      <c r="I47" s="58"/>
      <c r="J47" s="59"/>
      <c r="K47" s="58"/>
    </row>
    <row r="48" spans="1:11" s="60" customFormat="1">
      <c r="A48" s="3"/>
      <c r="B48" s="3"/>
      <c r="C48" s="3"/>
      <c r="D48" s="75"/>
      <c r="E48" s="75"/>
      <c r="F48" s="3"/>
      <c r="G48" s="57"/>
      <c r="H48" s="58"/>
      <c r="I48" s="58"/>
      <c r="J48" s="59"/>
      <c r="K48" s="58"/>
    </row>
    <row r="49" spans="1:11" s="60" customFormat="1">
      <c r="A49" s="192"/>
      <c r="B49" s="192"/>
      <c r="C49" s="192"/>
      <c r="D49" s="192"/>
      <c r="E49" s="192"/>
      <c r="F49" s="192"/>
      <c r="G49" s="57"/>
      <c r="H49" s="58"/>
      <c r="I49" s="58"/>
      <c r="J49" s="59"/>
      <c r="K49" s="58"/>
    </row>
  </sheetData>
  <mergeCells count="5">
    <mergeCell ref="A49:F49"/>
    <mergeCell ref="A1:G1"/>
    <mergeCell ref="A2:G2"/>
    <mergeCell ref="B5:C5"/>
    <mergeCell ref="D5:E5"/>
  </mergeCells>
  <phoneticPr fontId="3" type="noConversion"/>
  <printOptions horizontalCentered="1" verticalCentered="1"/>
  <pageMargins left="0.35433070866141736" right="0.35433070866141736" top="0.98425196850393704" bottom="0.59055118110236227" header="0.51181102362204722" footer="0.51181102362204722"/>
  <pageSetup paperSize="9" scale="64" firstPageNumber="0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BH88"/>
  <sheetViews>
    <sheetView showGridLines="0" view="pageBreakPreview" zoomScaleNormal="70" zoomScaleSheetLayoutView="100" zoomScalePageLayoutView="70" workbookViewId="0">
      <selection activeCell="B8" sqref="B8"/>
    </sheetView>
  </sheetViews>
  <sheetFormatPr defaultColWidth="8.6328125" defaultRowHeight="15.6"/>
  <cols>
    <col min="1" max="44" width="8.6328125" style="85"/>
    <col min="45" max="45" width="8.6328125" style="82"/>
    <col min="46" max="47" width="11.81640625" style="83" customWidth="1"/>
    <col min="48" max="48" width="11.81640625" style="84" customWidth="1"/>
    <col min="49" max="51" width="8.6328125" style="83"/>
    <col min="52" max="54" width="8.6328125" style="85"/>
    <col min="55" max="55" width="10.54296875" style="85" customWidth="1"/>
    <col min="56" max="56" width="10.453125" style="85" customWidth="1"/>
    <col min="57" max="57" width="9.54296875" style="85" customWidth="1"/>
    <col min="58" max="16384" width="8.6328125" style="85"/>
  </cols>
  <sheetData>
    <row r="1" spans="1:60" ht="28.2">
      <c r="A1" s="197" t="s">
        <v>208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109"/>
      <c r="AA1" s="109"/>
      <c r="AB1" s="109"/>
      <c r="AC1" s="109"/>
      <c r="AD1" s="109"/>
      <c r="AE1" s="109"/>
      <c r="AF1" s="109"/>
      <c r="AG1" s="109"/>
      <c r="AH1" s="109"/>
      <c r="AI1" s="109"/>
      <c r="AJ1" s="109"/>
      <c r="AK1" s="109"/>
      <c r="AL1" s="109"/>
      <c r="AM1" s="109"/>
      <c r="AN1" s="109"/>
      <c r="AO1" s="109"/>
      <c r="AP1" s="109"/>
      <c r="AQ1" s="109"/>
      <c r="AR1" s="81"/>
      <c r="AV1" s="84" t="s">
        <v>123</v>
      </c>
      <c r="AY1" s="83" t="s">
        <v>124</v>
      </c>
    </row>
    <row r="2" spans="1:60" ht="19.95" customHeight="1">
      <c r="AS2" s="81" t="s">
        <v>125</v>
      </c>
      <c r="AT2" s="86" t="s">
        <v>126</v>
      </c>
      <c r="AU2" s="83" t="s">
        <v>127</v>
      </c>
      <c r="AV2" s="84" t="s">
        <v>128</v>
      </c>
      <c r="AW2" s="86" t="s">
        <v>126</v>
      </c>
      <c r="AX2" s="83" t="s">
        <v>127</v>
      </c>
      <c r="AY2" s="83" t="s">
        <v>128</v>
      </c>
    </row>
    <row r="3" spans="1:60" ht="19.95" customHeight="1">
      <c r="AS3" s="82" t="s">
        <v>135</v>
      </c>
      <c r="AT3" s="83">
        <v>12523956</v>
      </c>
      <c r="AU3" s="83">
        <v>11373881</v>
      </c>
      <c r="AV3" s="84">
        <v>704021</v>
      </c>
      <c r="AW3" s="83">
        <v>12523.956</v>
      </c>
      <c r="AX3" s="83">
        <v>11373.880999999999</v>
      </c>
      <c r="AY3" s="83">
        <v>704.02099999999996</v>
      </c>
      <c r="AZ3" s="82" t="s">
        <v>135</v>
      </c>
      <c r="BB3" s="88" t="s">
        <v>13</v>
      </c>
      <c r="BC3" s="89">
        <v>1235735</v>
      </c>
      <c r="BD3" s="90">
        <v>1149087</v>
      </c>
      <c r="BE3" s="91">
        <v>86103</v>
      </c>
      <c r="BF3" s="90">
        <f t="shared" ref="BF3:BH34" si="0">BC3/1000</f>
        <v>1235.7349999999999</v>
      </c>
      <c r="BG3" s="90">
        <f t="shared" si="0"/>
        <v>1149.087</v>
      </c>
      <c r="BH3" s="90">
        <f t="shared" si="0"/>
        <v>86.102999999999994</v>
      </c>
    </row>
    <row r="4" spans="1:60" ht="19.95" customHeight="1">
      <c r="AS4" s="82" t="s">
        <v>136</v>
      </c>
      <c r="AT4" s="83">
        <v>9020115</v>
      </c>
      <c r="AU4" s="83">
        <v>8459595</v>
      </c>
      <c r="AV4" s="84">
        <v>347741</v>
      </c>
      <c r="AW4" s="83">
        <v>9020.1149999999998</v>
      </c>
      <c r="AX4" s="83">
        <v>8459.5949999999993</v>
      </c>
      <c r="AY4" s="83">
        <v>347.74099999999999</v>
      </c>
      <c r="AZ4" s="82"/>
      <c r="BB4" s="88" t="s">
        <v>14</v>
      </c>
      <c r="BC4" s="89">
        <v>1577800</v>
      </c>
      <c r="BD4" s="90">
        <v>1311254</v>
      </c>
      <c r="BE4" s="91">
        <v>261223</v>
      </c>
      <c r="BF4" s="90">
        <f t="shared" si="0"/>
        <v>1577.8</v>
      </c>
      <c r="BG4" s="90">
        <f t="shared" si="0"/>
        <v>1311.2539999999999</v>
      </c>
      <c r="BH4" s="90">
        <f t="shared" si="0"/>
        <v>261.22300000000001</v>
      </c>
    </row>
    <row r="5" spans="1:60" ht="19.95" customHeight="1">
      <c r="AS5" s="82" t="s">
        <v>55</v>
      </c>
      <c r="AT5" s="83">
        <v>11713699</v>
      </c>
      <c r="AU5" s="83">
        <v>10776315</v>
      </c>
      <c r="AV5" s="84">
        <v>606026</v>
      </c>
      <c r="AW5" s="83">
        <v>11713.699000000001</v>
      </c>
      <c r="AX5" s="83">
        <v>10776.315000000001</v>
      </c>
      <c r="AY5" s="83">
        <v>606.02599999999995</v>
      </c>
      <c r="AZ5" s="82"/>
      <c r="BB5" s="88" t="s">
        <v>15</v>
      </c>
      <c r="BC5" s="89">
        <v>1910058</v>
      </c>
      <c r="BD5" s="90">
        <v>1669183</v>
      </c>
      <c r="BE5" s="91">
        <v>237751</v>
      </c>
      <c r="BF5" s="90">
        <f t="shared" si="0"/>
        <v>1910.058</v>
      </c>
      <c r="BG5" s="90">
        <f t="shared" si="0"/>
        <v>1669.183</v>
      </c>
      <c r="BH5" s="90">
        <f t="shared" si="0"/>
        <v>237.751</v>
      </c>
    </row>
    <row r="6" spans="1:60" ht="19.95" customHeight="1">
      <c r="AS6" s="82" t="s">
        <v>137</v>
      </c>
      <c r="AT6" s="83">
        <v>11768561</v>
      </c>
      <c r="AU6" s="83">
        <v>10728918</v>
      </c>
      <c r="AV6" s="84">
        <v>652393</v>
      </c>
      <c r="AW6" s="83">
        <v>11768.561</v>
      </c>
      <c r="AX6" s="83">
        <v>10728.918</v>
      </c>
      <c r="AY6" s="83">
        <v>652.39300000000003</v>
      </c>
      <c r="AZ6" s="82" t="s">
        <v>137</v>
      </c>
      <c r="BB6" s="88" t="s">
        <v>16</v>
      </c>
      <c r="BC6" s="89">
        <v>1642499</v>
      </c>
      <c r="BD6" s="90">
        <v>1325977</v>
      </c>
      <c r="BE6" s="91">
        <v>297295</v>
      </c>
      <c r="BF6" s="90">
        <f t="shared" si="0"/>
        <v>1642.499</v>
      </c>
      <c r="BG6" s="90">
        <f t="shared" si="0"/>
        <v>1325.9770000000001</v>
      </c>
      <c r="BH6" s="90">
        <f t="shared" si="0"/>
        <v>297.29500000000002</v>
      </c>
    </row>
    <row r="7" spans="1:60" ht="19.95" customHeight="1">
      <c r="AS7" s="82" t="s">
        <v>138</v>
      </c>
      <c r="AT7" s="83">
        <v>14520917</v>
      </c>
      <c r="AU7" s="83">
        <v>13192471</v>
      </c>
      <c r="AV7" s="84">
        <v>841324</v>
      </c>
      <c r="AW7" s="83">
        <v>14520.916999999999</v>
      </c>
      <c r="AX7" s="83">
        <v>13192.471</v>
      </c>
      <c r="AY7" s="83">
        <v>841.32399999999996</v>
      </c>
      <c r="AZ7" s="82"/>
      <c r="BB7" s="88" t="s">
        <v>17</v>
      </c>
      <c r="BC7" s="89">
        <v>1683150</v>
      </c>
      <c r="BD7" s="90">
        <v>1495026</v>
      </c>
      <c r="BE7" s="91">
        <v>188124</v>
      </c>
      <c r="BF7" s="90">
        <f t="shared" si="0"/>
        <v>1683.15</v>
      </c>
      <c r="BG7" s="90">
        <f t="shared" si="0"/>
        <v>1495.0260000000001</v>
      </c>
      <c r="BH7" s="90">
        <f t="shared" si="0"/>
        <v>188.124</v>
      </c>
    </row>
    <row r="8" spans="1:60" ht="19.95" customHeight="1">
      <c r="AS8" s="82" t="s">
        <v>59</v>
      </c>
      <c r="AT8" s="83">
        <v>11715533</v>
      </c>
      <c r="AU8" s="83">
        <v>10698044</v>
      </c>
      <c r="AV8" s="84">
        <v>649559</v>
      </c>
      <c r="AW8" s="83">
        <v>11715.532999999999</v>
      </c>
      <c r="AX8" s="83">
        <v>10698.044</v>
      </c>
      <c r="AY8" s="83">
        <v>649.55899999999997</v>
      </c>
      <c r="AZ8" s="82"/>
      <c r="BB8" s="88" t="s">
        <v>18</v>
      </c>
      <c r="BC8" s="89">
        <v>2181734</v>
      </c>
      <c r="BD8" s="90">
        <v>1693392</v>
      </c>
      <c r="BE8" s="91">
        <v>482424</v>
      </c>
      <c r="BF8" s="90">
        <f t="shared" si="0"/>
        <v>2181.7339999999999</v>
      </c>
      <c r="BG8" s="90">
        <f t="shared" si="0"/>
        <v>1693.3920000000001</v>
      </c>
      <c r="BH8" s="90">
        <f t="shared" si="0"/>
        <v>482.42399999999998</v>
      </c>
    </row>
    <row r="9" spans="1:60" ht="19.95" customHeight="1">
      <c r="AS9" s="82" t="s">
        <v>139</v>
      </c>
      <c r="AT9" s="83">
        <v>12890504</v>
      </c>
      <c r="AU9" s="83">
        <v>11883155</v>
      </c>
      <c r="AV9" s="84">
        <v>550857</v>
      </c>
      <c r="AW9" s="83">
        <v>12890.504000000001</v>
      </c>
      <c r="AX9" s="83">
        <v>11883.155000000001</v>
      </c>
      <c r="AY9" s="83">
        <v>550.85699999999997</v>
      </c>
      <c r="AZ9" s="82" t="s">
        <v>139</v>
      </c>
      <c r="BB9" s="88" t="s">
        <v>19</v>
      </c>
      <c r="BC9" s="89">
        <v>2431119</v>
      </c>
      <c r="BD9" s="90">
        <v>1980560</v>
      </c>
      <c r="BE9" s="91">
        <v>433023</v>
      </c>
      <c r="BF9" s="90">
        <f t="shared" si="0"/>
        <v>2431.1190000000001</v>
      </c>
      <c r="BG9" s="90">
        <f t="shared" si="0"/>
        <v>1980.56</v>
      </c>
      <c r="BH9" s="90">
        <f t="shared" si="0"/>
        <v>433.02300000000002</v>
      </c>
    </row>
    <row r="10" spans="1:60" ht="19.95" customHeight="1">
      <c r="AS10" s="82" t="s">
        <v>140</v>
      </c>
      <c r="AT10" s="83">
        <v>12695430</v>
      </c>
      <c r="AU10" s="83">
        <v>11689761</v>
      </c>
      <c r="AV10" s="84">
        <v>619494</v>
      </c>
      <c r="AW10" s="83">
        <v>12695.43</v>
      </c>
      <c r="AX10" s="83">
        <v>11689.761</v>
      </c>
      <c r="AY10" s="83">
        <v>619.49400000000003</v>
      </c>
      <c r="AZ10" s="82"/>
      <c r="BB10" s="88" t="s">
        <v>20</v>
      </c>
      <c r="BC10" s="89">
        <v>3340846</v>
      </c>
      <c r="BD10" s="90">
        <v>2872861</v>
      </c>
      <c r="BE10" s="91">
        <v>439052</v>
      </c>
      <c r="BF10" s="90">
        <f t="shared" si="0"/>
        <v>3340.846</v>
      </c>
      <c r="BG10" s="90">
        <f t="shared" si="0"/>
        <v>2872.8609999999999</v>
      </c>
      <c r="BH10" s="90">
        <f t="shared" si="0"/>
        <v>439.05200000000002</v>
      </c>
    </row>
    <row r="11" spans="1:60" ht="19.95" customHeight="1">
      <c r="AS11" s="82" t="s">
        <v>63</v>
      </c>
      <c r="AT11" s="83">
        <v>11656347</v>
      </c>
      <c r="AU11" s="83">
        <v>10727910</v>
      </c>
      <c r="AV11" s="84">
        <v>547766</v>
      </c>
      <c r="AW11" s="83">
        <v>11656.347</v>
      </c>
      <c r="AX11" s="83">
        <v>10727.91</v>
      </c>
      <c r="AY11" s="83">
        <v>547.76599999999996</v>
      </c>
      <c r="AZ11" s="82"/>
      <c r="BB11" s="88" t="s">
        <v>21</v>
      </c>
      <c r="BC11" s="89">
        <v>2581612</v>
      </c>
      <c r="BD11" s="90">
        <v>2293359</v>
      </c>
      <c r="BE11" s="91">
        <v>284503</v>
      </c>
      <c r="BF11" s="90">
        <f t="shared" si="0"/>
        <v>2581.6120000000001</v>
      </c>
      <c r="BG11" s="90">
        <f t="shared" si="0"/>
        <v>2293.3589999999999</v>
      </c>
      <c r="BH11" s="90">
        <f t="shared" si="0"/>
        <v>284.50299999999999</v>
      </c>
    </row>
    <row r="12" spans="1:60" ht="19.95" customHeight="1">
      <c r="AS12" s="82" t="s">
        <v>141</v>
      </c>
      <c r="AT12" s="83">
        <v>11903546</v>
      </c>
      <c r="AU12" s="83">
        <v>11067561</v>
      </c>
      <c r="AV12" s="84">
        <v>486340</v>
      </c>
      <c r="AW12" s="83">
        <v>11903.546</v>
      </c>
      <c r="AX12" s="83">
        <v>11067.561</v>
      </c>
      <c r="AY12" s="83">
        <v>486.34</v>
      </c>
      <c r="AZ12" s="82" t="s">
        <v>141</v>
      </c>
      <c r="BB12" s="88" t="s">
        <v>22</v>
      </c>
      <c r="BC12" s="89">
        <v>3980031</v>
      </c>
      <c r="BD12" s="90">
        <v>3365183</v>
      </c>
      <c r="BE12" s="91">
        <v>558424</v>
      </c>
      <c r="BF12" s="90">
        <f t="shared" si="0"/>
        <v>3980.0309999999999</v>
      </c>
      <c r="BG12" s="90">
        <f t="shared" si="0"/>
        <v>3365.183</v>
      </c>
      <c r="BH12" s="90">
        <f t="shared" si="0"/>
        <v>558.42399999999998</v>
      </c>
    </row>
    <row r="13" spans="1:60" ht="19.95" customHeight="1">
      <c r="AS13" s="82" t="s">
        <v>142</v>
      </c>
      <c r="AT13" s="83">
        <v>11487524</v>
      </c>
      <c r="AU13" s="83">
        <v>10741008</v>
      </c>
      <c r="AV13" s="84">
        <v>399187</v>
      </c>
      <c r="AW13" s="83">
        <v>11487.523999999999</v>
      </c>
      <c r="AX13" s="83">
        <v>10741.008</v>
      </c>
      <c r="AY13" s="83">
        <v>399.18700000000001</v>
      </c>
      <c r="AZ13" s="82"/>
      <c r="BB13" s="88" t="s">
        <v>23</v>
      </c>
      <c r="BC13" s="89">
        <v>4245477</v>
      </c>
      <c r="BD13" s="90">
        <v>3434169</v>
      </c>
      <c r="BE13" s="91">
        <v>784338</v>
      </c>
      <c r="BF13" s="90">
        <f t="shared" si="0"/>
        <v>4245.4769999999999</v>
      </c>
      <c r="BG13" s="90">
        <f t="shared" si="0"/>
        <v>3434.1689999999999</v>
      </c>
      <c r="BH13" s="90">
        <f t="shared" si="0"/>
        <v>784.33799999999997</v>
      </c>
    </row>
    <row r="14" spans="1:60" ht="19.95" customHeight="1">
      <c r="AS14" s="82" t="s">
        <v>67</v>
      </c>
      <c r="AT14" s="83">
        <v>10888925</v>
      </c>
      <c r="AU14" s="83">
        <v>10162943</v>
      </c>
      <c r="AV14" s="84">
        <v>347454</v>
      </c>
      <c r="AW14" s="83">
        <v>10888.924999999999</v>
      </c>
      <c r="AX14" s="83">
        <v>10162.942999999999</v>
      </c>
      <c r="AY14" s="83">
        <v>347.45400000000001</v>
      </c>
      <c r="AZ14" s="82"/>
      <c r="BB14" s="88" t="s">
        <v>24</v>
      </c>
      <c r="BC14" s="89">
        <v>4083032</v>
      </c>
      <c r="BD14" s="90">
        <v>3252826</v>
      </c>
      <c r="BE14" s="91">
        <v>819943</v>
      </c>
      <c r="BF14" s="90">
        <f t="shared" si="0"/>
        <v>4083.0320000000002</v>
      </c>
      <c r="BG14" s="90">
        <f t="shared" si="0"/>
        <v>3252.826</v>
      </c>
      <c r="BH14" s="90">
        <f t="shared" si="0"/>
        <v>819.94299999999998</v>
      </c>
    </row>
    <row r="15" spans="1:60" ht="19.95" customHeight="1">
      <c r="AS15" s="82" t="s">
        <v>69</v>
      </c>
      <c r="AT15" s="83">
        <v>17205163</v>
      </c>
      <c r="AU15" s="83">
        <v>16306900</v>
      </c>
      <c r="AV15" s="84">
        <v>500675</v>
      </c>
      <c r="AW15" s="83">
        <v>17205.163</v>
      </c>
      <c r="AX15" s="83">
        <v>16306.9</v>
      </c>
      <c r="AY15" s="83">
        <v>500.67500000000001</v>
      </c>
      <c r="AZ15" s="82" t="s">
        <v>69</v>
      </c>
      <c r="BB15" s="88" t="s">
        <v>26</v>
      </c>
      <c r="BC15" s="89">
        <v>4626743</v>
      </c>
      <c r="BD15" s="90">
        <v>3924629</v>
      </c>
      <c r="BE15" s="91">
        <v>700770</v>
      </c>
      <c r="BF15" s="90">
        <f t="shared" si="0"/>
        <v>4626.7430000000004</v>
      </c>
      <c r="BG15" s="90">
        <f t="shared" si="0"/>
        <v>3924.6289999999999</v>
      </c>
      <c r="BH15" s="90">
        <f t="shared" si="0"/>
        <v>700.77</v>
      </c>
    </row>
    <row r="16" spans="1:60" ht="19.95" customHeight="1">
      <c r="AS16" s="82" t="s">
        <v>79</v>
      </c>
      <c r="AT16" s="83">
        <v>13659581</v>
      </c>
      <c r="AU16" s="83">
        <v>12781739</v>
      </c>
      <c r="AV16" s="84">
        <v>441207</v>
      </c>
      <c r="AW16" s="83">
        <v>13659.581</v>
      </c>
      <c r="AX16" s="83">
        <v>12781.739</v>
      </c>
      <c r="AY16" s="83">
        <v>441.20699999999999</v>
      </c>
      <c r="AZ16" s="82"/>
      <c r="BB16" s="88" t="s">
        <v>27</v>
      </c>
      <c r="BC16" s="89">
        <v>4965032</v>
      </c>
      <c r="BD16" s="90">
        <v>3760509</v>
      </c>
      <c r="BE16" s="91">
        <v>1150216</v>
      </c>
      <c r="BF16" s="90">
        <f t="shared" si="0"/>
        <v>4965.0320000000002</v>
      </c>
      <c r="BG16" s="90">
        <f t="shared" si="0"/>
        <v>3760.509</v>
      </c>
      <c r="BH16" s="90">
        <f t="shared" si="0"/>
        <v>1150.2159999999999</v>
      </c>
    </row>
    <row r="17" spans="1:60" ht="19.95" customHeight="1">
      <c r="AS17" s="82" t="s">
        <v>77</v>
      </c>
      <c r="AT17" s="83">
        <v>14599945</v>
      </c>
      <c r="AU17" s="83">
        <v>13114019</v>
      </c>
      <c r="AV17" s="84">
        <v>771179</v>
      </c>
      <c r="AW17" s="83">
        <v>14599.945</v>
      </c>
      <c r="AX17" s="83">
        <v>13114.019</v>
      </c>
      <c r="AY17" s="83">
        <v>771.17899999999997</v>
      </c>
      <c r="AZ17" s="82"/>
      <c r="BB17" s="88" t="s">
        <v>28</v>
      </c>
      <c r="BC17" s="89">
        <v>4773622</v>
      </c>
      <c r="BD17" s="90">
        <v>3544338</v>
      </c>
      <c r="BE17" s="91">
        <v>1213345</v>
      </c>
      <c r="BF17" s="90">
        <f t="shared" si="0"/>
        <v>4773.6220000000003</v>
      </c>
      <c r="BG17" s="90">
        <f t="shared" si="0"/>
        <v>3544.3380000000002</v>
      </c>
      <c r="BH17" s="90">
        <f t="shared" si="0"/>
        <v>1213.345</v>
      </c>
    </row>
    <row r="18" spans="1:60" ht="19.95" customHeight="1">
      <c r="AS18" s="82" t="s">
        <v>78</v>
      </c>
      <c r="AT18" s="83">
        <v>13973265</v>
      </c>
      <c r="AU18" s="83">
        <v>12679576</v>
      </c>
      <c r="AV18" s="84">
        <v>605394</v>
      </c>
      <c r="AW18" s="83">
        <v>13973.264999999999</v>
      </c>
      <c r="AX18" s="83">
        <v>12679.575999999999</v>
      </c>
      <c r="AY18" s="83">
        <v>605.39400000000001</v>
      </c>
      <c r="AZ18" s="82" t="s">
        <v>78</v>
      </c>
      <c r="BB18" s="88" t="s">
        <v>30</v>
      </c>
      <c r="BC18" s="89">
        <v>4898809</v>
      </c>
      <c r="BD18" s="90">
        <v>3708636</v>
      </c>
      <c r="BE18" s="91">
        <v>1183017</v>
      </c>
      <c r="BF18" s="90">
        <f t="shared" si="0"/>
        <v>4898.8090000000002</v>
      </c>
      <c r="BG18" s="90">
        <f t="shared" si="0"/>
        <v>3708.636</v>
      </c>
      <c r="BH18" s="90">
        <f t="shared" si="0"/>
        <v>1183.0170000000001</v>
      </c>
    </row>
    <row r="19" spans="1:60" ht="19.95" customHeight="1">
      <c r="AS19" s="82" t="s">
        <v>89</v>
      </c>
      <c r="AT19" s="83">
        <v>12020442</v>
      </c>
      <c r="AU19" s="83">
        <v>10624448</v>
      </c>
      <c r="AV19" s="84">
        <v>748472</v>
      </c>
      <c r="AW19" s="83">
        <v>12020.441999999999</v>
      </c>
      <c r="AX19" s="83">
        <v>10624.448</v>
      </c>
      <c r="AY19" s="83">
        <v>748.47199999999998</v>
      </c>
      <c r="AZ19" s="82"/>
      <c r="BB19" s="88" t="s">
        <v>31</v>
      </c>
      <c r="BC19" s="89">
        <v>5773305</v>
      </c>
      <c r="BD19" s="90">
        <v>5006039</v>
      </c>
      <c r="BE19" s="91">
        <v>759679</v>
      </c>
      <c r="BF19" s="90">
        <f t="shared" si="0"/>
        <v>5773.3050000000003</v>
      </c>
      <c r="BG19" s="90">
        <f t="shared" si="0"/>
        <v>5006.0389999999998</v>
      </c>
      <c r="BH19" s="90">
        <f t="shared" si="0"/>
        <v>759.67899999999997</v>
      </c>
    </row>
    <row r="20" spans="1:60" ht="19.95" customHeight="1">
      <c r="AS20" s="82" t="s">
        <v>114</v>
      </c>
      <c r="AT20" s="92">
        <v>11432368</v>
      </c>
      <c r="AU20" s="92">
        <v>10364627</v>
      </c>
      <c r="AV20" s="84">
        <v>620047</v>
      </c>
      <c r="AW20" s="83">
        <v>11432.368</v>
      </c>
      <c r="AX20" s="83">
        <v>10364.627</v>
      </c>
      <c r="AY20" s="83">
        <v>620.04700000000003</v>
      </c>
      <c r="AZ20" s="82"/>
      <c r="BB20" s="88" t="s">
        <v>32</v>
      </c>
      <c r="BC20" s="89">
        <v>6350635</v>
      </c>
      <c r="BD20" s="90">
        <v>4892798</v>
      </c>
      <c r="BE20" s="91">
        <v>1441170</v>
      </c>
      <c r="BF20" s="90">
        <f t="shared" si="0"/>
        <v>6350.6350000000002</v>
      </c>
      <c r="BG20" s="90">
        <f t="shared" si="0"/>
        <v>4892.7979999999998</v>
      </c>
      <c r="BH20" s="90">
        <f t="shared" si="0"/>
        <v>1441.17</v>
      </c>
    </row>
    <row r="21" spans="1:60" ht="19.95" customHeight="1">
      <c r="AS21" s="82" t="s">
        <v>115</v>
      </c>
      <c r="AT21" s="83">
        <v>12755431</v>
      </c>
      <c r="AU21" s="83">
        <v>11467656</v>
      </c>
      <c r="AV21" s="84">
        <v>700966</v>
      </c>
      <c r="AW21" s="83">
        <v>12755.431</v>
      </c>
      <c r="AX21" s="83">
        <v>11467.656000000001</v>
      </c>
      <c r="AY21" s="83">
        <v>700.96600000000001</v>
      </c>
      <c r="AZ21" s="82" t="s">
        <v>115</v>
      </c>
      <c r="BB21" s="88" t="s">
        <v>34</v>
      </c>
      <c r="BC21" s="89">
        <v>7029569</v>
      </c>
      <c r="BD21" s="90">
        <v>5576623</v>
      </c>
      <c r="BE21" s="91">
        <v>1437864</v>
      </c>
      <c r="BF21" s="90">
        <f t="shared" si="0"/>
        <v>7029.5690000000004</v>
      </c>
      <c r="BG21" s="90">
        <f t="shared" si="0"/>
        <v>5576.6229999999996</v>
      </c>
      <c r="BH21" s="90">
        <f t="shared" si="0"/>
        <v>1437.864</v>
      </c>
    </row>
    <row r="22" spans="1:60" ht="19.95" customHeight="1">
      <c r="AS22" s="82" t="s">
        <v>116</v>
      </c>
      <c r="AT22" s="83">
        <v>12013190</v>
      </c>
      <c r="AU22" s="83">
        <v>11016323</v>
      </c>
      <c r="AV22" s="84">
        <v>529477</v>
      </c>
      <c r="AW22" s="83">
        <v>12013.19</v>
      </c>
      <c r="AX22" s="83">
        <v>11016.323</v>
      </c>
      <c r="AY22" s="83">
        <v>529.47699999999998</v>
      </c>
      <c r="AZ22" s="82"/>
      <c r="BB22" s="88" t="s">
        <v>35</v>
      </c>
      <c r="BC22" s="89">
        <v>7041978</v>
      </c>
      <c r="BD22" s="90">
        <v>5826624</v>
      </c>
      <c r="BE22" s="91">
        <v>1185914</v>
      </c>
      <c r="BF22" s="90">
        <f t="shared" si="0"/>
        <v>7041.9780000000001</v>
      </c>
      <c r="BG22" s="90">
        <f t="shared" si="0"/>
        <v>5826.6239999999998</v>
      </c>
      <c r="BH22" s="90">
        <f t="shared" si="0"/>
        <v>1185.914</v>
      </c>
    </row>
    <row r="23" spans="1:60" ht="19.95" customHeight="1">
      <c r="AS23" s="82" t="s">
        <v>118</v>
      </c>
      <c r="AT23" s="92">
        <v>14535390</v>
      </c>
      <c r="AU23" s="92">
        <v>13367321</v>
      </c>
      <c r="AV23" s="93">
        <v>672338</v>
      </c>
      <c r="AW23" s="83">
        <v>14535.39</v>
      </c>
      <c r="AX23" s="83">
        <v>13367.321</v>
      </c>
      <c r="AY23" s="83">
        <v>672.33799999999997</v>
      </c>
      <c r="AZ23" s="82"/>
      <c r="BB23" s="88" t="s">
        <v>36</v>
      </c>
      <c r="BC23" s="89">
        <v>7208957</v>
      </c>
      <c r="BD23" s="90">
        <v>6304659</v>
      </c>
      <c r="BE23" s="91">
        <v>873851</v>
      </c>
      <c r="BF23" s="90">
        <f t="shared" si="0"/>
        <v>7208.9570000000003</v>
      </c>
      <c r="BG23" s="90">
        <f t="shared" si="0"/>
        <v>6304.6589999999997</v>
      </c>
      <c r="BH23" s="90">
        <f t="shared" si="0"/>
        <v>873.851</v>
      </c>
    </row>
    <row r="24" spans="1:60" ht="19.95" customHeight="1">
      <c r="AS24" s="82" t="s">
        <v>119</v>
      </c>
      <c r="AT24" s="83">
        <v>13986038</v>
      </c>
      <c r="AU24" s="83">
        <v>12836457</v>
      </c>
      <c r="AV24" s="84">
        <v>640597</v>
      </c>
      <c r="AW24" s="83">
        <v>13986.038</v>
      </c>
      <c r="AX24" s="83">
        <v>12836.457</v>
      </c>
      <c r="AY24" s="83">
        <v>640.59699999999998</v>
      </c>
      <c r="AZ24" s="82" t="s">
        <v>119</v>
      </c>
      <c r="BB24" s="88" t="s">
        <v>38</v>
      </c>
      <c r="BC24" s="89">
        <v>7654289</v>
      </c>
      <c r="BD24" s="90">
        <v>6153711</v>
      </c>
      <c r="BE24" s="91">
        <v>1452401</v>
      </c>
      <c r="BF24" s="90">
        <f t="shared" si="0"/>
        <v>7654.2889999999998</v>
      </c>
      <c r="BG24" s="90">
        <f t="shared" si="0"/>
        <v>6153.7110000000002</v>
      </c>
      <c r="BH24" s="90">
        <f t="shared" si="0"/>
        <v>1452.4010000000001</v>
      </c>
    </row>
    <row r="25" spans="1:60" ht="19.95" customHeight="1">
      <c r="AS25" s="82" t="s">
        <v>120</v>
      </c>
      <c r="AT25" s="83">
        <v>12828289</v>
      </c>
      <c r="AU25" s="83">
        <v>12047414</v>
      </c>
      <c r="AV25" s="84">
        <v>441537</v>
      </c>
      <c r="AW25" s="83">
        <v>12828.289000000001</v>
      </c>
      <c r="AX25" s="83">
        <v>12047.414000000001</v>
      </c>
      <c r="AY25" s="83">
        <v>441.53699999999998</v>
      </c>
      <c r="AZ25" s="82"/>
      <c r="BB25" s="88" t="s">
        <v>129</v>
      </c>
      <c r="BC25" s="89">
        <v>5826558</v>
      </c>
      <c r="BD25" s="90">
        <v>4313923</v>
      </c>
      <c r="BE25" s="91">
        <v>1473252</v>
      </c>
      <c r="BF25" s="90">
        <f t="shared" si="0"/>
        <v>5826.558</v>
      </c>
      <c r="BG25" s="90">
        <f t="shared" si="0"/>
        <v>4313.9229999999998</v>
      </c>
      <c r="BH25" s="90">
        <f t="shared" si="0"/>
        <v>1473.252</v>
      </c>
    </row>
    <row r="26" spans="1:60" ht="19.95" customHeight="1">
      <c r="AS26" s="82" t="s">
        <v>121</v>
      </c>
      <c r="AT26" s="83">
        <v>13239672</v>
      </c>
      <c r="AU26" s="83">
        <v>12483620</v>
      </c>
      <c r="AV26" s="84">
        <v>288851</v>
      </c>
      <c r="AW26" s="83">
        <v>13239.672</v>
      </c>
      <c r="AX26" s="83">
        <v>12483.62</v>
      </c>
      <c r="AY26" s="83">
        <v>288.851</v>
      </c>
      <c r="AZ26" s="82"/>
      <c r="BB26" s="88" t="s">
        <v>39</v>
      </c>
      <c r="BC26" s="89">
        <v>8841649</v>
      </c>
      <c r="BD26" s="90">
        <v>6423127</v>
      </c>
      <c r="BE26" s="91">
        <v>2386212</v>
      </c>
      <c r="BF26" s="90">
        <f t="shared" si="0"/>
        <v>8841.6489999999994</v>
      </c>
      <c r="BG26" s="90">
        <f t="shared" si="0"/>
        <v>6423.1270000000004</v>
      </c>
      <c r="BH26" s="90">
        <f t="shared" si="0"/>
        <v>2386.212</v>
      </c>
    </row>
    <row r="27" spans="1:60" ht="19.95" customHeight="1">
      <c r="AS27" s="82" t="s">
        <v>134</v>
      </c>
      <c r="AT27" s="83">
        <v>15149333</v>
      </c>
      <c r="AU27" s="83">
        <v>14134246</v>
      </c>
      <c r="AV27" s="84">
        <v>523034</v>
      </c>
      <c r="AW27" s="83">
        <v>15149.333000000001</v>
      </c>
      <c r="AX27" s="83">
        <v>14134.245999999999</v>
      </c>
      <c r="AY27" s="83">
        <v>523.03399999999999</v>
      </c>
      <c r="AZ27" s="95" t="s">
        <v>134</v>
      </c>
      <c r="BB27" s="88" t="s">
        <v>130</v>
      </c>
      <c r="BC27" s="89">
        <v>6997763</v>
      </c>
      <c r="BD27" s="90">
        <v>4793839</v>
      </c>
      <c r="BE27" s="91">
        <v>1954145</v>
      </c>
      <c r="BF27" s="90">
        <f t="shared" si="0"/>
        <v>6997.7629999999999</v>
      </c>
      <c r="BG27" s="90">
        <f t="shared" si="0"/>
        <v>4793.8389999999999</v>
      </c>
      <c r="BH27" s="90">
        <f t="shared" si="0"/>
        <v>1954.145</v>
      </c>
    </row>
    <row r="28" spans="1:60" ht="19.95" customHeight="1">
      <c r="AS28" s="82" t="s">
        <v>122</v>
      </c>
      <c r="AT28" s="83">
        <v>9956771</v>
      </c>
      <c r="AU28" s="83">
        <v>9383149</v>
      </c>
      <c r="AV28" s="84">
        <v>316338</v>
      </c>
      <c r="AW28" s="83">
        <v>9956.7710000000006</v>
      </c>
      <c r="AX28" s="83">
        <v>9383.1489999999994</v>
      </c>
      <c r="AY28" s="83">
        <v>316.33800000000002</v>
      </c>
      <c r="AZ28" s="95"/>
      <c r="BB28" s="88" t="s">
        <v>131</v>
      </c>
      <c r="BC28" s="89">
        <v>8686972.5</v>
      </c>
      <c r="BD28" s="90">
        <v>5808833</v>
      </c>
      <c r="BE28" s="91">
        <v>2623982</v>
      </c>
      <c r="BF28" s="90">
        <f t="shared" si="0"/>
        <v>8686.9724999999999</v>
      </c>
      <c r="BG28" s="90">
        <f t="shared" si="0"/>
        <v>5808.8329999999996</v>
      </c>
      <c r="BH28" s="90">
        <f t="shared" si="0"/>
        <v>2623.982</v>
      </c>
    </row>
    <row r="29" spans="1:60" ht="19.95" customHeight="1">
      <c r="AS29" s="82" t="s">
        <v>133</v>
      </c>
      <c r="AT29" s="83">
        <v>14340478</v>
      </c>
      <c r="AU29" s="83">
        <v>13514628</v>
      </c>
      <c r="AV29" s="84">
        <v>475403</v>
      </c>
      <c r="AW29" s="83">
        <v>14340.477999999999</v>
      </c>
      <c r="AX29" s="83">
        <v>13514.628000000001</v>
      </c>
      <c r="AY29" s="83">
        <v>475.40300000000002</v>
      </c>
      <c r="AZ29" s="95"/>
      <c r="BB29" s="88" t="s">
        <v>41</v>
      </c>
      <c r="BC29" s="89">
        <v>8325877</v>
      </c>
      <c r="BD29" s="90">
        <v>5494503</v>
      </c>
      <c r="BE29" s="91">
        <v>2561059</v>
      </c>
      <c r="BF29" s="90">
        <f t="shared" si="0"/>
        <v>8325.8770000000004</v>
      </c>
      <c r="BG29" s="90">
        <f t="shared" si="0"/>
        <v>5494.5029999999997</v>
      </c>
      <c r="BH29" s="90">
        <f t="shared" si="0"/>
        <v>2561.0590000000002</v>
      </c>
    </row>
    <row r="30" spans="1:60" ht="19.95" customHeight="1">
      <c r="AS30" s="82" t="s">
        <v>143</v>
      </c>
      <c r="AT30" s="83">
        <v>13738212</v>
      </c>
      <c r="AU30" s="83">
        <v>12873806</v>
      </c>
      <c r="AV30" s="84">
        <v>448767</v>
      </c>
      <c r="AW30" s="83">
        <v>14340.477999999999</v>
      </c>
      <c r="AX30" s="83">
        <v>13514.628000000001</v>
      </c>
      <c r="AY30" s="83">
        <v>475.40300000000002</v>
      </c>
      <c r="AZ30" s="95" t="s">
        <v>143</v>
      </c>
      <c r="BB30" s="88" t="s">
        <v>132</v>
      </c>
      <c r="BC30" s="89">
        <v>8902470</v>
      </c>
      <c r="BD30" s="90">
        <v>6242920</v>
      </c>
      <c r="BE30" s="91">
        <v>2218953</v>
      </c>
      <c r="BF30" s="90">
        <f t="shared" si="0"/>
        <v>8902.4699999999993</v>
      </c>
      <c r="BG30" s="90">
        <f t="shared" si="0"/>
        <v>6242.92</v>
      </c>
      <c r="BH30" s="90">
        <f t="shared" si="0"/>
        <v>2218.953</v>
      </c>
    </row>
    <row r="31" spans="1:60" s="94" customFormat="1" ht="17.399999999999999">
      <c r="A31" s="18"/>
      <c r="AS31" s="95" t="s">
        <v>149</v>
      </c>
      <c r="AT31" s="96">
        <v>13881805</v>
      </c>
      <c r="AU31" s="97">
        <v>12778061</v>
      </c>
      <c r="AV31" s="98">
        <v>761508</v>
      </c>
      <c r="AW31" s="97">
        <f t="shared" ref="AW31:AY31" si="1">AT31/1000</f>
        <v>13881.805</v>
      </c>
      <c r="AX31" s="97">
        <f t="shared" si="1"/>
        <v>12778.061</v>
      </c>
      <c r="AY31" s="97">
        <f t="shared" si="1"/>
        <v>761.50800000000004</v>
      </c>
      <c r="AZ31" s="95"/>
      <c r="BB31" s="99" t="s">
        <v>43</v>
      </c>
      <c r="BC31" s="100">
        <v>10184486.5</v>
      </c>
      <c r="BD31" s="101">
        <v>6412308</v>
      </c>
      <c r="BE31" s="102">
        <v>3209750</v>
      </c>
      <c r="BF31" s="101">
        <f t="shared" si="0"/>
        <v>10184.486500000001</v>
      </c>
      <c r="BG31" s="101">
        <f t="shared" si="0"/>
        <v>6412.308</v>
      </c>
      <c r="BH31" s="101">
        <f t="shared" si="0"/>
        <v>3209.75</v>
      </c>
    </row>
    <row r="32" spans="1:60" ht="19.8">
      <c r="A32" s="110"/>
      <c r="AS32" s="95"/>
      <c r="AT32" s="96"/>
      <c r="AU32" s="97"/>
      <c r="AV32" s="98"/>
      <c r="AW32" s="97"/>
      <c r="AX32" s="97"/>
      <c r="AY32" s="97"/>
      <c r="AZ32" s="95"/>
      <c r="BB32" s="88"/>
      <c r="BC32" s="89"/>
      <c r="BD32" s="90"/>
      <c r="BE32" s="91"/>
      <c r="BF32" s="90"/>
      <c r="BG32" s="90"/>
      <c r="BH32" s="90"/>
    </row>
    <row r="33" spans="1:60" ht="17.399999999999999">
      <c r="A33" s="103"/>
      <c r="B33" s="106"/>
      <c r="C33" s="106"/>
      <c r="D33" s="106"/>
      <c r="E33" s="106"/>
      <c r="AS33" s="95"/>
      <c r="AW33" s="97"/>
      <c r="AX33" s="97"/>
      <c r="AY33" s="97"/>
      <c r="AZ33" s="95"/>
      <c r="BB33" s="88"/>
      <c r="BC33" s="89"/>
      <c r="BD33" s="90"/>
      <c r="BE33" s="91"/>
      <c r="BF33" s="90"/>
      <c r="BG33" s="90"/>
      <c r="BH33" s="90"/>
    </row>
    <row r="34" spans="1:60">
      <c r="AS34" s="95" t="s">
        <v>152</v>
      </c>
      <c r="AT34" s="83">
        <v>16054541</v>
      </c>
      <c r="AU34" s="83">
        <v>14640310</v>
      </c>
      <c r="AV34" s="84">
        <v>964876</v>
      </c>
      <c r="AW34" s="97">
        <f t="shared" ref="AW34:AY36" si="2">AT34/1000</f>
        <v>16054.540999999999</v>
      </c>
      <c r="AX34" s="97">
        <f t="shared" si="2"/>
        <v>14640.31</v>
      </c>
      <c r="AY34" s="97">
        <f t="shared" si="2"/>
        <v>964.87599999999998</v>
      </c>
      <c r="AZ34" s="95"/>
      <c r="BB34" s="88" t="s">
        <v>45</v>
      </c>
      <c r="BC34" s="89">
        <v>10309281.5</v>
      </c>
      <c r="BD34" s="90">
        <v>6878062</v>
      </c>
      <c r="BE34" s="91">
        <v>3022730</v>
      </c>
      <c r="BF34" s="90">
        <f t="shared" si="0"/>
        <v>10309.281499999999</v>
      </c>
      <c r="BG34" s="90">
        <f t="shared" si="0"/>
        <v>6878.0619999999999</v>
      </c>
      <c r="BH34" s="90">
        <f t="shared" si="0"/>
        <v>3022.73</v>
      </c>
    </row>
    <row r="35" spans="1:60">
      <c r="AS35" s="95" t="s">
        <v>156</v>
      </c>
      <c r="AT35" s="83">
        <v>13411941</v>
      </c>
      <c r="AU35" s="83">
        <v>12407145</v>
      </c>
      <c r="AV35" s="84">
        <v>563239</v>
      </c>
      <c r="AW35" s="83">
        <f t="shared" si="2"/>
        <v>13411.941000000001</v>
      </c>
      <c r="AX35" s="83">
        <f t="shared" si="2"/>
        <v>12407.145</v>
      </c>
      <c r="AY35" s="83">
        <f t="shared" si="2"/>
        <v>563.23900000000003</v>
      </c>
      <c r="AZ35" s="95"/>
      <c r="BB35" s="88" t="s">
        <v>46</v>
      </c>
      <c r="BC35" s="89">
        <v>7194504</v>
      </c>
      <c r="BD35" s="90">
        <v>5497460</v>
      </c>
      <c r="BE35" s="91">
        <v>1439145</v>
      </c>
      <c r="BF35" s="90">
        <v>7194.5039999999999</v>
      </c>
      <c r="BG35" s="90">
        <v>5497.46</v>
      </c>
      <c r="BH35" s="90">
        <v>1439.145</v>
      </c>
    </row>
    <row r="36" spans="1:60">
      <c r="AS36" s="95" t="s">
        <v>203</v>
      </c>
      <c r="AT36" s="83">
        <v>13160733</v>
      </c>
      <c r="AU36" s="83">
        <v>12085445</v>
      </c>
      <c r="AV36" s="84">
        <v>719444</v>
      </c>
      <c r="AW36" s="83">
        <f t="shared" si="2"/>
        <v>13160.733</v>
      </c>
      <c r="AX36" s="83">
        <f t="shared" si="2"/>
        <v>12085.445</v>
      </c>
      <c r="AY36" s="83">
        <f t="shared" si="2"/>
        <v>719.44399999999996</v>
      </c>
      <c r="AZ36" s="95" t="s">
        <v>203</v>
      </c>
      <c r="BB36" s="88" t="s">
        <v>48</v>
      </c>
      <c r="BC36" s="89">
        <v>10502584</v>
      </c>
      <c r="BD36" s="90">
        <v>6497490</v>
      </c>
      <c r="BE36" s="91">
        <v>3535101</v>
      </c>
      <c r="BF36" s="90">
        <f t="shared" ref="BF36:BH58" si="3">BC36/1000</f>
        <v>10502.584000000001</v>
      </c>
      <c r="BG36" s="90">
        <f t="shared" si="3"/>
        <v>6497.49</v>
      </c>
      <c r="BH36" s="90">
        <f t="shared" si="3"/>
        <v>3535.1010000000001</v>
      </c>
    </row>
    <row r="37" spans="1:60">
      <c r="BB37" s="88" t="s">
        <v>49</v>
      </c>
      <c r="BC37" s="89">
        <v>7949826</v>
      </c>
      <c r="BD37" s="90">
        <v>5132908</v>
      </c>
      <c r="BE37" s="91">
        <v>2629195</v>
      </c>
      <c r="BF37" s="90">
        <f t="shared" si="3"/>
        <v>7949.826</v>
      </c>
      <c r="BG37" s="90">
        <f t="shared" si="3"/>
        <v>5132.9080000000004</v>
      </c>
      <c r="BH37" s="90">
        <f t="shared" si="3"/>
        <v>2629.1950000000002</v>
      </c>
    </row>
    <row r="38" spans="1:60">
      <c r="BB38" s="88" t="s">
        <v>50</v>
      </c>
      <c r="BC38" s="89">
        <v>9903783</v>
      </c>
      <c r="BD38" s="90">
        <v>6552712</v>
      </c>
      <c r="BE38" s="91">
        <v>2946655</v>
      </c>
      <c r="BF38" s="90">
        <f t="shared" si="3"/>
        <v>9903.7829999999994</v>
      </c>
      <c r="BG38" s="90">
        <f t="shared" si="3"/>
        <v>6552.7120000000004</v>
      </c>
      <c r="BH38" s="90">
        <f t="shared" si="3"/>
        <v>2946.6550000000002</v>
      </c>
    </row>
    <row r="39" spans="1:60">
      <c r="BB39" s="88" t="s">
        <v>52</v>
      </c>
      <c r="BC39" s="89">
        <v>8984460</v>
      </c>
      <c r="BD39" s="90">
        <v>6130528</v>
      </c>
      <c r="BE39" s="91">
        <v>2500651</v>
      </c>
      <c r="BF39" s="90">
        <f t="shared" si="3"/>
        <v>8984.4599999999991</v>
      </c>
      <c r="BG39" s="90">
        <f t="shared" si="3"/>
        <v>6130.5280000000002</v>
      </c>
      <c r="BH39" s="90">
        <f t="shared" si="3"/>
        <v>2500.6509999999998</v>
      </c>
    </row>
    <row r="40" spans="1:60">
      <c r="BB40" s="88" t="s">
        <v>53</v>
      </c>
      <c r="BC40" s="89">
        <v>8927024</v>
      </c>
      <c r="BD40" s="90">
        <v>5925206</v>
      </c>
      <c r="BE40" s="91">
        <v>2618623</v>
      </c>
      <c r="BF40" s="90">
        <f t="shared" si="3"/>
        <v>8927.0239999999994</v>
      </c>
      <c r="BG40" s="90">
        <f t="shared" si="3"/>
        <v>5925.2060000000001</v>
      </c>
      <c r="BH40" s="90">
        <f t="shared" si="3"/>
        <v>2618.623</v>
      </c>
    </row>
    <row r="41" spans="1:60">
      <c r="BB41" s="88" t="s">
        <v>54</v>
      </c>
      <c r="BC41" s="89">
        <v>9138928</v>
      </c>
      <c r="BD41" s="90">
        <v>5782702</v>
      </c>
      <c r="BE41" s="91">
        <v>2849656</v>
      </c>
      <c r="BF41" s="90">
        <f t="shared" si="3"/>
        <v>9138.9279999999999</v>
      </c>
      <c r="BG41" s="90">
        <f t="shared" si="3"/>
        <v>5782.7020000000002</v>
      </c>
      <c r="BH41" s="90">
        <f t="shared" si="3"/>
        <v>2849.6559999999999</v>
      </c>
    </row>
    <row r="42" spans="1:60">
      <c r="BB42" s="88" t="s">
        <v>56</v>
      </c>
      <c r="BC42" s="89">
        <v>8746229</v>
      </c>
      <c r="BD42" s="90">
        <v>6085706</v>
      </c>
      <c r="BE42" s="91">
        <v>2071806</v>
      </c>
      <c r="BF42" s="90">
        <f t="shared" si="3"/>
        <v>8746.2289999999994</v>
      </c>
      <c r="BG42" s="90">
        <f t="shared" si="3"/>
        <v>6085.7060000000001</v>
      </c>
      <c r="BH42" s="90">
        <f t="shared" si="3"/>
        <v>2071.806</v>
      </c>
    </row>
    <row r="43" spans="1:60">
      <c r="BB43" s="88" t="s">
        <v>57</v>
      </c>
      <c r="BC43" s="89">
        <v>7777611</v>
      </c>
      <c r="BD43" s="90">
        <v>5684049</v>
      </c>
      <c r="BE43" s="91">
        <v>1684543</v>
      </c>
      <c r="BF43" s="90">
        <f t="shared" si="3"/>
        <v>7777.6109999999999</v>
      </c>
      <c r="BG43" s="90">
        <f t="shared" si="3"/>
        <v>5684.049</v>
      </c>
      <c r="BH43" s="90">
        <f t="shared" si="3"/>
        <v>1684.5429999999999</v>
      </c>
    </row>
    <row r="44" spans="1:60">
      <c r="BB44" s="88" t="s">
        <v>58</v>
      </c>
      <c r="BC44" s="89">
        <v>9743924</v>
      </c>
      <c r="BD44" s="90">
        <v>6731112</v>
      </c>
      <c r="BE44" s="91">
        <v>2559841</v>
      </c>
      <c r="BF44" s="90">
        <f t="shared" si="3"/>
        <v>9743.9240000000009</v>
      </c>
      <c r="BG44" s="90">
        <f t="shared" si="3"/>
        <v>6731.1120000000001</v>
      </c>
      <c r="BH44" s="90">
        <f t="shared" si="3"/>
        <v>2559.8409999999999</v>
      </c>
    </row>
    <row r="45" spans="1:60">
      <c r="BB45" s="88" t="s">
        <v>60</v>
      </c>
      <c r="BC45" s="89">
        <v>9265390</v>
      </c>
      <c r="BD45" s="90">
        <v>7462691</v>
      </c>
      <c r="BE45" s="91">
        <v>1463731</v>
      </c>
      <c r="BF45" s="90">
        <f t="shared" si="3"/>
        <v>9265.39</v>
      </c>
      <c r="BG45" s="90">
        <f t="shared" si="3"/>
        <v>7462.6909999999998</v>
      </c>
      <c r="BH45" s="90">
        <f t="shared" si="3"/>
        <v>1463.731</v>
      </c>
    </row>
    <row r="46" spans="1:60">
      <c r="BB46" s="88" t="s">
        <v>61</v>
      </c>
      <c r="BC46" s="89">
        <v>6169541.5</v>
      </c>
      <c r="BD46" s="90">
        <v>4616060</v>
      </c>
      <c r="BE46" s="91">
        <v>1303227.5</v>
      </c>
      <c r="BF46" s="90">
        <f t="shared" si="3"/>
        <v>6169.5415000000003</v>
      </c>
      <c r="BG46" s="90">
        <f t="shared" si="3"/>
        <v>4616.0600000000004</v>
      </c>
      <c r="BH46" s="90">
        <f t="shared" si="3"/>
        <v>1303.2275</v>
      </c>
    </row>
    <row r="47" spans="1:60">
      <c r="BB47" s="87" t="s">
        <v>62</v>
      </c>
      <c r="BC47" s="86">
        <v>6888624</v>
      </c>
      <c r="BD47" s="83">
        <v>4634432</v>
      </c>
      <c r="BE47" s="84">
        <v>1901783</v>
      </c>
      <c r="BF47" s="83">
        <f t="shared" si="3"/>
        <v>6888.6239999999998</v>
      </c>
      <c r="BG47" s="83">
        <f t="shared" si="3"/>
        <v>4634.4319999999998</v>
      </c>
      <c r="BH47" s="83">
        <f t="shared" si="3"/>
        <v>1901.7829999999999</v>
      </c>
    </row>
    <row r="48" spans="1:60">
      <c r="BB48" s="87" t="s">
        <v>64</v>
      </c>
      <c r="BC48" s="92">
        <v>6464230</v>
      </c>
      <c r="BD48" s="92">
        <v>3871472</v>
      </c>
      <c r="BE48" s="93">
        <v>2344384</v>
      </c>
      <c r="BF48" s="83">
        <f t="shared" si="3"/>
        <v>6464.23</v>
      </c>
      <c r="BG48" s="83">
        <f t="shared" si="3"/>
        <v>3871.4720000000002</v>
      </c>
      <c r="BH48" s="83">
        <f t="shared" si="3"/>
        <v>2344.384</v>
      </c>
    </row>
    <row r="49" spans="54:60">
      <c r="BB49" s="87" t="s">
        <v>65</v>
      </c>
      <c r="BC49" s="92">
        <v>8393603</v>
      </c>
      <c r="BD49" s="92">
        <v>4966324</v>
      </c>
      <c r="BE49" s="93">
        <v>3124378</v>
      </c>
      <c r="BF49" s="83">
        <f t="shared" si="3"/>
        <v>8393.6029999999992</v>
      </c>
      <c r="BG49" s="83">
        <f t="shared" si="3"/>
        <v>4966.3239999999996</v>
      </c>
      <c r="BH49" s="83">
        <f t="shared" si="3"/>
        <v>3124.3780000000002</v>
      </c>
    </row>
    <row r="50" spans="54:60">
      <c r="BB50" s="87" t="s">
        <v>66</v>
      </c>
      <c r="BC50" s="86">
        <v>9311519</v>
      </c>
      <c r="BD50" s="83">
        <v>5330087</v>
      </c>
      <c r="BE50" s="84">
        <v>3565070</v>
      </c>
      <c r="BF50" s="83">
        <f t="shared" si="3"/>
        <v>9311.5190000000002</v>
      </c>
      <c r="BG50" s="83">
        <f t="shared" si="3"/>
        <v>5330.0870000000004</v>
      </c>
      <c r="BH50" s="83">
        <f t="shared" si="3"/>
        <v>3565.07</v>
      </c>
    </row>
    <row r="51" spans="54:60">
      <c r="BB51" s="87" t="s">
        <v>68</v>
      </c>
      <c r="BC51" s="92">
        <v>8612590</v>
      </c>
      <c r="BD51" s="92">
        <v>5290798</v>
      </c>
      <c r="BE51" s="93">
        <v>2898672</v>
      </c>
      <c r="BF51" s="83">
        <f t="shared" si="3"/>
        <v>8612.59</v>
      </c>
      <c r="BG51" s="83">
        <f t="shared" si="3"/>
        <v>5290.7979999999998</v>
      </c>
      <c r="BH51" s="83">
        <f t="shared" si="3"/>
        <v>2898.672</v>
      </c>
    </row>
    <row r="52" spans="54:60">
      <c r="BB52" s="87" t="s">
        <v>70</v>
      </c>
      <c r="BC52" s="92">
        <v>8262723</v>
      </c>
      <c r="BD52" s="92">
        <v>5084914</v>
      </c>
      <c r="BE52" s="93">
        <v>2864210</v>
      </c>
      <c r="BF52" s="83">
        <f t="shared" si="3"/>
        <v>8262.723</v>
      </c>
      <c r="BG52" s="83">
        <f t="shared" si="3"/>
        <v>5084.9139999999998</v>
      </c>
      <c r="BH52" s="83">
        <f t="shared" si="3"/>
        <v>2864.21</v>
      </c>
    </row>
    <row r="53" spans="54:60">
      <c r="BB53" s="87" t="s">
        <v>71</v>
      </c>
      <c r="BC53" s="86">
        <v>9563307</v>
      </c>
      <c r="BD53" s="83">
        <v>5706837</v>
      </c>
      <c r="BE53" s="84">
        <v>3522238</v>
      </c>
      <c r="BF53" s="83">
        <f t="shared" si="3"/>
        <v>9563.3070000000007</v>
      </c>
      <c r="BG53" s="83">
        <f t="shared" si="3"/>
        <v>5706.8370000000004</v>
      </c>
      <c r="BH53" s="83">
        <f t="shared" si="3"/>
        <v>3522.2379999999998</v>
      </c>
    </row>
    <row r="54" spans="54:60">
      <c r="BB54" s="87" t="s">
        <v>72</v>
      </c>
      <c r="BC54" s="92">
        <v>9345055</v>
      </c>
      <c r="BD54" s="92">
        <v>5730547</v>
      </c>
      <c r="BE54" s="93">
        <v>3255113</v>
      </c>
      <c r="BF54" s="83">
        <f t="shared" si="3"/>
        <v>9345.0550000000003</v>
      </c>
      <c r="BG54" s="83">
        <f t="shared" si="3"/>
        <v>5730.5469999999996</v>
      </c>
      <c r="BH54" s="83">
        <f t="shared" si="3"/>
        <v>3255.1129999999998</v>
      </c>
    </row>
    <row r="55" spans="54:60">
      <c r="BB55" s="87" t="s">
        <v>73</v>
      </c>
      <c r="BC55" s="92">
        <v>9517006</v>
      </c>
      <c r="BD55" s="92">
        <v>5749648</v>
      </c>
      <c r="BE55" s="93">
        <v>3453717</v>
      </c>
      <c r="BF55" s="83">
        <f t="shared" si="3"/>
        <v>9517.0059999999994</v>
      </c>
      <c r="BG55" s="83">
        <f t="shared" si="3"/>
        <v>5749.6480000000001</v>
      </c>
      <c r="BH55" s="83">
        <f t="shared" si="3"/>
        <v>3453.7170000000001</v>
      </c>
    </row>
    <row r="56" spans="54:60">
      <c r="BB56" s="87" t="s">
        <v>74</v>
      </c>
      <c r="BC56" s="86">
        <v>9089255</v>
      </c>
      <c r="BD56" s="83">
        <v>6452391</v>
      </c>
      <c r="BE56" s="84">
        <v>2265033</v>
      </c>
      <c r="BF56" s="83">
        <f t="shared" si="3"/>
        <v>9089.2549999999992</v>
      </c>
      <c r="BG56" s="83">
        <f t="shared" si="3"/>
        <v>6452.3909999999996</v>
      </c>
      <c r="BH56" s="83">
        <f t="shared" si="3"/>
        <v>2265.0329999999999</v>
      </c>
    </row>
    <row r="57" spans="54:60">
      <c r="BB57" s="87" t="s">
        <v>75</v>
      </c>
      <c r="BC57" s="92">
        <v>8902795</v>
      </c>
      <c r="BD57" s="92">
        <v>6679218</v>
      </c>
      <c r="BE57" s="93">
        <v>1855182</v>
      </c>
      <c r="BF57" s="83">
        <f t="shared" si="3"/>
        <v>8902.7950000000001</v>
      </c>
      <c r="BG57" s="83">
        <f t="shared" si="3"/>
        <v>6679.2179999999998</v>
      </c>
      <c r="BH57" s="83">
        <f t="shared" si="3"/>
        <v>1855.182</v>
      </c>
    </row>
    <row r="58" spans="54:60">
      <c r="BB58" s="87" t="s">
        <v>76</v>
      </c>
      <c r="BC58" s="92">
        <v>8822354</v>
      </c>
      <c r="BD58" s="92">
        <v>7110271</v>
      </c>
      <c r="BE58" s="93">
        <v>1349071</v>
      </c>
      <c r="BF58" s="83">
        <f t="shared" si="3"/>
        <v>8822.3539999999994</v>
      </c>
      <c r="BG58" s="83">
        <f t="shared" si="3"/>
        <v>7110.2709999999997</v>
      </c>
      <c r="BH58" s="83">
        <f t="shared" si="3"/>
        <v>1349.0709999999999</v>
      </c>
    </row>
    <row r="60" spans="54:60">
      <c r="BB60" s="85" t="s">
        <v>25</v>
      </c>
      <c r="BC60" s="86">
        <v>9848195</v>
      </c>
      <c r="BD60" s="83">
        <v>7887411</v>
      </c>
      <c r="BE60" s="84">
        <v>1528451</v>
      </c>
      <c r="BF60" s="83">
        <v>9848.1949999999997</v>
      </c>
      <c r="BG60" s="83">
        <v>7887.4110000000001</v>
      </c>
      <c r="BH60" s="83">
        <v>1528.451</v>
      </c>
    </row>
    <row r="61" spans="54:60">
      <c r="BB61" s="85" t="s">
        <v>29</v>
      </c>
      <c r="BC61" s="86">
        <v>11440124</v>
      </c>
      <c r="BD61" s="83">
        <v>8373552</v>
      </c>
      <c r="BE61" s="84">
        <v>2009930</v>
      </c>
      <c r="BF61" s="83">
        <v>11440.124</v>
      </c>
      <c r="BG61" s="83">
        <v>8373.5519999999997</v>
      </c>
      <c r="BH61" s="83">
        <v>2009.93</v>
      </c>
    </row>
    <row r="62" spans="54:60">
      <c r="BB62" s="85" t="s">
        <v>33</v>
      </c>
      <c r="BC62" s="86">
        <v>11089716</v>
      </c>
      <c r="BD62" s="83">
        <v>8437078</v>
      </c>
      <c r="BE62" s="84">
        <v>2046398</v>
      </c>
      <c r="BF62" s="83">
        <v>11089.716</v>
      </c>
      <c r="BG62" s="83">
        <v>8437.0779999999995</v>
      </c>
      <c r="BH62" s="83">
        <v>2046.3979999999999</v>
      </c>
    </row>
    <row r="63" spans="54:60">
      <c r="BB63" s="85" t="s">
        <v>37</v>
      </c>
      <c r="BC63" s="86">
        <v>11574838</v>
      </c>
      <c r="BD63" s="83">
        <v>10107235</v>
      </c>
      <c r="BE63" s="84">
        <v>987897</v>
      </c>
      <c r="BF63" s="83">
        <v>11574.838</v>
      </c>
      <c r="BG63" s="83">
        <v>10107.235000000001</v>
      </c>
      <c r="BH63" s="83">
        <v>987.89700000000005</v>
      </c>
    </row>
    <row r="64" spans="54:60">
      <c r="BB64" s="85" t="s">
        <v>40</v>
      </c>
      <c r="BC64" s="86">
        <v>8968254</v>
      </c>
      <c r="BD64" s="83">
        <v>7979268</v>
      </c>
      <c r="BE64" s="84">
        <v>710861</v>
      </c>
      <c r="BF64" s="83">
        <v>8968.2540000000008</v>
      </c>
      <c r="BG64" s="83">
        <v>7979.268</v>
      </c>
      <c r="BH64" s="83">
        <v>710.86099999999999</v>
      </c>
    </row>
    <row r="65" spans="54:60">
      <c r="BB65" s="85" t="s">
        <v>42</v>
      </c>
      <c r="BC65" s="86">
        <v>10612523</v>
      </c>
      <c r="BD65" s="83">
        <v>9088091</v>
      </c>
      <c r="BE65" s="84">
        <v>1137645</v>
      </c>
      <c r="BF65" s="83">
        <v>10612.522999999999</v>
      </c>
      <c r="BG65" s="83">
        <v>9088.0910000000003</v>
      </c>
      <c r="BH65" s="83">
        <v>1137.645</v>
      </c>
    </row>
    <row r="66" spans="54:60">
      <c r="BB66" s="85" t="s">
        <v>44</v>
      </c>
      <c r="BC66" s="86">
        <v>9969199</v>
      </c>
      <c r="BD66" s="83">
        <v>8903779</v>
      </c>
      <c r="BE66" s="84">
        <v>826804</v>
      </c>
      <c r="BF66" s="83">
        <v>9969.1990000000005</v>
      </c>
      <c r="BG66" s="83">
        <v>8903.7790000000005</v>
      </c>
      <c r="BH66" s="83">
        <v>826.80399999999997</v>
      </c>
    </row>
    <row r="67" spans="54:60">
      <c r="BB67" s="85" t="s">
        <v>47</v>
      </c>
      <c r="BC67" s="86">
        <v>9683885</v>
      </c>
      <c r="BD67" s="83">
        <v>8561660</v>
      </c>
      <c r="BE67" s="84">
        <v>885738</v>
      </c>
      <c r="BF67" s="83">
        <v>9683.8850000000002</v>
      </c>
      <c r="BG67" s="83">
        <v>8561.66</v>
      </c>
      <c r="BH67" s="83">
        <v>885.73800000000006</v>
      </c>
    </row>
    <row r="68" spans="54:60">
      <c r="BB68" s="85" t="s">
        <v>51</v>
      </c>
      <c r="BC68" s="86">
        <v>8165684</v>
      </c>
      <c r="BD68" s="83">
        <v>7345199</v>
      </c>
      <c r="BE68" s="84">
        <v>440191</v>
      </c>
      <c r="BF68" s="83">
        <v>8165.6840000000002</v>
      </c>
      <c r="BG68" s="83">
        <v>7345.1989999999996</v>
      </c>
      <c r="BH68" s="83">
        <v>440.19099999999997</v>
      </c>
    </row>
    <row r="69" spans="54:60">
      <c r="BB69" s="85" t="s">
        <v>55</v>
      </c>
      <c r="BC69" s="86">
        <v>11713699</v>
      </c>
      <c r="BD69" s="83">
        <v>10776315</v>
      </c>
      <c r="BE69" s="84">
        <v>606026</v>
      </c>
      <c r="BF69" s="83">
        <v>11713.699000000001</v>
      </c>
      <c r="BG69" s="83">
        <v>10776.315000000001</v>
      </c>
      <c r="BH69" s="83">
        <v>606.02599999999995</v>
      </c>
    </row>
    <row r="70" spans="54:60">
      <c r="BB70" s="85" t="s">
        <v>59</v>
      </c>
      <c r="BC70" s="86">
        <v>11715533</v>
      </c>
      <c r="BD70" s="83">
        <v>10698044</v>
      </c>
      <c r="BE70" s="84">
        <v>649559</v>
      </c>
      <c r="BF70" s="83">
        <v>11715.532999999999</v>
      </c>
      <c r="BG70" s="83">
        <v>10698.044</v>
      </c>
      <c r="BH70" s="83">
        <v>649.55899999999997</v>
      </c>
    </row>
    <row r="71" spans="54:60">
      <c r="BB71" s="85" t="s">
        <v>63</v>
      </c>
      <c r="BC71" s="86">
        <v>11656347</v>
      </c>
      <c r="BD71" s="83">
        <v>10727910</v>
      </c>
      <c r="BE71" s="84">
        <v>547766</v>
      </c>
      <c r="BF71" s="83">
        <v>11656.347</v>
      </c>
      <c r="BG71" s="83">
        <v>10727.91</v>
      </c>
      <c r="BH71" s="83">
        <v>547.76599999999996</v>
      </c>
    </row>
    <row r="72" spans="54:60">
      <c r="BB72" s="85" t="s">
        <v>67</v>
      </c>
      <c r="BC72" s="86">
        <v>10888925</v>
      </c>
      <c r="BD72" s="83">
        <v>10162943</v>
      </c>
      <c r="BE72" s="84">
        <v>347454</v>
      </c>
      <c r="BF72" s="83">
        <v>10888.924999999999</v>
      </c>
      <c r="BG72" s="83">
        <v>10162.942999999999</v>
      </c>
      <c r="BH72" s="83">
        <v>347.45400000000001</v>
      </c>
    </row>
    <row r="73" spans="54:60">
      <c r="BB73" s="85" t="s">
        <v>69</v>
      </c>
      <c r="BC73" s="86">
        <v>17205163</v>
      </c>
      <c r="BD73" s="83">
        <v>16306900</v>
      </c>
      <c r="BE73" s="84">
        <v>500675</v>
      </c>
      <c r="BF73" s="83">
        <v>17205.163</v>
      </c>
      <c r="BG73" s="83">
        <v>16306.9</v>
      </c>
      <c r="BH73" s="83">
        <v>500.67500000000001</v>
      </c>
    </row>
    <row r="74" spans="54:60">
      <c r="BB74" s="85" t="s">
        <v>79</v>
      </c>
      <c r="BC74" s="86">
        <v>13659581</v>
      </c>
      <c r="BD74" s="83">
        <v>12781739</v>
      </c>
      <c r="BE74" s="84">
        <v>441207</v>
      </c>
      <c r="BF74" s="83">
        <v>13659.581</v>
      </c>
      <c r="BG74" s="83">
        <v>12781.739</v>
      </c>
      <c r="BH74" s="83">
        <v>441.20699999999999</v>
      </c>
    </row>
    <row r="75" spans="54:60">
      <c r="BB75" s="85" t="s">
        <v>77</v>
      </c>
      <c r="BC75" s="86">
        <v>14599945</v>
      </c>
      <c r="BD75" s="83">
        <v>13114019</v>
      </c>
      <c r="BE75" s="84">
        <v>771179</v>
      </c>
      <c r="BF75" s="83">
        <v>14599.945</v>
      </c>
      <c r="BG75" s="83">
        <v>13114.019</v>
      </c>
      <c r="BH75" s="83">
        <v>771.17899999999997</v>
      </c>
    </row>
    <row r="76" spans="54:60">
      <c r="BB76" s="85" t="s">
        <v>78</v>
      </c>
      <c r="BC76" s="86">
        <v>13973265</v>
      </c>
      <c r="BD76" s="83">
        <v>12679576</v>
      </c>
      <c r="BE76" s="84">
        <v>605394</v>
      </c>
      <c r="BF76" s="83">
        <v>13973.264999999999</v>
      </c>
      <c r="BG76" s="83">
        <v>12679.575999999999</v>
      </c>
      <c r="BH76" s="83">
        <v>605.39400000000001</v>
      </c>
    </row>
    <row r="77" spans="54:60">
      <c r="BB77" s="85" t="s">
        <v>89</v>
      </c>
      <c r="BC77" s="86">
        <v>12020442</v>
      </c>
      <c r="BD77" s="83">
        <v>10624448</v>
      </c>
      <c r="BE77" s="84">
        <v>748472</v>
      </c>
      <c r="BF77" s="83">
        <v>12020.441999999999</v>
      </c>
      <c r="BG77" s="83">
        <v>10624.448</v>
      </c>
      <c r="BH77" s="83">
        <v>748.47199999999998</v>
      </c>
    </row>
    <row r="78" spans="54:60">
      <c r="BB78" s="85" t="s">
        <v>114</v>
      </c>
      <c r="BC78" s="86">
        <v>11432368</v>
      </c>
      <c r="BD78" s="83">
        <v>10364627</v>
      </c>
      <c r="BE78" s="84">
        <v>620047</v>
      </c>
      <c r="BF78" s="83">
        <v>11432.368</v>
      </c>
      <c r="BG78" s="83">
        <v>10364.627</v>
      </c>
      <c r="BH78" s="83">
        <v>620.04700000000003</v>
      </c>
    </row>
    <row r="79" spans="54:60">
      <c r="BB79" s="85" t="s">
        <v>115</v>
      </c>
      <c r="BC79" s="86">
        <v>12755431</v>
      </c>
      <c r="BD79" s="83">
        <v>11467656</v>
      </c>
      <c r="BE79" s="84">
        <v>700966</v>
      </c>
      <c r="BF79" s="83">
        <v>12755.431</v>
      </c>
      <c r="BG79" s="83">
        <v>11467.656000000001</v>
      </c>
      <c r="BH79" s="83">
        <v>700.96600000000001</v>
      </c>
    </row>
    <row r="80" spans="54:60">
      <c r="BB80" s="82" t="s">
        <v>116</v>
      </c>
      <c r="BC80" s="83">
        <v>12013190</v>
      </c>
      <c r="BD80" s="83">
        <v>11016323</v>
      </c>
      <c r="BE80" s="84">
        <v>529477</v>
      </c>
      <c r="BF80" s="83">
        <f t="shared" ref="BF80:BH87" si="4">BC80/1000</f>
        <v>12013.19</v>
      </c>
      <c r="BG80" s="83">
        <f t="shared" si="4"/>
        <v>11016.323</v>
      </c>
      <c r="BH80" s="83">
        <f t="shared" si="4"/>
        <v>529.47699999999998</v>
      </c>
    </row>
    <row r="81" spans="54:60">
      <c r="BB81" s="82" t="s">
        <v>118</v>
      </c>
      <c r="BC81" s="83">
        <v>14535390</v>
      </c>
      <c r="BD81" s="83">
        <v>13367321</v>
      </c>
      <c r="BE81" s="84">
        <v>672338</v>
      </c>
      <c r="BF81" s="83">
        <f t="shared" si="4"/>
        <v>14535.39</v>
      </c>
      <c r="BG81" s="83">
        <f t="shared" si="4"/>
        <v>13367.321</v>
      </c>
      <c r="BH81" s="83">
        <f t="shared" si="4"/>
        <v>672.33799999999997</v>
      </c>
    </row>
    <row r="82" spans="54:60">
      <c r="BB82" s="82" t="s">
        <v>119</v>
      </c>
      <c r="BC82" s="92">
        <v>13986038</v>
      </c>
      <c r="BD82" s="92">
        <v>12836457</v>
      </c>
      <c r="BE82" s="93">
        <v>640597</v>
      </c>
      <c r="BF82" s="83">
        <f t="shared" si="4"/>
        <v>13986.038</v>
      </c>
      <c r="BG82" s="83">
        <f t="shared" si="4"/>
        <v>12836.457</v>
      </c>
      <c r="BH82" s="83">
        <f t="shared" si="4"/>
        <v>640.59699999999998</v>
      </c>
    </row>
    <row r="83" spans="54:60">
      <c r="BB83" s="82" t="s">
        <v>120</v>
      </c>
      <c r="BC83" s="83">
        <v>12828289</v>
      </c>
      <c r="BD83" s="83">
        <v>12047414</v>
      </c>
      <c r="BE83" s="84">
        <v>441537</v>
      </c>
      <c r="BF83" s="83">
        <f t="shared" si="4"/>
        <v>12828.289000000001</v>
      </c>
      <c r="BG83" s="83">
        <f t="shared" si="4"/>
        <v>12047.414000000001</v>
      </c>
      <c r="BH83" s="83">
        <f t="shared" si="4"/>
        <v>441.53699999999998</v>
      </c>
    </row>
    <row r="84" spans="54:60">
      <c r="BB84" s="85" t="s">
        <v>121</v>
      </c>
      <c r="BC84" s="83">
        <v>13239672</v>
      </c>
      <c r="BD84" s="83">
        <v>12483620</v>
      </c>
      <c r="BE84" s="84">
        <v>288851</v>
      </c>
      <c r="BF84" s="83">
        <f t="shared" si="4"/>
        <v>13239.672</v>
      </c>
      <c r="BG84" s="83">
        <f t="shared" si="4"/>
        <v>12483.62</v>
      </c>
      <c r="BH84" s="83">
        <f t="shared" si="4"/>
        <v>288.851</v>
      </c>
    </row>
    <row r="85" spans="54:60">
      <c r="BB85" s="85" t="s">
        <v>134</v>
      </c>
      <c r="BC85" s="83">
        <v>15149333</v>
      </c>
      <c r="BD85" s="83">
        <v>14134246</v>
      </c>
      <c r="BE85" s="84">
        <v>523034</v>
      </c>
      <c r="BF85" s="83">
        <f t="shared" si="4"/>
        <v>15149.333000000001</v>
      </c>
      <c r="BG85" s="83">
        <f t="shared" si="4"/>
        <v>14134.245999999999</v>
      </c>
      <c r="BH85" s="83">
        <f t="shared" si="4"/>
        <v>523.03399999999999</v>
      </c>
    </row>
    <row r="86" spans="54:60">
      <c r="BB86" s="85" t="s">
        <v>122</v>
      </c>
      <c r="BC86" s="83">
        <v>9956771</v>
      </c>
      <c r="BD86" s="83">
        <v>9383149</v>
      </c>
      <c r="BE86" s="84">
        <v>316338</v>
      </c>
      <c r="BF86" s="83">
        <f t="shared" si="4"/>
        <v>9956.7710000000006</v>
      </c>
      <c r="BG86" s="83">
        <f t="shared" si="4"/>
        <v>9383.1489999999994</v>
      </c>
      <c r="BH86" s="83">
        <f t="shared" si="4"/>
        <v>316.33800000000002</v>
      </c>
    </row>
    <row r="87" spans="54:60">
      <c r="BB87" s="85" t="s">
        <v>133</v>
      </c>
      <c r="BC87" s="83">
        <v>14340478</v>
      </c>
      <c r="BD87" s="83">
        <v>13514628</v>
      </c>
      <c r="BE87" s="84">
        <v>475403</v>
      </c>
      <c r="BF87" s="83">
        <f t="shared" si="4"/>
        <v>14340.477999999999</v>
      </c>
      <c r="BG87" s="83">
        <f t="shared" si="4"/>
        <v>13514.628000000001</v>
      </c>
      <c r="BH87" s="83">
        <f t="shared" si="4"/>
        <v>475.40300000000002</v>
      </c>
    </row>
    <row r="88" spans="54:60">
      <c r="BB88" s="85" t="s">
        <v>143</v>
      </c>
      <c r="BC88" s="83">
        <v>13738212</v>
      </c>
      <c r="BD88" s="83">
        <v>12873806</v>
      </c>
      <c r="BE88" s="84">
        <v>448767</v>
      </c>
      <c r="BF88" s="83">
        <v>13738.212</v>
      </c>
      <c r="BG88" s="83">
        <v>12873.806</v>
      </c>
      <c r="BH88" s="83">
        <v>448.767</v>
      </c>
    </row>
  </sheetData>
  <mergeCells count="1">
    <mergeCell ref="A1:N1"/>
  </mergeCells>
  <phoneticPr fontId="25" type="noConversion"/>
  <printOptions horizontalCentered="1"/>
  <pageMargins left="0.35433070866141736" right="0.35433070866141736" top="0.39370078740157483" bottom="0.19685039370078741" header="0.51181102362204722" footer="0"/>
  <pageSetup paperSize="9" scale="92" firstPageNumber="0" orientation="landscape" r:id="rId1"/>
  <colBreaks count="2" manualBreakCount="2">
    <brk id="52" max="1048575" man="1"/>
    <brk id="66" max="1048575" man="1"/>
  </colBreak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D24"/>
  <sheetViews>
    <sheetView showGridLines="0" tabSelected="1" view="pageBreakPreview" zoomScaleNormal="100" zoomScaleSheetLayoutView="100" workbookViewId="0">
      <selection activeCell="B8" sqref="B8"/>
    </sheetView>
  </sheetViews>
  <sheetFormatPr defaultColWidth="8.6328125" defaultRowHeight="16.2"/>
  <cols>
    <col min="1" max="22" width="8.6328125" style="17"/>
    <col min="23" max="23" width="11.36328125" style="17" customWidth="1"/>
    <col min="24" max="24" width="8.6328125" style="17"/>
    <col min="25" max="25" width="5.453125" style="17" customWidth="1"/>
    <col min="26" max="26" width="11.6328125" style="17" customWidth="1"/>
    <col min="27" max="16384" width="8.6328125" style="17"/>
  </cols>
  <sheetData>
    <row r="1" spans="1:30" ht="39.75" customHeight="1">
      <c r="A1" s="198" t="s">
        <v>209</v>
      </c>
      <c r="B1" s="198"/>
      <c r="C1" s="198"/>
      <c r="D1" s="198"/>
      <c r="E1" s="198"/>
      <c r="F1" s="198"/>
      <c r="G1" s="198"/>
      <c r="H1" s="198"/>
      <c r="I1" s="198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</row>
    <row r="2" spans="1:30" ht="16.5" customHeight="1">
      <c r="A2" s="199" t="s">
        <v>117</v>
      </c>
      <c r="B2" s="199"/>
      <c r="C2" s="199"/>
      <c r="D2" s="199"/>
      <c r="E2" s="199"/>
      <c r="F2" s="199"/>
      <c r="G2" s="199"/>
      <c r="H2" s="199"/>
      <c r="I2" s="199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9" t="s">
        <v>144</v>
      </c>
      <c r="X2" s="19"/>
      <c r="Y2" s="19"/>
      <c r="Z2" s="19" t="s">
        <v>80</v>
      </c>
      <c r="AA2" s="19"/>
      <c r="AB2" s="19"/>
      <c r="AC2" s="19" t="s">
        <v>81</v>
      </c>
      <c r="AD2" s="19"/>
    </row>
    <row r="3" spans="1:30" ht="19.5" customHeight="1">
      <c r="W3" s="19" t="s">
        <v>2</v>
      </c>
      <c r="X3" s="20">
        <f>'附表 1 (外值)'!E14</f>
        <v>0.95782187421758347</v>
      </c>
      <c r="Y3" s="19"/>
      <c r="Z3" s="19" t="s">
        <v>6</v>
      </c>
      <c r="AA3" s="20">
        <f>'附表 1 (外值)'!D59</f>
        <v>56.499637410857893</v>
      </c>
      <c r="AB3" s="19"/>
      <c r="AC3" s="19" t="s">
        <v>147</v>
      </c>
      <c r="AD3" s="20">
        <v>73.14</v>
      </c>
    </row>
    <row r="4" spans="1:30" ht="36" customHeight="1">
      <c r="W4" s="19" t="s">
        <v>1</v>
      </c>
      <c r="X4" s="20">
        <f>'附表 1 (外值)'!E7</f>
        <v>4.9452153368046439</v>
      </c>
      <c r="Y4" s="19"/>
      <c r="Z4" s="19" t="s">
        <v>148</v>
      </c>
      <c r="AA4" s="20">
        <f>'附表 1 (外值)'!C59</f>
        <v>43.500362589142107</v>
      </c>
      <c r="AB4" s="19"/>
      <c r="AC4" s="21" t="s">
        <v>0</v>
      </c>
      <c r="AD4" s="20">
        <v>26.86</v>
      </c>
    </row>
    <row r="5" spans="1:30">
      <c r="W5" s="19" t="s">
        <v>4</v>
      </c>
      <c r="X5" s="20">
        <f>'附表 1 (外值)'!E17</f>
        <v>0</v>
      </c>
      <c r="Y5" s="19"/>
      <c r="Z5" s="19"/>
      <c r="AA5" s="19"/>
      <c r="AB5" s="19"/>
      <c r="AC5" s="19"/>
      <c r="AD5" s="19"/>
    </row>
    <row r="6" spans="1:30">
      <c r="W6" s="19" t="s">
        <v>3</v>
      </c>
      <c r="X6" s="20">
        <f>'附表 1 (外值)'!E20</f>
        <v>8.09</v>
      </c>
      <c r="Y6" s="19"/>
      <c r="Z6" s="19"/>
      <c r="AA6" s="19"/>
      <c r="AB6" s="19"/>
      <c r="AC6" s="19"/>
      <c r="AD6" s="19"/>
    </row>
    <row r="7" spans="1:30">
      <c r="W7" s="19" t="s">
        <v>82</v>
      </c>
      <c r="X7" s="20">
        <f>'附表 1 (外值)'!E24</f>
        <v>7.0436042655537836</v>
      </c>
      <c r="Y7" s="19"/>
      <c r="Z7" s="19"/>
      <c r="AA7" s="19"/>
      <c r="AB7" s="19"/>
      <c r="AC7" s="19"/>
      <c r="AD7" s="19"/>
    </row>
    <row r="11" spans="1:30">
      <c r="W11" s="104" t="s">
        <v>145</v>
      </c>
    </row>
    <row r="12" spans="1:30">
      <c r="W12" s="104" t="s">
        <v>146</v>
      </c>
    </row>
    <row r="13" spans="1:30">
      <c r="X13" s="105"/>
    </row>
    <row r="22" spans="1:22" ht="19.5" customHeight="1"/>
    <row r="23" spans="1:22" ht="6" customHeight="1"/>
    <row r="24" spans="1:22" ht="22.2">
      <c r="A24" s="199" t="s">
        <v>81</v>
      </c>
      <c r="B24" s="199"/>
      <c r="C24" s="199"/>
      <c r="D24" s="199"/>
      <c r="E24" s="199"/>
      <c r="F24" s="199"/>
      <c r="G24" s="199"/>
      <c r="H24" s="199"/>
      <c r="I24" s="199"/>
      <c r="J24" s="114"/>
      <c r="K24" s="114"/>
      <c r="L24" s="114"/>
      <c r="M24" s="114"/>
      <c r="N24" s="114"/>
      <c r="O24" s="114"/>
      <c r="P24" s="114"/>
      <c r="Q24" s="114"/>
      <c r="R24" s="114"/>
      <c r="S24" s="114"/>
      <c r="T24" s="114"/>
      <c r="U24" s="114"/>
      <c r="V24" s="114"/>
    </row>
  </sheetData>
  <mergeCells count="3">
    <mergeCell ref="A1:I1"/>
    <mergeCell ref="A2:I2"/>
    <mergeCell ref="A24:I24"/>
  </mergeCells>
  <phoneticPr fontId="25" type="noConversion"/>
  <printOptions horizontalCentered="1"/>
  <pageMargins left="0.23622047244094491" right="0.23622047244094491" top="0.55118110236220474" bottom="0.55118110236220474" header="0.31496062992125984" footer="0.31496062992125984"/>
  <pageSetup paperSize="9" scale="92" firstPageNumber="0" orientation="portrait" r:id="rId1"/>
  <rowBreaks count="1" manualBreakCount="1">
    <brk id="46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已命名的範圍</vt:lpstr>
      </vt:variant>
      <vt:variant>
        <vt:i4>4</vt:i4>
      </vt:variant>
    </vt:vector>
  </HeadingPairs>
  <TitlesOfParts>
    <vt:vector size="8" baseType="lpstr">
      <vt:lpstr>附表 1 (外值)</vt:lpstr>
      <vt:lpstr>附表 2(外比)</vt:lpstr>
      <vt:lpstr>圖1</vt:lpstr>
      <vt:lpstr>圖2</vt:lpstr>
      <vt:lpstr>'附表 1 (外值)'!Print_Area</vt:lpstr>
      <vt:lpstr>'附表 2(外比)'!Print_Area</vt:lpstr>
      <vt:lpstr>圖1!Print_Area</vt:lpstr>
      <vt:lpstr>圖2!Print_Area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衍生性金融商品交易量月報</dc:title>
  <dc:creator>金檢處</dc:creator>
  <cp:lastModifiedBy>陳勝傑</cp:lastModifiedBy>
  <cp:revision>0</cp:revision>
  <cp:lastPrinted>2015-12-30T01:52:18Z</cp:lastPrinted>
  <dcterms:created xsi:type="dcterms:W3CDTF">1998-06-12T14:17:19Z</dcterms:created>
  <dcterms:modified xsi:type="dcterms:W3CDTF">2015-12-30T08:26:04Z</dcterms:modified>
  <dc:language>zh-TW</dc:language>
</cp:coreProperties>
</file>