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8" windowWidth="14952" windowHeight="5172" activeTab="2"/>
  </bookViews>
  <sheets>
    <sheet name="附表1" sheetId="33" r:id="rId1"/>
    <sheet name="附表2" sheetId="34" r:id="rId2"/>
    <sheet name="附圖1" sheetId="43" r:id="rId3"/>
    <sheet name="附圖2" sheetId="38" r:id="rId4"/>
    <sheet name="工作表4" sheetId="32" state="hidden" r:id="rId5"/>
  </sheets>
  <externalReferences>
    <externalReference r:id="rId6"/>
  </externalReferences>
  <definedNames>
    <definedName name="_xlnm.Print_Area" localSheetId="0">附表1!$A:$I</definedName>
    <definedName name="_xlnm.Print_Area" localSheetId="1">附表2!$A$1:$G$17</definedName>
    <definedName name="_xlnm.Print_Area" localSheetId="2">附圖1!$A$1:$O$31</definedName>
    <definedName name="_xlnm.Print_Area" localSheetId="3">附圖2!$A$1:$N$30</definedName>
  </definedNames>
  <calcPr calcId="145621"/>
</workbook>
</file>

<file path=xl/calcChain.xml><?xml version="1.0" encoding="utf-8"?>
<calcChain xmlns="http://schemas.openxmlformats.org/spreadsheetml/2006/main">
  <c r="A3" i="38" l="1"/>
  <c r="F7" i="34"/>
  <c r="G7" i="34" s="1"/>
  <c r="F8" i="34"/>
  <c r="G8" i="34" s="1"/>
  <c r="F9" i="34"/>
  <c r="G9" i="34" s="1"/>
  <c r="F10" i="34"/>
  <c r="G10" i="34" s="1"/>
  <c r="F11" i="34"/>
  <c r="G11" i="34" s="1"/>
  <c r="F12" i="34"/>
  <c r="G12" i="34" s="1"/>
  <c r="F13" i="34"/>
  <c r="G13" i="34" s="1"/>
  <c r="F14" i="34"/>
  <c r="G14" i="34" s="1"/>
  <c r="F15" i="34"/>
  <c r="G15" i="34" s="1"/>
  <c r="F16" i="34"/>
  <c r="G16" i="34" s="1"/>
  <c r="F6" i="34"/>
  <c r="G6" i="34" s="1"/>
</calcChain>
</file>

<file path=xl/sharedStrings.xml><?xml version="1.0" encoding="utf-8"?>
<sst xmlns="http://schemas.openxmlformats.org/spreadsheetml/2006/main" count="77" uniqueCount="52">
  <si>
    <t>項目</t>
  </si>
  <si>
    <t>利率有關契約</t>
  </si>
  <si>
    <t>權益證券有關契約</t>
  </si>
  <si>
    <t>商品有關契約</t>
  </si>
  <si>
    <t>單位：新臺幣百萬元；%</t>
    <phoneticPr fontId="13" type="noConversion"/>
  </si>
  <si>
    <t>金額</t>
    <phoneticPr fontId="13" type="noConversion"/>
  </si>
  <si>
    <t>比重</t>
    <phoneticPr fontId="13" type="noConversion"/>
  </si>
  <si>
    <t>變動率</t>
    <phoneticPr fontId="13" type="noConversion"/>
  </si>
  <si>
    <t>註： 本表資料包括本國銀行(總行、國內外分行及國際金融業務分行)及外國銀行(一般分行及國際金融業務分行)。</t>
    <phoneticPr fontId="13" type="noConversion"/>
  </si>
  <si>
    <t xml:space="preserve"> </t>
    <phoneticPr fontId="13" type="noConversion"/>
  </si>
  <si>
    <t>單位：新臺幣百萬元；%</t>
    <phoneticPr fontId="4" type="noConversion"/>
  </si>
  <si>
    <t>匯率有關契約</t>
    <phoneticPr fontId="4" type="noConversion"/>
  </si>
  <si>
    <t>信用有關契約</t>
    <phoneticPr fontId="4" type="noConversion"/>
  </si>
  <si>
    <t>其他有關契約</t>
    <phoneticPr fontId="4" type="noConversion"/>
  </si>
  <si>
    <t>合    計</t>
    <phoneticPr fontId="4" type="noConversion"/>
  </si>
  <si>
    <t>比重</t>
    <phoneticPr fontId="4" type="noConversion"/>
  </si>
  <si>
    <t>註： 本表資料包括本國銀行(總行、國內外分行及國際金融業務分行)及外國銀行(在台一般分行及國際金融業務分行)。</t>
    <phoneticPr fontId="4" type="noConversion"/>
  </si>
  <si>
    <t>104年6月底</t>
    <phoneticPr fontId="13" type="noConversion"/>
  </si>
  <si>
    <t>比較增減</t>
    <phoneticPr fontId="15" type="noConversion"/>
  </si>
  <si>
    <r>
      <t>附表</t>
    </r>
    <r>
      <rPr>
        <b/>
        <sz val="28"/>
        <rFont val="Times New Roman"/>
        <family val="1"/>
      </rPr>
      <t xml:space="preserve">1  </t>
    </r>
    <r>
      <rPr>
        <b/>
        <sz val="28"/>
        <rFont val="標楷體"/>
        <family val="4"/>
        <charset val="136"/>
      </rPr>
      <t>銀行衍生性金融商品未結清契約名目本金餘額</t>
    </r>
    <phoneticPr fontId="4" type="noConversion"/>
  </si>
  <si>
    <r>
      <t>附表</t>
    </r>
    <r>
      <rPr>
        <b/>
        <sz val="22"/>
        <rFont val="Times New Roman"/>
        <family val="1"/>
      </rPr>
      <t xml:space="preserve">2  </t>
    </r>
    <r>
      <rPr>
        <b/>
        <sz val="22"/>
        <rFont val="標楷體"/>
        <family val="4"/>
        <charset val="136"/>
      </rPr>
      <t>銀行衍生性金融商品未結清契約名目本金餘額比較</t>
    </r>
    <phoneticPr fontId="13" type="noConversion"/>
  </si>
  <si>
    <t>銀行類別</t>
    <phoneticPr fontId="4" type="noConversion"/>
  </si>
  <si>
    <t xml:space="preserve">  (一)遠期契約(Forwards)</t>
    <phoneticPr fontId="21" type="noConversion"/>
  </si>
  <si>
    <t xml:space="preserve">  (二)交換(Swaps)</t>
    <phoneticPr fontId="21" type="noConversion"/>
  </si>
  <si>
    <t xml:space="preserve">  (三)買入選擇權(Bought Options)</t>
    <phoneticPr fontId="21" type="noConversion"/>
  </si>
  <si>
    <t xml:space="preserve">  (四)賣出選擇權(Sold Options)</t>
    <phoneticPr fontId="21" type="noConversion"/>
  </si>
  <si>
    <t xml:space="preserve">  (三)買入選擇權(Bought Options)</t>
    <phoneticPr fontId="4" type="noConversion"/>
  </si>
  <si>
    <t>市   場   別</t>
    <phoneticPr fontId="21" type="noConversion"/>
  </si>
  <si>
    <t xml:space="preserve">  (一)期貨-長部位(Futures-Long Positions)</t>
    <phoneticPr fontId="4" type="noConversion"/>
  </si>
  <si>
    <t xml:space="preserve">  (二)期貨-短部位(Futures-Short Positions)</t>
    <phoneticPr fontId="4" type="noConversion"/>
  </si>
  <si>
    <t xml:space="preserve">  (二)期貨-短部位(Futures-Short Positions)</t>
    <phoneticPr fontId="4" type="noConversion"/>
  </si>
  <si>
    <r>
      <t>一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店頭市場(OTC)</t>
    </r>
    <phoneticPr fontId="21" type="noConversion"/>
  </si>
  <si>
    <r>
      <t>二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交易所(Exchange-traded Contracts)</t>
    </r>
    <phoneticPr fontId="21" type="noConversion"/>
  </si>
  <si>
    <r>
      <t>一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交易目的</t>
    </r>
    <phoneticPr fontId="21" type="noConversion"/>
  </si>
  <si>
    <r>
      <t>二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非交易目的</t>
    </r>
    <phoneticPr fontId="21" type="noConversion"/>
  </si>
  <si>
    <t>合      計</t>
    <phoneticPr fontId="21" type="noConversion"/>
  </si>
  <si>
    <t>目   的   別</t>
    <phoneticPr fontId="21" type="noConversion"/>
  </si>
  <si>
    <t>104年9月底</t>
    <phoneticPr fontId="13" type="noConversion"/>
  </si>
  <si>
    <t>104年9月底</t>
    <phoneticPr fontId="21" type="noConversion"/>
  </si>
  <si>
    <t>幣別</t>
  </si>
  <si>
    <t>銀行類別</t>
  </si>
  <si>
    <r>
      <rPr>
        <b/>
        <sz val="20"/>
        <rFont val="標楷體"/>
        <family val="4"/>
        <charset val="136"/>
      </rPr>
      <t>附圖</t>
    </r>
    <r>
      <rPr>
        <b/>
        <sz val="20"/>
        <rFont val="Times New Roman"/>
        <family val="1"/>
      </rPr>
      <t xml:space="preserve">2  </t>
    </r>
    <r>
      <rPr>
        <b/>
        <sz val="20"/>
        <rFont val="標楷體"/>
        <family val="4"/>
        <charset val="136"/>
      </rPr>
      <t>銀行衍生性金融商品未結清契約內容分析</t>
    </r>
    <r>
      <rPr>
        <b/>
        <sz val="18"/>
        <rFont val="Times New Roman"/>
        <family val="1"/>
      </rPr>
      <t/>
    </r>
    <phoneticPr fontId="4" type="noConversion"/>
  </si>
  <si>
    <t>匯率契約</t>
  </si>
  <si>
    <t>店頭市場</t>
  </si>
  <si>
    <t>本國銀行</t>
  </si>
  <si>
    <t>利率契約</t>
  </si>
  <si>
    <t>交易所</t>
  </si>
  <si>
    <t>外國銀行在台分行</t>
  </si>
  <si>
    <t>權益證券契約</t>
  </si>
  <si>
    <t>商品契約</t>
  </si>
  <si>
    <t>風險類別</t>
    <phoneticPr fontId="4" type="noConversion"/>
  </si>
  <si>
    <t>信用契約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</si>
</sst>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 "/>
    <numFmt numFmtId="180" formatCode="0.00_);[Red]\(0.00\)"/>
    <numFmt numFmtId="181" formatCode="#,##0.0000000"/>
  </numFmts>
  <fonts count="29">
    <font>
      <sz val="12"/>
      <color theme="1"/>
      <name val="新細明體"/>
      <family val="1"/>
      <charset val="136"/>
      <scheme val="minor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b/>
      <sz val="20"/>
      <name val="標楷體"/>
      <family val="4"/>
      <charset val="136"/>
    </font>
    <font>
      <b/>
      <sz val="18"/>
      <name val="Times New Roman"/>
      <family val="1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b/>
      <sz val="12"/>
      <name val="標楷體"/>
      <family val="4"/>
      <charset val="136"/>
    </font>
    <font>
      <b/>
      <i/>
      <sz val="18"/>
      <name val="華康楷書體W5"/>
      <family val="1"/>
      <charset val="136"/>
    </font>
    <font>
      <b/>
      <sz val="20"/>
      <name val="Times New Roman"/>
      <family val="1"/>
    </font>
    <font>
      <sz val="9"/>
      <name val="新細明體"/>
      <family val="1"/>
      <charset val="136"/>
    </font>
    <font>
      <b/>
      <sz val="28"/>
      <name val="標楷體"/>
      <family val="4"/>
      <charset val="136"/>
    </font>
    <font>
      <b/>
      <sz val="28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u/>
      <sz val="16"/>
      <name val="標楷體"/>
      <family val="4"/>
      <charset val="136"/>
    </font>
    <font>
      <b/>
      <sz val="12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name val="新細明體"/>
      <family val="1"/>
      <charset val="136"/>
    </font>
    <font>
      <sz val="9"/>
      <name val="新細明體"/>
      <family val="1"/>
      <charset val="136"/>
    </font>
    <font>
      <u/>
      <sz val="20"/>
      <name val="Times New Roman"/>
      <family val="1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3" fillId="0" borderId="0"/>
    <xf numFmtId="0" fontId="1" fillId="3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2" fillId="2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5" fillId="0" borderId="0" xfId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8" fillId="0" borderId="0" xfId="2" applyFont="1"/>
    <xf numFmtId="177" fontId="8" fillId="0" borderId="0" xfId="2" applyNumberFormat="1" applyFont="1"/>
    <xf numFmtId="0" fontId="8" fillId="0" borderId="0" xfId="2" applyFont="1" applyAlignment="1">
      <alignment horizontal="left" vertical="center"/>
    </xf>
    <xf numFmtId="176" fontId="8" fillId="0" borderId="0" xfId="2" applyNumberFormat="1" applyFont="1"/>
    <xf numFmtId="0" fontId="8" fillId="0" borderId="0" xfId="2" applyFont="1" applyAlignment="1">
      <alignment horizontal="center" vertical="center" wrapText="1"/>
    </xf>
    <xf numFmtId="178" fontId="8" fillId="0" borderId="1" xfId="4" applyNumberFormat="1" applyFont="1" applyBorder="1" applyAlignment="1">
      <alignment horizontal="right" vertical="center"/>
    </xf>
    <xf numFmtId="180" fontId="8" fillId="0" borderId="2" xfId="2" applyNumberFormat="1" applyFont="1" applyBorder="1" applyAlignment="1">
      <alignment horizontal="right" vertical="center" wrapText="1"/>
    </xf>
    <xf numFmtId="178" fontId="8" fillId="0" borderId="3" xfId="2" applyNumberFormat="1" applyFont="1" applyBorder="1" applyAlignment="1">
      <alignment horizontal="right" vertical="center"/>
    </xf>
    <xf numFmtId="178" fontId="8" fillId="0" borderId="4" xfId="4" applyNumberFormat="1" applyFont="1" applyBorder="1" applyAlignment="1">
      <alignment horizontal="right" vertical="center"/>
    </xf>
    <xf numFmtId="180" fontId="8" fillId="0" borderId="5" xfId="2" applyNumberFormat="1" applyFont="1" applyBorder="1" applyAlignment="1">
      <alignment horizontal="right" vertical="center" wrapText="1"/>
    </xf>
    <xf numFmtId="178" fontId="8" fillId="0" borderId="0" xfId="2" applyNumberFormat="1" applyFont="1" applyAlignment="1">
      <alignment horizontal="left" vertical="center"/>
    </xf>
    <xf numFmtId="10" fontId="8" fillId="0" borderId="0" xfId="4" applyNumberFormat="1" applyFont="1"/>
    <xf numFmtId="177" fontId="8" fillId="0" borderId="0" xfId="2" applyNumberFormat="1" applyFont="1" applyAlignment="1">
      <alignment horizontal="center" vertical="center" wrapText="1"/>
    </xf>
    <xf numFmtId="0" fontId="8" fillId="0" borderId="6" xfId="2" applyFont="1" applyBorder="1"/>
    <xf numFmtId="0" fontId="11" fillId="0" borderId="7" xfId="2" applyFont="1" applyBorder="1" applyAlignment="1">
      <alignment horizontal="distributed" vertical="top"/>
    </xf>
    <xf numFmtId="176" fontId="9" fillId="0" borderId="8" xfId="2" applyNumberFormat="1" applyFont="1" applyBorder="1" applyAlignment="1">
      <alignment horizontal="center" vertical="center"/>
    </xf>
    <xf numFmtId="177" fontId="9" fillId="0" borderId="9" xfId="2" applyNumberFormat="1" applyFont="1" applyBorder="1" applyAlignment="1">
      <alignment horizontal="center" vertical="center" wrapText="1"/>
    </xf>
    <xf numFmtId="176" fontId="9" fillId="0" borderId="10" xfId="2" applyNumberFormat="1" applyFont="1" applyBorder="1" applyAlignment="1">
      <alignment horizontal="center" vertical="center"/>
    </xf>
    <xf numFmtId="0" fontId="10" fillId="0" borderId="11" xfId="2" applyFont="1" applyBorder="1" applyAlignment="1">
      <alignment horizontal="left" vertical="center"/>
    </xf>
    <xf numFmtId="178" fontId="8" fillId="0" borderId="12" xfId="2" applyNumberFormat="1" applyFont="1" applyBorder="1" applyAlignment="1">
      <alignment horizontal="right" vertical="center"/>
    </xf>
    <xf numFmtId="3" fontId="8" fillId="0" borderId="12" xfId="2" applyNumberFormat="1" applyFont="1" applyBorder="1" applyAlignment="1">
      <alignment horizontal="right" vertical="center"/>
    </xf>
    <xf numFmtId="179" fontId="8" fillId="0" borderId="13" xfId="2" applyNumberFormat="1" applyFont="1" applyBorder="1" applyAlignment="1">
      <alignment horizontal="right" vertical="center" wrapText="1"/>
    </xf>
    <xf numFmtId="178" fontId="8" fillId="0" borderId="14" xfId="2" applyNumberFormat="1" applyFont="1" applyBorder="1" applyAlignment="1">
      <alignment horizontal="right" vertical="center"/>
    </xf>
    <xf numFmtId="3" fontId="8" fillId="0" borderId="14" xfId="2" applyNumberFormat="1" applyFont="1" applyBorder="1" applyAlignment="1">
      <alignment horizontal="right" vertical="center"/>
    </xf>
    <xf numFmtId="179" fontId="8" fillId="0" borderId="2" xfId="2" applyNumberFormat="1" applyFont="1" applyBorder="1" applyAlignment="1">
      <alignment horizontal="right" vertical="center" wrapText="1"/>
    </xf>
    <xf numFmtId="179" fontId="8" fillId="0" borderId="5" xfId="2" applyNumberFormat="1" applyFont="1" applyBorder="1" applyAlignment="1">
      <alignment horizontal="right" vertical="center" wrapText="1"/>
    </xf>
    <xf numFmtId="177" fontId="8" fillId="0" borderId="0" xfId="4" applyNumberFormat="1" applyFont="1"/>
    <xf numFmtId="178" fontId="12" fillId="0" borderId="10" xfId="2" applyNumberFormat="1" applyFont="1" applyBorder="1" applyAlignment="1">
      <alignment horizontal="right" vertical="center"/>
    </xf>
    <xf numFmtId="180" fontId="12" fillId="0" borderId="9" xfId="2" applyNumberFormat="1" applyFont="1" applyBorder="1" applyAlignment="1">
      <alignment horizontal="right" vertical="center" wrapText="1"/>
    </xf>
    <xf numFmtId="0" fontId="8" fillId="0" borderId="0" xfId="2" applyFont="1" applyAlignment="1">
      <alignment horizontal="center" vertical="center"/>
    </xf>
    <xf numFmtId="176" fontId="8" fillId="0" borderId="0" xfId="2" applyNumberFormat="1" applyFont="1" applyAlignment="1">
      <alignment horizontal="center"/>
    </xf>
    <xf numFmtId="3" fontId="8" fillId="0" borderId="0" xfId="2" applyNumberFormat="1" applyFont="1" applyAlignment="1">
      <alignment horizontal="center"/>
    </xf>
    <xf numFmtId="177" fontId="8" fillId="0" borderId="0" xfId="2" applyNumberFormat="1" applyFont="1" applyAlignment="1">
      <alignment horizontal="center"/>
    </xf>
    <xf numFmtId="0" fontId="8" fillId="0" borderId="0" xfId="0" applyFont="1" applyAlignment="1">
      <alignment horizontal="left" vertical="center"/>
    </xf>
    <xf numFmtId="176" fontId="8" fillId="0" borderId="0" xfId="0" applyNumberFormat="1" applyFont="1" applyAlignment="1"/>
    <xf numFmtId="0" fontId="8" fillId="0" borderId="0" xfId="0" applyFont="1" applyAlignment="1"/>
    <xf numFmtId="3" fontId="8" fillId="0" borderId="0" xfId="0" applyNumberFormat="1" applyFont="1" applyAlignment="1">
      <alignment horizontal="centerContinuous"/>
    </xf>
    <xf numFmtId="177" fontId="8" fillId="0" borderId="0" xfId="0" applyNumberFormat="1" applyFont="1" applyAlignment="1">
      <alignment horizontal="centerContinuous"/>
    </xf>
    <xf numFmtId="176" fontId="9" fillId="0" borderId="15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 wrapText="1"/>
    </xf>
    <xf numFmtId="176" fontId="9" fillId="0" borderId="16" xfId="0" applyNumberFormat="1" applyFont="1" applyBorder="1" applyAlignment="1">
      <alignment horizontal="center" vertical="center" wrapText="1"/>
    </xf>
    <xf numFmtId="177" fontId="9" fillId="0" borderId="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178" fontId="12" fillId="0" borderId="18" xfId="0" applyNumberFormat="1" applyFont="1" applyBorder="1" applyAlignment="1">
      <alignment horizontal="right" vertical="center"/>
    </xf>
    <xf numFmtId="178" fontId="12" fillId="0" borderId="19" xfId="0" applyNumberFormat="1" applyFont="1" applyBorder="1" applyAlignment="1">
      <alignment horizontal="right" vertical="center"/>
    </xf>
    <xf numFmtId="178" fontId="12" fillId="0" borderId="9" xfId="0" applyNumberFormat="1" applyFont="1" applyBorder="1" applyAlignment="1">
      <alignment horizontal="right" vertical="center"/>
    </xf>
    <xf numFmtId="180" fontId="12" fillId="0" borderId="17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/>
    </xf>
    <xf numFmtId="178" fontId="8" fillId="0" borderId="21" xfId="0" applyNumberFormat="1" applyFont="1" applyBorder="1" applyAlignment="1">
      <alignment horizontal="right" vertical="center"/>
    </xf>
    <xf numFmtId="178" fontId="8" fillId="0" borderId="13" xfId="0" applyNumberFormat="1" applyFont="1" applyBorder="1" applyAlignment="1">
      <alignment horizontal="right" vertical="center"/>
    </xf>
    <xf numFmtId="180" fontId="8" fillId="0" borderId="13" xfId="0" applyNumberFormat="1" applyFont="1" applyBorder="1" applyAlignment="1">
      <alignment horizontal="right" vertical="center" wrapText="1"/>
    </xf>
    <xf numFmtId="178" fontId="8" fillId="0" borderId="2" xfId="0" applyNumberFormat="1" applyFont="1" applyBorder="1" applyAlignment="1">
      <alignment horizontal="right" vertical="center"/>
    </xf>
    <xf numFmtId="180" fontId="8" fillId="0" borderId="2" xfId="0" applyNumberFormat="1" applyFont="1" applyBorder="1" applyAlignment="1">
      <alignment horizontal="right" vertical="center" wrapText="1"/>
    </xf>
    <xf numFmtId="178" fontId="8" fillId="0" borderId="5" xfId="0" applyNumberFormat="1" applyFont="1" applyBorder="1" applyAlignment="1">
      <alignment horizontal="right" vertical="center"/>
    </xf>
    <xf numFmtId="178" fontId="8" fillId="0" borderId="3" xfId="0" applyNumberFormat="1" applyFont="1" applyBorder="1" applyAlignment="1">
      <alignment horizontal="right" vertical="center"/>
    </xf>
    <xf numFmtId="178" fontId="8" fillId="0" borderId="22" xfId="0" applyNumberFormat="1" applyFont="1" applyBorder="1" applyAlignment="1">
      <alignment horizontal="right" vertical="center"/>
    </xf>
    <xf numFmtId="180" fontId="8" fillId="0" borderId="5" xfId="0" applyNumberFormat="1" applyFont="1" applyBorder="1" applyAlignment="1">
      <alignment horizontal="right" vertical="center" wrapText="1"/>
    </xf>
    <xf numFmtId="178" fontId="8" fillId="0" borderId="0" xfId="0" applyNumberFormat="1" applyFont="1" applyAlignment="1">
      <alignment horizontal="left" vertical="center"/>
    </xf>
    <xf numFmtId="177" fontId="8" fillId="0" borderId="0" xfId="4" applyNumberFormat="1" applyFont="1" applyAlignment="1">
      <alignment horizontal="center"/>
    </xf>
    <xf numFmtId="178" fontId="8" fillId="0" borderId="23" xfId="0" applyNumberFormat="1" applyFont="1" applyBorder="1" applyAlignment="1">
      <alignment horizontal="right" vertical="center"/>
    </xf>
    <xf numFmtId="178" fontId="8" fillId="0" borderId="24" xfId="4" applyNumberFormat="1" applyFont="1" applyBorder="1" applyAlignment="1">
      <alignment horizontal="right" vertical="center"/>
    </xf>
    <xf numFmtId="178" fontId="8" fillId="0" borderId="25" xfId="0" applyNumberFormat="1" applyFont="1" applyBorder="1" applyAlignment="1">
      <alignment horizontal="right" vertical="center"/>
    </xf>
    <xf numFmtId="180" fontId="8" fillId="0" borderId="25" xfId="0" applyNumberFormat="1" applyFont="1" applyBorder="1" applyAlignment="1">
      <alignment horizontal="right" vertical="center" wrapText="1"/>
    </xf>
    <xf numFmtId="0" fontId="11" fillId="0" borderId="26" xfId="0" applyFont="1" applyBorder="1" applyAlignment="1">
      <alignment horizontal="distributed" vertical="center"/>
    </xf>
    <xf numFmtId="49" fontId="9" fillId="0" borderId="13" xfId="0" applyNumberFormat="1" applyFont="1" applyBorder="1" applyAlignment="1">
      <alignment horizontal="center" vertical="center" wrapText="1"/>
    </xf>
    <xf numFmtId="177" fontId="9" fillId="0" borderId="26" xfId="0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/>
    </xf>
    <xf numFmtId="0" fontId="24" fillId="0" borderId="27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178" fontId="8" fillId="0" borderId="29" xfId="2" applyNumberFormat="1" applyFont="1" applyBorder="1" applyAlignment="1">
      <alignment horizontal="right" vertical="center"/>
    </xf>
    <xf numFmtId="180" fontId="8" fillId="0" borderId="30" xfId="2" applyNumberFormat="1" applyFont="1" applyBorder="1" applyAlignment="1">
      <alignment horizontal="right" vertical="center" wrapText="1"/>
    </xf>
    <xf numFmtId="3" fontId="8" fillId="0" borderId="31" xfId="2" applyNumberFormat="1" applyFont="1" applyBorder="1" applyAlignment="1">
      <alignment horizontal="right" vertical="center"/>
    </xf>
    <xf numFmtId="180" fontId="8" fillId="0" borderId="16" xfId="2" applyNumberFormat="1" applyFont="1" applyBorder="1" applyAlignment="1">
      <alignment horizontal="right" vertical="center" wrapText="1"/>
    </xf>
    <xf numFmtId="180" fontId="8" fillId="0" borderId="1" xfId="2" applyNumberFormat="1" applyFont="1" applyBorder="1" applyAlignment="1">
      <alignment horizontal="right" vertical="center" wrapText="1"/>
    </xf>
    <xf numFmtId="180" fontId="8" fillId="0" borderId="4" xfId="2" applyNumberFormat="1" applyFont="1" applyBorder="1" applyAlignment="1">
      <alignment horizontal="right" vertical="center" wrapText="1"/>
    </xf>
    <xf numFmtId="3" fontId="12" fillId="0" borderId="17" xfId="2" applyNumberFormat="1" applyFont="1" applyBorder="1" applyAlignment="1">
      <alignment horizontal="right" vertical="center"/>
    </xf>
    <xf numFmtId="49" fontId="9" fillId="0" borderId="32" xfId="0" applyNumberFormat="1" applyFont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center"/>
    </xf>
    <xf numFmtId="0" fontId="11" fillId="0" borderId="17" xfId="0" applyFont="1" applyBorder="1" applyAlignment="1">
      <alignment horizontal="distributed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 wrapText="1"/>
    </xf>
    <xf numFmtId="176" fontId="9" fillId="0" borderId="19" xfId="0" applyNumberFormat="1" applyFont="1" applyBorder="1" applyAlignment="1">
      <alignment horizontal="center" vertical="center" wrapText="1"/>
    </xf>
    <xf numFmtId="176" fontId="9" fillId="0" borderId="9" xfId="0" applyNumberFormat="1" applyFont="1" applyBorder="1" applyAlignment="1">
      <alignment horizontal="center" vertical="center" wrapText="1"/>
    </xf>
    <xf numFmtId="181" fontId="8" fillId="0" borderId="0" xfId="2" applyNumberFormat="1" applyFont="1"/>
    <xf numFmtId="179" fontId="5" fillId="0" borderId="0" xfId="1" applyNumberFormat="1">
      <alignment vertical="center"/>
    </xf>
    <xf numFmtId="179" fontId="8" fillId="0" borderId="17" xfId="2" applyNumberFormat="1" applyFont="1" applyBorder="1" applyAlignment="1">
      <alignment horizontal="right" vertical="center" wrapText="1"/>
    </xf>
    <xf numFmtId="0" fontId="3" fillId="0" borderId="0" xfId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176" fontId="11" fillId="0" borderId="11" xfId="0" applyNumberFormat="1" applyFont="1" applyBorder="1" applyAlignment="1">
      <alignment horizontal="center" vertical="center"/>
    </xf>
    <xf numFmtId="176" fontId="11" fillId="0" borderId="34" xfId="0" applyNumberFormat="1" applyFont="1" applyBorder="1" applyAlignment="1">
      <alignment horizontal="center" vertical="center"/>
    </xf>
    <xf numFmtId="49" fontId="11" fillId="0" borderId="11" xfId="2" applyNumberFormat="1" applyFont="1" applyBorder="1" applyAlignment="1">
      <alignment horizontal="center" vertical="center" wrapText="1"/>
    </xf>
    <xf numFmtId="49" fontId="11" fillId="0" borderId="34" xfId="2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 applyAlignment="1">
      <alignment horizontal="center" vertical="center"/>
    </xf>
    <xf numFmtId="0" fontId="5" fillId="0" borderId="0" xfId="1" applyAlignment="1">
      <alignment vertical="center"/>
    </xf>
  </cellXfs>
  <cellStyles count="6">
    <cellStyle name="一般" xfId="0" builtinId="0"/>
    <cellStyle name="一般 2" xfId="1"/>
    <cellStyle name="一般 3" xfId="2"/>
    <cellStyle name="好_10303新聞稿附檔2" xfId="3"/>
    <cellStyle name="百分比 2" xfId="4"/>
    <cellStyle name="壞_10303新聞稿附檔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19494802891961"/>
          <c:y val="0.1492204899777283"/>
          <c:w val="0.55681862318846331"/>
          <c:h val="0.7639198218262807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7.9725010847215422E-2"/>
                  <c:y val="-0.12469816911406777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匯率契約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74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08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3318111038867312E-2"/>
                  <c:y val="-0.10314009245683406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利率契約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25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64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337006725548983E-4"/>
                  <c:y val="-0.35809965363093343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權益證券契約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 0.1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9925009632649391E-2"/>
                  <c:y val="-0.21520182492416853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商品契約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10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6097651009732694E-2"/>
                  <c:y val="0.15009675731912905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信用契約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08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標楷體" panose="03000509000000000000" pitchFamily="65" charset="-120"/>
                    <a:ea typeface="標楷體" panose="03000509000000000000" pitchFamily="65" charset="-120"/>
                    <a:cs typeface="Times New Roman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附圖2!$P$2:$P$6</c:f>
              <c:strCache>
                <c:ptCount val="5"/>
                <c:pt idx="0">
                  <c:v>匯率契約</c:v>
                </c:pt>
                <c:pt idx="1">
                  <c:v>利率契約</c:v>
                </c:pt>
                <c:pt idx="2">
                  <c:v>權益證券契約</c:v>
                </c:pt>
                <c:pt idx="3">
                  <c:v>商品契約</c:v>
                </c:pt>
                <c:pt idx="4">
                  <c:v>信用契約</c:v>
                </c:pt>
              </c:strCache>
            </c:strRef>
          </c:cat>
          <c:val>
            <c:numRef>
              <c:f>附圖2!$Q$2:$Q$6</c:f>
              <c:numCache>
                <c:formatCode>0.00_ </c:formatCode>
                <c:ptCount val="5"/>
                <c:pt idx="0">
                  <c:v>74.08</c:v>
                </c:pt>
                <c:pt idx="1">
                  <c:v>25.64</c:v>
                </c:pt>
                <c:pt idx="2">
                  <c:v>0.1</c:v>
                </c:pt>
                <c:pt idx="3">
                  <c:v>0.1</c:v>
                </c:pt>
                <c:pt idx="4">
                  <c:v>0.08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12560267097421"/>
          <c:y val="0.13907314749143623"/>
          <c:w val="0.6093768080129226"/>
          <c:h val="0.7748361074522873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0301635355126076E-2"/>
                  <c:y val="-1.5082502242404262E-3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本國銀行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72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82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408707842134039E-2"/>
                  <c:y val="-6.2555813100820229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外國銀行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在台分行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27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18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Mode val="edge"/>
                  <c:yMode val="edge"/>
                  <c:x val="0.83971660284955496"/>
                  <c:y val="0.261906094028042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標楷體" panose="03000509000000000000" pitchFamily="65" charset="-120"/>
                      <a:ea typeface="標楷體" panose="03000509000000000000" pitchFamily="65" charset="-120"/>
                      <a:cs typeface="標楷體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Mode val="edge"/>
                  <c:yMode val="edge"/>
                  <c:x val="0.84539036367961951"/>
                  <c:y val="0.55059803858168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標楷體" panose="03000509000000000000" pitchFamily="65" charset="-120"/>
                      <a:ea typeface="標楷體" panose="03000509000000000000" pitchFamily="65" charset="-120"/>
                      <a:cs typeface="標楷體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79574495641655463"/>
                  <c:y val="0.806551721381813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標楷體" panose="03000509000000000000" pitchFamily="65" charset="-120"/>
                      <a:ea typeface="標楷體" panose="03000509000000000000" pitchFamily="65" charset="-120"/>
                      <a:cs typeface="標楷體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標楷體" panose="03000509000000000000" pitchFamily="65" charset="-120"/>
                    <a:ea typeface="標楷體" panose="03000509000000000000" pitchFamily="65" charset="-120"/>
                    <a:cs typeface="Times New Roman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</c:dLbls>
          <c:cat>
            <c:strRef>
              <c:f>附圖2!$V$2:$V$3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附圖2!$W$2:$W$3</c:f>
              <c:numCache>
                <c:formatCode>0.00_ </c:formatCode>
                <c:ptCount val="2"/>
                <c:pt idx="0">
                  <c:v>72.819999999999993</c:v>
                </c:pt>
                <c:pt idx="1">
                  <c:v>27.18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594360</xdr:colOff>
      <xdr:row>31</xdr:row>
      <xdr:rowOff>22860</xdr:rowOff>
    </xdr:to>
    <xdr:pic>
      <xdr:nvPicPr>
        <xdr:cNvPr id="445442" name="圖片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2876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6</xdr:row>
      <xdr:rowOff>190500</xdr:rowOff>
    </xdr:from>
    <xdr:to>
      <xdr:col>7</xdr:col>
      <xdr:colOff>182880</xdr:colOff>
      <xdr:row>23</xdr:row>
      <xdr:rowOff>38100</xdr:rowOff>
    </xdr:to>
    <xdr:graphicFrame macro="">
      <xdr:nvGraphicFramePr>
        <xdr:cNvPr id="384037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350520</xdr:colOff>
      <xdr:row>6</xdr:row>
      <xdr:rowOff>175260</xdr:rowOff>
    </xdr:from>
    <xdr:to>
      <xdr:col>13</xdr:col>
      <xdr:colOff>556260</xdr:colOff>
      <xdr:row>23</xdr:row>
      <xdr:rowOff>53340</xdr:rowOff>
    </xdr:to>
    <xdr:graphicFrame macro="">
      <xdr:nvGraphicFramePr>
        <xdr:cNvPr id="384038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105;&#30340;&#25991;&#20214;-D\&#26032;&#32862;&#21443;&#32771;&#36039;&#26009;\104.11\&#34893;&#39192;&#23395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季)"/>
      <sheetName val="匯率(季) "/>
      <sheetName val="權益(季)"/>
      <sheetName val="商品(季)"/>
      <sheetName val="信用(季) "/>
      <sheetName val="其他(季)"/>
      <sheetName val="統計"/>
      <sheetName val="公平價值"/>
      <sheetName val="彙總表"/>
      <sheetName val="彙總表 (值外一)"/>
      <sheetName val="彙總表(比外二)"/>
      <sheetName val="附圖1"/>
      <sheetName val="附圖2"/>
      <sheetName val="彙總表 (值)一"/>
      <sheetName val="彙總表 (比)二 "/>
      <sheetName val="銀行統計一 (值)三"/>
      <sheetName val="銀行統計二(值)四"/>
      <sheetName val="圖表1 "/>
      <sheetName val="圖表2"/>
      <sheetName val="圖表3"/>
      <sheetName val="工作表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104年9月底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zoomScale="80" zoomScaleNormal="80" workbookViewId="0">
      <selection sqref="A1:I1"/>
    </sheetView>
  </sheetViews>
  <sheetFormatPr defaultColWidth="10" defaultRowHeight="16.2"/>
  <cols>
    <col min="1" max="1" width="45" style="6" customWidth="1"/>
    <col min="2" max="2" width="20.77734375" style="7" customWidth="1"/>
    <col min="3" max="3" width="20.5546875" style="7" customWidth="1"/>
    <col min="4" max="4" width="17.44140625" style="7" customWidth="1"/>
    <col min="5" max="7" width="17.88671875" style="15" customWidth="1"/>
    <col min="8" max="8" width="20.5546875" style="7" customWidth="1"/>
    <col min="9" max="9" width="15.44140625" style="5" customWidth="1"/>
    <col min="10" max="16384" width="10" style="4"/>
  </cols>
  <sheetData>
    <row r="1" spans="1:9" ht="39">
      <c r="A1" s="92" t="s">
        <v>19</v>
      </c>
      <c r="B1" s="92"/>
      <c r="C1" s="92"/>
      <c r="D1" s="92"/>
      <c r="E1" s="92"/>
      <c r="F1" s="92"/>
      <c r="G1" s="92"/>
      <c r="H1" s="92"/>
      <c r="I1" s="92"/>
    </row>
    <row r="2" spans="1:9" ht="22.2">
      <c r="A2" s="93" t="s">
        <v>38</v>
      </c>
      <c r="B2" s="93"/>
      <c r="C2" s="93"/>
      <c r="D2" s="93"/>
      <c r="E2" s="93"/>
      <c r="F2" s="93"/>
      <c r="G2" s="93"/>
      <c r="H2" s="93"/>
      <c r="I2" s="93"/>
    </row>
    <row r="3" spans="1:9" ht="22.2">
      <c r="A3" s="94" t="s">
        <v>27</v>
      </c>
      <c r="B3" s="94"/>
      <c r="C3" s="94"/>
      <c r="D3" s="94"/>
      <c r="E3" s="94"/>
      <c r="F3" s="94"/>
      <c r="G3" s="94"/>
      <c r="H3" s="94"/>
      <c r="I3" s="94"/>
    </row>
    <row r="4" spans="1:9" ht="16.8" thickBot="1">
      <c r="A4" s="37"/>
      <c r="B4" s="38"/>
      <c r="C4" s="38"/>
      <c r="D4" s="38"/>
      <c r="E4" s="39"/>
      <c r="F4" s="39"/>
      <c r="G4" s="39"/>
      <c r="H4" s="40" t="s">
        <v>10</v>
      </c>
      <c r="I4" s="41"/>
    </row>
    <row r="5" spans="1:9" s="8" customFormat="1" ht="39.9" customHeight="1" thickBot="1">
      <c r="A5" s="83" t="s">
        <v>0</v>
      </c>
      <c r="B5" s="84" t="s">
        <v>1</v>
      </c>
      <c r="C5" s="85" t="s">
        <v>11</v>
      </c>
      <c r="D5" s="85" t="s">
        <v>2</v>
      </c>
      <c r="E5" s="86" t="s">
        <v>3</v>
      </c>
      <c r="F5" s="86" t="s">
        <v>12</v>
      </c>
      <c r="G5" s="87" t="s">
        <v>13</v>
      </c>
      <c r="H5" s="81" t="s">
        <v>14</v>
      </c>
      <c r="I5" s="45" t="s">
        <v>15</v>
      </c>
    </row>
    <row r="6" spans="1:9" s="8" customFormat="1" ht="30" customHeight="1">
      <c r="A6" s="82" t="s">
        <v>31</v>
      </c>
      <c r="B6" s="63">
        <v>14884778</v>
      </c>
      <c r="C6" s="63">
        <v>43152351</v>
      </c>
      <c r="D6" s="63">
        <v>39704</v>
      </c>
      <c r="E6" s="64">
        <v>57197</v>
      </c>
      <c r="F6" s="64">
        <v>48298</v>
      </c>
      <c r="G6" s="64">
        <v>0</v>
      </c>
      <c r="H6" s="53">
        <v>58182328</v>
      </c>
      <c r="I6" s="54">
        <v>99.867816896028188</v>
      </c>
    </row>
    <row r="7" spans="1:9" s="8" customFormat="1" ht="30" customHeight="1">
      <c r="A7" s="51" t="s">
        <v>22</v>
      </c>
      <c r="B7" s="52">
        <v>99378</v>
      </c>
      <c r="C7" s="52">
        <v>27303941</v>
      </c>
      <c r="D7" s="52">
        <v>0</v>
      </c>
      <c r="E7" s="9">
        <v>219</v>
      </c>
      <c r="F7" s="9">
        <v>0</v>
      </c>
      <c r="G7" s="9">
        <v>0</v>
      </c>
      <c r="H7" s="55">
        <v>27403538</v>
      </c>
      <c r="I7" s="56">
        <v>47.037160755880215</v>
      </c>
    </row>
    <row r="8" spans="1:9" s="8" customFormat="1" ht="30" customHeight="1">
      <c r="A8" s="51" t="s">
        <v>23</v>
      </c>
      <c r="B8" s="52">
        <v>14267435</v>
      </c>
      <c r="C8" s="52">
        <v>2263626</v>
      </c>
      <c r="D8" s="52">
        <v>26212</v>
      </c>
      <c r="E8" s="9">
        <v>18355</v>
      </c>
      <c r="F8" s="9">
        <v>48298</v>
      </c>
      <c r="G8" s="9">
        <v>0</v>
      </c>
      <c r="H8" s="55">
        <v>16623926</v>
      </c>
      <c r="I8" s="56">
        <v>28.534354930952954</v>
      </c>
    </row>
    <row r="9" spans="1:9" s="8" customFormat="1" ht="30" customHeight="1">
      <c r="A9" s="51" t="s">
        <v>24</v>
      </c>
      <c r="B9" s="52">
        <v>173339</v>
      </c>
      <c r="C9" s="52">
        <v>6781309</v>
      </c>
      <c r="D9" s="52">
        <v>5152</v>
      </c>
      <c r="E9" s="9">
        <v>19269</v>
      </c>
      <c r="F9" s="9">
        <v>0</v>
      </c>
      <c r="G9" s="9">
        <v>0</v>
      </c>
      <c r="H9" s="55">
        <v>6979069</v>
      </c>
      <c r="I9" s="56">
        <v>11.979314148391355</v>
      </c>
    </row>
    <row r="10" spans="1:9" s="8" customFormat="1" ht="30" customHeight="1">
      <c r="A10" s="51" t="s">
        <v>25</v>
      </c>
      <c r="B10" s="52">
        <v>344626</v>
      </c>
      <c r="C10" s="52">
        <v>6803475</v>
      </c>
      <c r="D10" s="52">
        <v>8340</v>
      </c>
      <c r="E10" s="9">
        <v>19354</v>
      </c>
      <c r="F10" s="9">
        <v>0</v>
      </c>
      <c r="G10" s="9">
        <v>0</v>
      </c>
      <c r="H10" s="55">
        <v>7175795</v>
      </c>
      <c r="I10" s="56">
        <v>12.31698706080366</v>
      </c>
    </row>
    <row r="11" spans="1:9" s="8" customFormat="1" ht="30" customHeight="1">
      <c r="A11" s="70" t="s">
        <v>32</v>
      </c>
      <c r="B11" s="52">
        <v>51580</v>
      </c>
      <c r="C11" s="52">
        <v>8839</v>
      </c>
      <c r="D11" s="52">
        <v>15737</v>
      </c>
      <c r="E11" s="9">
        <v>853</v>
      </c>
      <c r="F11" s="9">
        <v>0</v>
      </c>
      <c r="G11" s="9">
        <v>0</v>
      </c>
      <c r="H11" s="55">
        <v>77009</v>
      </c>
      <c r="I11" s="56">
        <v>0.13218310397181485</v>
      </c>
    </row>
    <row r="12" spans="1:9" s="8" customFormat="1" ht="30" customHeight="1">
      <c r="A12" s="51" t="s">
        <v>28</v>
      </c>
      <c r="B12" s="52">
        <v>3534</v>
      </c>
      <c r="C12" s="52">
        <v>1769</v>
      </c>
      <c r="D12" s="52">
        <v>71</v>
      </c>
      <c r="E12" s="9">
        <v>415</v>
      </c>
      <c r="F12" s="9">
        <v>0</v>
      </c>
      <c r="G12" s="9">
        <v>0</v>
      </c>
      <c r="H12" s="55">
        <v>5789</v>
      </c>
      <c r="I12" s="56">
        <v>9.9366046681924995E-3</v>
      </c>
    </row>
    <row r="13" spans="1:9" s="8" customFormat="1" ht="30" customHeight="1">
      <c r="A13" s="51" t="s">
        <v>30</v>
      </c>
      <c r="B13" s="52">
        <v>48046</v>
      </c>
      <c r="C13" s="52">
        <v>7070</v>
      </c>
      <c r="D13" s="52">
        <v>988</v>
      </c>
      <c r="E13" s="9">
        <v>349</v>
      </c>
      <c r="F13" s="9">
        <v>0</v>
      </c>
      <c r="G13" s="9">
        <v>0</v>
      </c>
      <c r="H13" s="55">
        <v>56453</v>
      </c>
      <c r="I13" s="56">
        <v>9.6899489261266389E-2</v>
      </c>
    </row>
    <row r="14" spans="1:9" s="8" customFormat="1" ht="30" customHeight="1">
      <c r="A14" s="51" t="s">
        <v>26</v>
      </c>
      <c r="B14" s="52">
        <v>0</v>
      </c>
      <c r="C14" s="52">
        <v>0</v>
      </c>
      <c r="D14" s="52">
        <v>8016</v>
      </c>
      <c r="E14" s="9">
        <v>46</v>
      </c>
      <c r="F14" s="9">
        <v>0</v>
      </c>
      <c r="G14" s="9">
        <v>0</v>
      </c>
      <c r="H14" s="55">
        <v>8062</v>
      </c>
      <c r="I14" s="56">
        <v>1.383812520901156E-2</v>
      </c>
    </row>
    <row r="15" spans="1:9" s="8" customFormat="1" ht="30" customHeight="1" thickBot="1">
      <c r="A15" s="51" t="s">
        <v>25</v>
      </c>
      <c r="B15" s="52">
        <v>0</v>
      </c>
      <c r="C15" s="52">
        <v>0</v>
      </c>
      <c r="D15" s="52">
        <v>6662</v>
      </c>
      <c r="E15" s="9">
        <v>43</v>
      </c>
      <c r="F15" s="9">
        <v>0</v>
      </c>
      <c r="G15" s="9">
        <v>0</v>
      </c>
      <c r="H15" s="57">
        <v>6705</v>
      </c>
      <c r="I15" s="56">
        <v>1.1508884833344396E-2</v>
      </c>
    </row>
    <row r="16" spans="1:9" s="8" customFormat="1" ht="35.1" customHeight="1" thickBot="1">
      <c r="A16" s="46" t="s">
        <v>35</v>
      </c>
      <c r="B16" s="47">
        <v>14936358</v>
      </c>
      <c r="C16" s="47">
        <v>43161190</v>
      </c>
      <c r="D16" s="47">
        <v>55441</v>
      </c>
      <c r="E16" s="48">
        <v>58050</v>
      </c>
      <c r="F16" s="48">
        <v>48298</v>
      </c>
      <c r="G16" s="48">
        <v>0</v>
      </c>
      <c r="H16" s="49">
        <v>58259337</v>
      </c>
      <c r="I16" s="50">
        <v>100</v>
      </c>
    </row>
    <row r="17" spans="1:9" s="8" customFormat="1" ht="35.1" customHeight="1" thickBot="1">
      <c r="A17" s="95" t="s">
        <v>36</v>
      </c>
      <c r="B17" s="95"/>
      <c r="C17" s="95"/>
      <c r="D17" s="95"/>
      <c r="E17" s="95"/>
      <c r="F17" s="95"/>
      <c r="G17" s="95"/>
      <c r="H17" s="95"/>
      <c r="I17" s="95"/>
    </row>
    <row r="18" spans="1:9" s="8" customFormat="1" ht="35.1" customHeight="1">
      <c r="A18" s="67" t="s">
        <v>0</v>
      </c>
      <c r="B18" s="42" t="s">
        <v>1</v>
      </c>
      <c r="C18" s="43" t="s">
        <v>11</v>
      </c>
      <c r="D18" s="43" t="s">
        <v>2</v>
      </c>
      <c r="E18" s="44" t="s">
        <v>3</v>
      </c>
      <c r="F18" s="44" t="s">
        <v>12</v>
      </c>
      <c r="G18" s="44" t="s">
        <v>13</v>
      </c>
      <c r="H18" s="68" t="s">
        <v>14</v>
      </c>
      <c r="I18" s="69" t="s">
        <v>15</v>
      </c>
    </row>
    <row r="19" spans="1:9" s="8" customFormat="1" ht="30" customHeight="1">
      <c r="A19" s="71" t="s">
        <v>33</v>
      </c>
      <c r="B19" s="63">
        <v>14772760</v>
      </c>
      <c r="C19" s="63">
        <v>43104799</v>
      </c>
      <c r="D19" s="63">
        <v>55441</v>
      </c>
      <c r="E19" s="64">
        <v>58050</v>
      </c>
      <c r="F19" s="64">
        <v>48298</v>
      </c>
      <c r="G19" s="64">
        <v>0</v>
      </c>
      <c r="H19" s="65">
        <v>58039348</v>
      </c>
      <c r="I19" s="66">
        <v>99.62239700736724</v>
      </c>
    </row>
    <row r="20" spans="1:9" s="8" customFormat="1" ht="30" customHeight="1" thickBot="1">
      <c r="A20" s="72" t="s">
        <v>34</v>
      </c>
      <c r="B20" s="58">
        <v>163598</v>
      </c>
      <c r="C20" s="59">
        <v>56391</v>
      </c>
      <c r="D20" s="59">
        <v>0</v>
      </c>
      <c r="E20" s="12">
        <v>0</v>
      </c>
      <c r="F20" s="12">
        <v>0</v>
      </c>
      <c r="G20" s="12">
        <v>0</v>
      </c>
      <c r="H20" s="57">
        <v>219989</v>
      </c>
      <c r="I20" s="60">
        <v>0.37760299263275171</v>
      </c>
    </row>
    <row r="21" spans="1:9" s="8" customFormat="1" ht="35.1" customHeight="1" thickBot="1">
      <c r="A21" s="46" t="s">
        <v>35</v>
      </c>
      <c r="B21" s="47">
        <v>14936358</v>
      </c>
      <c r="C21" s="47">
        <v>43161190</v>
      </c>
      <c r="D21" s="47">
        <v>55441</v>
      </c>
      <c r="E21" s="48">
        <v>58050</v>
      </c>
      <c r="F21" s="48">
        <v>48298</v>
      </c>
      <c r="G21" s="48">
        <v>0</v>
      </c>
      <c r="H21" s="49">
        <v>58259337</v>
      </c>
      <c r="I21" s="50">
        <v>100</v>
      </c>
    </row>
    <row r="22" spans="1:9" s="8" customFormat="1" ht="30" customHeight="1">
      <c r="A22" s="61" t="s">
        <v>16</v>
      </c>
      <c r="B22" s="7"/>
      <c r="C22" s="7"/>
      <c r="D22" s="7"/>
      <c r="E22" s="15"/>
      <c r="F22" s="15"/>
      <c r="G22" s="15"/>
      <c r="H22" s="7"/>
      <c r="I22" s="16"/>
    </row>
    <row r="23" spans="1:9" s="8" customFormat="1" ht="30" customHeight="1">
      <c r="A23" s="14"/>
      <c r="B23" s="7"/>
      <c r="C23" s="7"/>
      <c r="D23" s="7"/>
      <c r="E23" s="15"/>
      <c r="F23" s="15"/>
      <c r="G23" s="15"/>
      <c r="H23" s="7"/>
      <c r="I23" s="5"/>
    </row>
    <row r="24" spans="1:9" s="8" customFormat="1" ht="30" customHeight="1">
      <c r="B24" s="7"/>
      <c r="C24" s="7"/>
      <c r="D24" s="7"/>
      <c r="E24" s="15"/>
      <c r="F24" s="15"/>
      <c r="G24" s="15"/>
      <c r="H24" s="7"/>
      <c r="I24" s="5"/>
    </row>
    <row r="25" spans="1:9" s="8" customFormat="1" ht="30" customHeight="1">
      <c r="A25" s="14"/>
      <c r="B25" s="88"/>
      <c r="C25" s="88"/>
      <c r="D25" s="88"/>
      <c r="E25" s="88"/>
      <c r="F25" s="88"/>
      <c r="G25" s="88"/>
      <c r="H25" s="88"/>
      <c r="I25" s="5"/>
    </row>
    <row r="26" spans="1:9" s="8" customFormat="1" ht="30" customHeight="1">
      <c r="A26" s="14"/>
      <c r="B26" s="7"/>
      <c r="C26" s="7"/>
      <c r="D26" s="7"/>
      <c r="E26" s="15"/>
      <c r="F26" s="15"/>
      <c r="G26" s="15"/>
      <c r="H26" s="7"/>
      <c r="I26" s="5"/>
    </row>
    <row r="27" spans="1:9" s="8" customFormat="1" ht="30" customHeight="1">
      <c r="A27" s="14"/>
      <c r="B27" s="7"/>
      <c r="C27" s="7"/>
      <c r="D27" s="7"/>
      <c r="E27" s="15"/>
      <c r="F27" s="15"/>
      <c r="G27" s="15"/>
      <c r="H27" s="7"/>
      <c r="I27" s="5"/>
    </row>
    <row r="28" spans="1:9" s="8" customFormat="1" ht="30" customHeight="1">
      <c r="A28" s="6"/>
      <c r="B28" s="7"/>
      <c r="C28" s="7"/>
      <c r="D28" s="7"/>
      <c r="E28" s="15"/>
      <c r="F28" s="15"/>
      <c r="G28" s="15"/>
      <c r="H28" s="7"/>
      <c r="I28" s="5"/>
    </row>
    <row r="29" spans="1:9" s="8" customFormat="1" ht="35.1" customHeight="1">
      <c r="A29" s="6"/>
      <c r="B29" s="7"/>
      <c r="C29" s="7"/>
      <c r="D29" s="7"/>
      <c r="E29" s="15"/>
      <c r="F29" s="15"/>
      <c r="G29" s="15"/>
      <c r="H29" s="7"/>
      <c r="I29" s="5"/>
    </row>
    <row r="30" spans="1:9" s="8" customFormat="1" ht="30" customHeight="1">
      <c r="A30" s="6"/>
      <c r="B30" s="7"/>
      <c r="C30" s="7"/>
      <c r="D30" s="7"/>
      <c r="E30" s="15"/>
      <c r="F30" s="15"/>
      <c r="G30" s="15"/>
      <c r="H30" s="7"/>
      <c r="I30" s="5"/>
    </row>
    <row r="31" spans="1:9" s="8" customFormat="1" ht="30" customHeight="1">
      <c r="A31" s="6"/>
      <c r="B31" s="7"/>
      <c r="C31" s="7"/>
      <c r="D31" s="7"/>
      <c r="E31" s="15"/>
      <c r="F31" s="15"/>
      <c r="G31" s="15"/>
      <c r="H31" s="7"/>
      <c r="I31" s="5"/>
    </row>
    <row r="32" spans="1:9" s="8" customFormat="1" ht="30" customHeight="1">
      <c r="A32" s="6"/>
      <c r="B32" s="7"/>
      <c r="C32" s="7"/>
      <c r="D32" s="7"/>
      <c r="E32" s="15"/>
      <c r="F32" s="15"/>
      <c r="G32" s="15"/>
      <c r="H32" s="7"/>
      <c r="I32" s="5"/>
    </row>
    <row r="33" spans="1:9" s="8" customFormat="1" ht="30" customHeight="1">
      <c r="A33" s="6"/>
      <c r="B33" s="7"/>
      <c r="C33" s="7"/>
      <c r="D33" s="7"/>
      <c r="E33" s="15"/>
      <c r="F33" s="15"/>
      <c r="G33" s="15"/>
      <c r="H33" s="7"/>
      <c r="I33" s="5"/>
    </row>
    <row r="34" spans="1:9" s="8" customFormat="1" ht="24" customHeight="1">
      <c r="A34" s="6"/>
      <c r="B34" s="7"/>
      <c r="C34" s="7"/>
      <c r="D34" s="7"/>
      <c r="E34" s="15"/>
      <c r="F34" s="15"/>
      <c r="G34" s="15"/>
      <c r="H34" s="7"/>
      <c r="I34" s="5"/>
    </row>
    <row r="35" spans="1:9" s="8" customFormat="1" ht="24" customHeight="1">
      <c r="A35" s="6"/>
      <c r="B35" s="7"/>
      <c r="C35" s="7"/>
      <c r="D35" s="7"/>
      <c r="E35" s="15"/>
      <c r="F35" s="15"/>
      <c r="G35" s="15"/>
      <c r="H35" s="7"/>
      <c r="I35" s="5"/>
    </row>
    <row r="36" spans="1:9" s="8" customFormat="1" ht="24" customHeight="1">
      <c r="A36" s="6"/>
      <c r="B36" s="7"/>
      <c r="C36" s="7"/>
      <c r="D36" s="7"/>
      <c r="E36" s="15"/>
      <c r="F36" s="15"/>
      <c r="G36" s="15"/>
      <c r="H36" s="7"/>
      <c r="I36" s="5"/>
    </row>
    <row r="37" spans="1:9" s="8" customFormat="1" ht="24" customHeight="1">
      <c r="A37" s="6"/>
      <c r="B37" s="7"/>
      <c r="C37" s="7"/>
      <c r="D37" s="7"/>
      <c r="E37" s="15"/>
      <c r="F37" s="15"/>
      <c r="G37" s="15"/>
      <c r="H37" s="7"/>
      <c r="I37" s="5"/>
    </row>
  </sheetData>
  <mergeCells count="4">
    <mergeCell ref="A1:I1"/>
    <mergeCell ref="A2:I2"/>
    <mergeCell ref="A3:I3"/>
    <mergeCell ref="A17:I17"/>
  </mergeCells>
  <phoneticPr fontId="21" type="noConversion"/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7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70" zoomScaleNormal="70" workbookViewId="0">
      <selection sqref="A1:I1"/>
    </sheetView>
  </sheetViews>
  <sheetFormatPr defaultColWidth="10" defaultRowHeight="16.2"/>
  <cols>
    <col min="1" max="1" width="51" style="6" customWidth="1"/>
    <col min="2" max="2" width="19" style="7" customWidth="1"/>
    <col min="3" max="3" width="13" style="5" customWidth="1"/>
    <col min="4" max="4" width="18.33203125" style="7" customWidth="1"/>
    <col min="5" max="5" width="13" style="30" customWidth="1"/>
    <col min="6" max="6" width="21.77734375" style="7" customWidth="1"/>
    <col min="7" max="7" width="14.33203125" style="5" customWidth="1"/>
    <col min="8" max="16384" width="10" style="4"/>
  </cols>
  <sheetData>
    <row r="1" spans="1:7" ht="30.6">
      <c r="A1" s="96" t="s">
        <v>20</v>
      </c>
      <c r="B1" s="96"/>
      <c r="C1" s="96"/>
      <c r="D1" s="96"/>
      <c r="E1" s="96"/>
      <c r="F1" s="96"/>
      <c r="G1" s="96"/>
    </row>
    <row r="2" spans="1:7">
      <c r="A2" s="33"/>
      <c r="B2" s="34"/>
      <c r="C2" s="36"/>
      <c r="D2" s="34"/>
      <c r="E2" s="62"/>
      <c r="F2" s="34"/>
    </row>
    <row r="3" spans="1:7" ht="16.8" thickBot="1">
      <c r="E3" s="5"/>
      <c r="F3" s="35" t="s">
        <v>4</v>
      </c>
      <c r="G3" s="36"/>
    </row>
    <row r="4" spans="1:7" s="8" customFormat="1" ht="39.9" customHeight="1" thickBot="1">
      <c r="A4" s="17"/>
      <c r="B4" s="97" t="s">
        <v>37</v>
      </c>
      <c r="C4" s="98"/>
      <c r="D4" s="97" t="s">
        <v>17</v>
      </c>
      <c r="E4" s="98"/>
      <c r="F4" s="99" t="s">
        <v>18</v>
      </c>
      <c r="G4" s="100"/>
    </row>
    <row r="5" spans="1:7" s="8" customFormat="1" ht="39.9" customHeight="1" thickBot="1">
      <c r="A5" s="18" t="s">
        <v>0</v>
      </c>
      <c r="B5" s="21" t="s">
        <v>5</v>
      </c>
      <c r="C5" s="20" t="s">
        <v>6</v>
      </c>
      <c r="D5" s="19" t="s">
        <v>5</v>
      </c>
      <c r="E5" s="20" t="s">
        <v>6</v>
      </c>
      <c r="F5" s="21" t="s">
        <v>5</v>
      </c>
      <c r="G5" s="20" t="s">
        <v>7</v>
      </c>
    </row>
    <row r="6" spans="1:7" s="8" customFormat="1" ht="27" customHeight="1">
      <c r="A6" s="70" t="s">
        <v>31</v>
      </c>
      <c r="B6" s="74">
        <v>58182328</v>
      </c>
      <c r="C6" s="75">
        <v>99.867816896028188</v>
      </c>
      <c r="D6" s="23">
        <v>55401379</v>
      </c>
      <c r="E6" s="77">
        <v>99.851752675455714</v>
      </c>
      <c r="F6" s="24">
        <f>B6-D6</f>
        <v>2780949</v>
      </c>
      <c r="G6" s="25">
        <f>F6/D6*100</f>
        <v>5.0196385905845418</v>
      </c>
    </row>
    <row r="7" spans="1:7" s="8" customFormat="1" ht="27" customHeight="1">
      <c r="A7" s="51" t="s">
        <v>22</v>
      </c>
      <c r="B7" s="26">
        <v>27403538</v>
      </c>
      <c r="C7" s="75">
        <v>47.037160755880215</v>
      </c>
      <c r="D7" s="26">
        <v>23402516</v>
      </c>
      <c r="E7" s="78">
        <v>42.179134920367147</v>
      </c>
      <c r="F7" s="27">
        <f t="shared" ref="F7:F16" si="0">B7-D7</f>
        <v>4001022</v>
      </c>
      <c r="G7" s="28">
        <f t="shared" ref="G7:G16" si="1">F7/D7*100</f>
        <v>17.096546371338878</v>
      </c>
    </row>
    <row r="8" spans="1:7" s="8" customFormat="1" ht="27" customHeight="1">
      <c r="A8" s="51" t="s">
        <v>23</v>
      </c>
      <c r="B8" s="26">
        <v>16623926</v>
      </c>
      <c r="C8" s="75">
        <v>28.534354930952954</v>
      </c>
      <c r="D8" s="26">
        <v>16337052</v>
      </c>
      <c r="E8" s="78">
        <v>29.4448135623133</v>
      </c>
      <c r="F8" s="27">
        <f t="shared" si="0"/>
        <v>286874</v>
      </c>
      <c r="G8" s="28">
        <f t="shared" si="1"/>
        <v>1.7559716404159085</v>
      </c>
    </row>
    <row r="9" spans="1:7" s="8" customFormat="1" ht="27" customHeight="1">
      <c r="A9" s="51" t="s">
        <v>24</v>
      </c>
      <c r="B9" s="26">
        <v>6979069</v>
      </c>
      <c r="C9" s="75">
        <v>11.979314148391355</v>
      </c>
      <c r="D9" s="26">
        <v>7744935</v>
      </c>
      <c r="E9" s="78">
        <v>13.95895459763701</v>
      </c>
      <c r="F9" s="27">
        <f t="shared" si="0"/>
        <v>-765866</v>
      </c>
      <c r="G9" s="28">
        <f t="shared" si="1"/>
        <v>-9.8886046170820023</v>
      </c>
    </row>
    <row r="10" spans="1:7" s="8" customFormat="1" ht="27" customHeight="1">
      <c r="A10" s="51" t="s">
        <v>25</v>
      </c>
      <c r="B10" s="26">
        <v>7175795</v>
      </c>
      <c r="C10" s="75">
        <v>12.31698706080366</v>
      </c>
      <c r="D10" s="26">
        <v>7916876</v>
      </c>
      <c r="E10" s="78">
        <v>14.268849595138256</v>
      </c>
      <c r="F10" s="27">
        <f t="shared" si="0"/>
        <v>-741081</v>
      </c>
      <c r="G10" s="28">
        <f t="shared" si="1"/>
        <v>-9.3607756392799377</v>
      </c>
    </row>
    <row r="11" spans="1:7" s="8" customFormat="1" ht="27" customHeight="1">
      <c r="A11" s="70" t="s">
        <v>32</v>
      </c>
      <c r="B11" s="26">
        <v>77009</v>
      </c>
      <c r="C11" s="10">
        <v>0.13218310397181485</v>
      </c>
      <c r="D11" s="26">
        <v>82253</v>
      </c>
      <c r="E11" s="78">
        <v>0.14824732454429082</v>
      </c>
      <c r="F11" s="27">
        <f t="shared" si="0"/>
        <v>-5244</v>
      </c>
      <c r="G11" s="28">
        <f t="shared" si="1"/>
        <v>-6.3754513513184925</v>
      </c>
    </row>
    <row r="12" spans="1:7" s="8" customFormat="1" ht="27" customHeight="1">
      <c r="A12" s="51" t="s">
        <v>28</v>
      </c>
      <c r="B12" s="26">
        <v>5789</v>
      </c>
      <c r="C12" s="10">
        <v>9.9366046681924995E-3</v>
      </c>
      <c r="D12" s="26">
        <v>6318</v>
      </c>
      <c r="E12" s="78">
        <v>1.1387142067411881E-2</v>
      </c>
      <c r="F12" s="27">
        <f t="shared" si="0"/>
        <v>-529</v>
      </c>
      <c r="G12" s="28">
        <f t="shared" si="1"/>
        <v>-8.3729028173472617</v>
      </c>
    </row>
    <row r="13" spans="1:7" s="8" customFormat="1" ht="27" customHeight="1">
      <c r="A13" s="51" t="s">
        <v>29</v>
      </c>
      <c r="B13" s="26">
        <v>56453</v>
      </c>
      <c r="C13" s="10">
        <v>9.6899489261266389E-2</v>
      </c>
      <c r="D13" s="26">
        <v>60464</v>
      </c>
      <c r="E13" s="78">
        <v>0.10897628331180625</v>
      </c>
      <c r="F13" s="27">
        <f t="shared" si="0"/>
        <v>-4011</v>
      </c>
      <c r="G13" s="28">
        <f t="shared" si="1"/>
        <v>-6.6336993913733791</v>
      </c>
    </row>
    <row r="14" spans="1:7" s="8" customFormat="1" ht="27" customHeight="1">
      <c r="A14" s="51" t="s">
        <v>26</v>
      </c>
      <c r="B14" s="26">
        <v>8062</v>
      </c>
      <c r="C14" s="10">
        <v>1.383812520901156E-2</v>
      </c>
      <c r="D14" s="26">
        <v>6671</v>
      </c>
      <c r="E14" s="78">
        <v>1.2023365737844991E-2</v>
      </c>
      <c r="F14" s="27">
        <f t="shared" si="0"/>
        <v>1391</v>
      </c>
      <c r="G14" s="28">
        <f t="shared" si="1"/>
        <v>20.851446559736171</v>
      </c>
    </row>
    <row r="15" spans="1:7" s="8" customFormat="1" ht="27" customHeight="1" thickBot="1">
      <c r="A15" s="51" t="s">
        <v>25</v>
      </c>
      <c r="B15" s="11">
        <v>6705</v>
      </c>
      <c r="C15" s="13">
        <v>1.1508884833344396E-2</v>
      </c>
      <c r="D15" s="11">
        <v>8800</v>
      </c>
      <c r="E15" s="79">
        <v>1.586053342722769E-2</v>
      </c>
      <c r="F15" s="76">
        <f t="shared" si="0"/>
        <v>-2095</v>
      </c>
      <c r="G15" s="29">
        <f t="shared" si="1"/>
        <v>-23.806818181818183</v>
      </c>
    </row>
    <row r="16" spans="1:7" s="8" customFormat="1" ht="27" customHeight="1" thickBot="1">
      <c r="A16" s="22" t="s">
        <v>35</v>
      </c>
      <c r="B16" s="31">
        <v>58259337</v>
      </c>
      <c r="C16" s="32">
        <v>100</v>
      </c>
      <c r="D16" s="31">
        <v>55483632</v>
      </c>
      <c r="E16" s="32">
        <v>100</v>
      </c>
      <c r="F16" s="80">
        <f t="shared" si="0"/>
        <v>2775705</v>
      </c>
      <c r="G16" s="90">
        <f t="shared" si="1"/>
        <v>5.0027456746162544</v>
      </c>
    </row>
    <row r="17" spans="1:7" s="8" customFormat="1" ht="20.25" customHeight="1">
      <c r="A17" s="6" t="s">
        <v>8</v>
      </c>
      <c r="B17" s="7"/>
      <c r="C17" s="5"/>
      <c r="D17" s="7"/>
      <c r="E17" s="30"/>
      <c r="F17" s="7"/>
      <c r="G17" s="16"/>
    </row>
    <row r="18" spans="1:7" ht="20.25" customHeight="1"/>
    <row r="19" spans="1:7" ht="20.25" customHeight="1">
      <c r="A19" s="6" t="s">
        <v>9</v>
      </c>
    </row>
    <row r="20" spans="1:7" ht="20.25" customHeight="1"/>
    <row r="21" spans="1:7" ht="20.25" customHeight="1"/>
    <row r="22" spans="1:7" ht="20.25" customHeight="1"/>
    <row r="23" spans="1:7" ht="20.25" customHeight="1"/>
    <row r="24" spans="1:7" ht="20.25" customHeight="1"/>
  </sheetData>
  <mergeCells count="4">
    <mergeCell ref="A1:G1"/>
    <mergeCell ref="B4:C4"/>
    <mergeCell ref="D4:E4"/>
    <mergeCell ref="F4:G4"/>
  </mergeCells>
  <phoneticPr fontId="21" type="noConversion"/>
  <printOptions horizontalCentered="1" verticalCentered="1"/>
  <pageMargins left="0" right="0" top="0.78740157480314965" bottom="0.78740157480314965" header="0.51181102362204722" footer="0.51181102362204722"/>
  <pageSetup paperSize="9" scale="92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B1" zoomScaleNormal="100" workbookViewId="0">
      <selection sqref="A1:I1"/>
    </sheetView>
  </sheetViews>
  <sheetFormatPr defaultRowHeight="16.2"/>
  <sheetData/>
  <phoneticPr fontId="28" type="noConversion"/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21"/>
  <sheetViews>
    <sheetView view="pageBreakPreview" zoomScale="85" zoomScaleNormal="70" zoomScaleSheetLayoutView="85" workbookViewId="0">
      <selection sqref="A1:I1"/>
    </sheetView>
  </sheetViews>
  <sheetFormatPr defaultColWidth="9.6640625" defaultRowHeight="16.2"/>
  <cols>
    <col min="1" max="8" width="9.6640625" style="1" customWidth="1"/>
    <col min="9" max="9" width="12.6640625" style="1" customWidth="1"/>
    <col min="10" max="14" width="9.6640625" style="1" customWidth="1"/>
    <col min="15" max="15" width="39.5546875" style="1" customWidth="1"/>
    <col min="16" max="16" width="16.88671875" style="1" customWidth="1"/>
    <col min="17" max="17" width="16.88671875" style="89" customWidth="1"/>
    <col min="18" max="18" width="16.88671875" style="1" customWidth="1"/>
    <col min="19" max="19" width="9.6640625" style="1" customWidth="1"/>
    <col min="20" max="20" width="9.6640625" style="89" customWidth="1"/>
    <col min="21" max="21" width="1.88671875" style="1" customWidth="1"/>
    <col min="22" max="22" width="9.6640625" style="1" customWidth="1"/>
    <col min="23" max="23" width="9.6640625" style="89" customWidth="1"/>
    <col min="24" max="16384" width="9.6640625" style="1"/>
  </cols>
  <sheetData>
    <row r="1" spans="1:23">
      <c r="S1" s="1" t="s">
        <v>39</v>
      </c>
      <c r="V1" s="1" t="s">
        <v>40</v>
      </c>
    </row>
    <row r="2" spans="1:23" ht="36" customHeight="1">
      <c r="A2" s="101" t="s">
        <v>41</v>
      </c>
      <c r="B2" s="102"/>
      <c r="C2" s="102"/>
      <c r="D2" s="102"/>
      <c r="E2" s="102"/>
      <c r="F2" s="102"/>
      <c r="G2" s="102"/>
      <c r="H2" s="102"/>
      <c r="I2" s="102"/>
      <c r="J2" s="103"/>
      <c r="K2" s="103"/>
      <c r="L2" s="103"/>
      <c r="M2" s="103"/>
      <c r="N2" s="103"/>
      <c r="O2" s="91"/>
      <c r="P2" s="1" t="s">
        <v>42</v>
      </c>
      <c r="Q2" s="89">
        <v>74.08</v>
      </c>
      <c r="S2" s="1" t="s">
        <v>43</v>
      </c>
      <c r="T2" s="89">
        <v>99.84</v>
      </c>
      <c r="V2" s="1" t="s">
        <v>44</v>
      </c>
      <c r="W2" s="89">
        <v>72.819999999999993</v>
      </c>
    </row>
    <row r="3" spans="1:23" ht="25.95" customHeight="1">
      <c r="A3" s="104" t="str">
        <f>[1]彙總表!A2</f>
        <v>104年9月底</v>
      </c>
      <c r="B3" s="104"/>
      <c r="C3" s="104"/>
      <c r="D3" s="104"/>
      <c r="E3" s="104"/>
      <c r="F3" s="104"/>
      <c r="G3" s="104"/>
      <c r="H3" s="104"/>
      <c r="I3" s="104"/>
      <c r="J3" s="105"/>
      <c r="K3" s="105"/>
      <c r="L3" s="105"/>
      <c r="M3" s="105"/>
      <c r="N3" s="105"/>
      <c r="O3" s="2"/>
      <c r="P3" s="1" t="s">
        <v>45</v>
      </c>
      <c r="Q3" s="89">
        <v>25.64</v>
      </c>
      <c r="S3" s="1" t="s">
        <v>46</v>
      </c>
      <c r="T3" s="89">
        <v>0.16</v>
      </c>
      <c r="V3" s="1" t="s">
        <v>47</v>
      </c>
      <c r="W3" s="89">
        <v>27.18</v>
      </c>
    </row>
    <row r="4" spans="1:23" ht="16.5" customHeight="1">
      <c r="A4" s="3"/>
      <c r="B4" s="3"/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  <c r="P4" s="1" t="s">
        <v>48</v>
      </c>
      <c r="Q4" s="89">
        <v>0.1</v>
      </c>
    </row>
    <row r="5" spans="1:23">
      <c r="P5" s="1" t="s">
        <v>49</v>
      </c>
      <c r="Q5" s="89">
        <v>0.1</v>
      </c>
    </row>
    <row r="6" spans="1:23" ht="22.2">
      <c r="B6" s="73"/>
      <c r="C6" s="106" t="s">
        <v>50</v>
      </c>
      <c r="D6" s="107"/>
      <c r="E6" s="73"/>
      <c r="F6" s="73"/>
      <c r="G6" s="73"/>
      <c r="H6" s="73"/>
      <c r="I6" s="73"/>
      <c r="J6" s="106" t="s">
        <v>21</v>
      </c>
      <c r="K6" s="108"/>
      <c r="P6" s="1" t="s">
        <v>51</v>
      </c>
      <c r="Q6" s="89">
        <v>0.08</v>
      </c>
    </row>
    <row r="21" spans="2:9" ht="22.2">
      <c r="B21" s="73"/>
      <c r="C21" s="73"/>
      <c r="D21" s="73"/>
      <c r="E21" s="73"/>
      <c r="F21" s="73"/>
      <c r="G21" s="73"/>
      <c r="H21" s="73"/>
      <c r="I21" s="73"/>
    </row>
  </sheetData>
  <mergeCells count="4">
    <mergeCell ref="A2:N2"/>
    <mergeCell ref="A3:N3"/>
    <mergeCell ref="C6:D6"/>
    <mergeCell ref="J6:K6"/>
  </mergeCells>
  <phoneticPr fontId="26" type="noConversion"/>
  <printOptions horizontalCentered="1"/>
  <pageMargins left="0.55118110236220474" right="0.15748031496062992" top="0.59055118110236227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4</vt:i4>
      </vt:variant>
    </vt:vector>
  </HeadingPairs>
  <TitlesOfParts>
    <vt:vector size="9" baseType="lpstr">
      <vt:lpstr>附表1</vt:lpstr>
      <vt:lpstr>附表2</vt:lpstr>
      <vt:lpstr>附圖1</vt:lpstr>
      <vt:lpstr>附圖2</vt:lpstr>
      <vt:lpstr>工作表4</vt:lpstr>
      <vt:lpstr>附表1!Print_Area</vt:lpstr>
      <vt:lpstr>附表2!Print_Area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powpow</dc:creator>
  <cp:lastModifiedBy>陳勝傑</cp:lastModifiedBy>
  <cp:lastPrinted>2015-11-04T01:56:12Z</cp:lastPrinted>
  <dcterms:created xsi:type="dcterms:W3CDTF">2014-05-09T16:06:53Z</dcterms:created>
  <dcterms:modified xsi:type="dcterms:W3CDTF">2015-11-04T08:32:04Z</dcterms:modified>
</cp:coreProperties>
</file>