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8480" windowHeight="6000" tabRatio="831" activeTab="1"/>
  </bookViews>
  <sheets>
    <sheet name="資產負債" sheetId="1" r:id="rId1"/>
    <sheet name="合作社圖表" sheetId="2" r:id="rId2"/>
    <sheet name="收支損益" sheetId="3" r:id="rId3"/>
    <sheet name="營運比率1" sheetId="4" r:id="rId4"/>
    <sheet name="營運比率2" sheetId="5" r:id="rId5"/>
    <sheet name="工作表2" sheetId="6" r:id="rId6"/>
  </sheets>
  <externalReferences>
    <externalReference r:id="rId9"/>
  </externalReferences>
  <definedNames>
    <definedName name="_xlnm._FilterDatabase" localSheetId="0" hidden="1">'資產負債'!$O$10:$P$17</definedName>
    <definedName name="BSAREA">'資產負債'!$B$11:$H$45</definedName>
    <definedName name="ISAREA">'收支損益'!$B$10:$H$28</definedName>
    <definedName name="_xlnm.Print_Area" localSheetId="0">'資產負債'!$A$1:$H$56</definedName>
    <definedName name="全體資產負債表資料區">'資產負債'!$B$11:$F$45</definedName>
  </definedNames>
  <calcPr fullCalcOnLoad="1"/>
</workbook>
</file>

<file path=xl/sharedStrings.xml><?xml version="1.0" encoding="utf-8"?>
<sst xmlns="http://schemas.openxmlformats.org/spreadsheetml/2006/main" count="175" uniqueCount="144">
  <si>
    <t xml:space="preserve">        </t>
  </si>
  <si>
    <t xml:space="preserve">  現金及存放行庫</t>
  </si>
  <si>
    <t xml:space="preserve">  放款總額</t>
  </si>
  <si>
    <t xml:space="preserve">  應收利息及收益</t>
  </si>
  <si>
    <t xml:space="preserve">  其他資產</t>
  </si>
  <si>
    <t xml:space="preserve">  同業存款</t>
  </si>
  <si>
    <t xml:space="preserve">  存款</t>
  </si>
  <si>
    <t xml:space="preserve">  借入款</t>
  </si>
  <si>
    <t xml:space="preserve">  其他負債</t>
  </si>
  <si>
    <t xml:space="preserve">          </t>
  </si>
  <si>
    <t xml:space="preserve">      </t>
  </si>
  <si>
    <t>-</t>
  </si>
  <si>
    <t>-</t>
  </si>
  <si>
    <t>資產項目</t>
  </si>
  <si>
    <t>百分比</t>
  </si>
  <si>
    <t>公平價值變動列入損益之金融資產</t>
  </si>
  <si>
    <t xml:space="preserve">  附賣回債票券投資</t>
  </si>
  <si>
    <t xml:space="preserve">  應收款項淨額</t>
  </si>
  <si>
    <t xml:space="preserve">  備供出售金融資產淨額</t>
  </si>
  <si>
    <t xml:space="preserve">  持有至到期之金融資產淨額</t>
  </si>
  <si>
    <t xml:space="preserve">  採權益法之股權投資淨額</t>
  </si>
  <si>
    <t xml:space="preserve">  固定資產淨額</t>
  </si>
  <si>
    <t xml:space="preserve">  其他金融資產淨額</t>
  </si>
  <si>
    <t xml:space="preserve">  附買回票債券負債</t>
  </si>
  <si>
    <t xml:space="preserve">  應付款項淨額</t>
  </si>
  <si>
    <t>公平價值變動列入損益之金融負債</t>
  </si>
  <si>
    <t>負債項目</t>
  </si>
  <si>
    <t xml:space="preserve">     </t>
  </si>
  <si>
    <t>-</t>
  </si>
  <si>
    <r>
      <rPr>
        <sz val="20"/>
        <rFont val="標楷體"/>
        <family val="4"/>
      </rPr>
      <t>一、資產負債</t>
    </r>
  </si>
  <si>
    <r>
      <t xml:space="preserve">    </t>
    </r>
    <r>
      <rPr>
        <sz val="13"/>
        <rFont val="標楷體"/>
        <family val="4"/>
      </rPr>
      <t>就全體信用合作社資產、負債及社員權益之結構分析：資產方面，以放款總額占</t>
    </r>
    <r>
      <rPr>
        <sz val="13"/>
        <rFont val="Times New Roman"/>
        <family val="1"/>
      </rPr>
      <t xml:space="preserve"> 61.8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為最多，現金及存放行庫占</t>
    </r>
    <r>
      <rPr>
        <sz val="13"/>
        <rFont val="Times New Roman"/>
        <family val="1"/>
      </rPr>
      <t xml:space="preserve"> 33.4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次之；負債及社員權益方面，以存款占</t>
    </r>
    <r>
      <rPr>
        <sz val="13"/>
        <rFont val="Times New Roman"/>
        <family val="1"/>
      </rPr>
      <t xml:space="preserve"> 92.5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為最多。</t>
    </r>
  </si>
  <si>
    <r>
      <rPr>
        <sz val="11"/>
        <rFont val="標楷體"/>
        <family val="4"/>
      </rPr>
      <t>單位：新臺幣百萬元</t>
    </r>
  </si>
  <si>
    <r>
      <t>103</t>
    </r>
    <r>
      <rPr>
        <sz val="11"/>
        <rFont val="標楷體"/>
        <family val="4"/>
      </rPr>
      <t>年底</t>
    </r>
  </si>
  <si>
    <r>
      <t>102</t>
    </r>
    <r>
      <rPr>
        <sz val="11"/>
        <rFont val="標楷體"/>
        <family val="4"/>
      </rPr>
      <t>年底</t>
    </r>
  </si>
  <si>
    <r>
      <rPr>
        <sz val="11"/>
        <rFont val="標楷體"/>
        <family val="4"/>
      </rPr>
      <t>％</t>
    </r>
  </si>
  <si>
    <r>
      <t xml:space="preserve">  </t>
    </r>
    <r>
      <rPr>
        <sz val="10"/>
        <rFont val="標楷體"/>
        <family val="4"/>
      </rPr>
      <t>附賣回債票券投資</t>
    </r>
  </si>
  <si>
    <r>
      <t xml:space="preserve">  </t>
    </r>
    <r>
      <rPr>
        <sz val="10"/>
        <rFont val="標楷體"/>
        <family val="4"/>
      </rPr>
      <t>應收款項淨額</t>
    </r>
  </si>
  <si>
    <r>
      <t xml:space="preserve">  </t>
    </r>
    <r>
      <rPr>
        <sz val="10"/>
        <rFont val="標楷體"/>
        <family val="4"/>
      </rPr>
      <t>放款總額</t>
    </r>
  </si>
  <si>
    <r>
      <t xml:space="preserve">    </t>
    </r>
    <r>
      <rPr>
        <sz val="10"/>
        <rFont val="標楷體"/>
        <family val="4"/>
      </rPr>
      <t>無擔保放款</t>
    </r>
  </si>
  <si>
    <r>
      <t xml:space="preserve">    </t>
    </r>
    <r>
      <rPr>
        <sz val="10"/>
        <rFont val="標楷體"/>
        <family val="4"/>
      </rPr>
      <t>擔保放款</t>
    </r>
  </si>
  <si>
    <r>
      <t xml:space="preserve">    </t>
    </r>
    <r>
      <rPr>
        <sz val="10"/>
        <rFont val="標楷體"/>
        <family val="4"/>
      </rPr>
      <t>放款轉列催收款項</t>
    </r>
  </si>
  <si>
    <r>
      <t xml:space="preserve">  </t>
    </r>
    <r>
      <rPr>
        <sz val="10"/>
        <rFont val="標楷體"/>
        <family val="4"/>
      </rPr>
      <t>備供出售金融資產淨額</t>
    </r>
  </si>
  <si>
    <r>
      <t xml:space="preserve">  </t>
    </r>
    <r>
      <rPr>
        <sz val="10"/>
        <rFont val="標楷體"/>
        <family val="4"/>
      </rPr>
      <t>持有至到期之金融資產淨額</t>
    </r>
  </si>
  <si>
    <r>
      <t xml:space="preserve">  </t>
    </r>
    <r>
      <rPr>
        <sz val="10"/>
        <rFont val="標楷體"/>
        <family val="4"/>
      </rPr>
      <t>採權益法之股權投資淨額</t>
    </r>
  </si>
  <si>
    <r>
      <t xml:space="preserve">  </t>
    </r>
    <r>
      <rPr>
        <sz val="10"/>
        <rFont val="標楷體"/>
        <family val="4"/>
      </rPr>
      <t>固定資產淨額</t>
    </r>
  </si>
  <si>
    <r>
      <t xml:space="preserve">  </t>
    </r>
    <r>
      <rPr>
        <sz val="10"/>
        <rFont val="標楷體"/>
        <family val="4"/>
      </rPr>
      <t>應收利息及收益</t>
    </r>
  </si>
  <si>
    <r>
      <t xml:space="preserve">  </t>
    </r>
    <r>
      <rPr>
        <sz val="10"/>
        <rFont val="標楷體"/>
        <family val="4"/>
      </rPr>
      <t>其他金融資產淨額</t>
    </r>
  </si>
  <si>
    <r>
      <t xml:space="preserve">  </t>
    </r>
    <r>
      <rPr>
        <sz val="10"/>
        <rFont val="標楷體"/>
        <family val="4"/>
      </rPr>
      <t>其他資產</t>
    </r>
  </si>
  <si>
    <r>
      <t xml:space="preserve">    </t>
    </r>
    <r>
      <rPr>
        <sz val="10"/>
        <rFont val="標楷體"/>
        <family val="4"/>
      </rPr>
      <t>資產合計</t>
    </r>
  </si>
  <si>
    <r>
      <t xml:space="preserve">  </t>
    </r>
    <r>
      <rPr>
        <sz val="10"/>
        <rFont val="標楷體"/>
        <family val="4"/>
      </rPr>
      <t>同業存款</t>
    </r>
  </si>
  <si>
    <r>
      <t xml:space="preserve">  </t>
    </r>
    <r>
      <rPr>
        <sz val="10"/>
        <rFont val="標楷體"/>
        <family val="4"/>
      </rPr>
      <t>附買回票債券負債</t>
    </r>
  </si>
  <si>
    <r>
      <t xml:space="preserve">  </t>
    </r>
    <r>
      <rPr>
        <sz val="10"/>
        <rFont val="標楷體"/>
        <family val="4"/>
      </rPr>
      <t>應付款項淨額</t>
    </r>
  </si>
  <si>
    <r>
      <t xml:space="preserve">  </t>
    </r>
    <r>
      <rPr>
        <sz val="10"/>
        <rFont val="標楷體"/>
        <family val="4"/>
      </rPr>
      <t>存款</t>
    </r>
  </si>
  <si>
    <r>
      <t xml:space="preserve">    </t>
    </r>
    <r>
      <rPr>
        <sz val="10"/>
        <rFont val="標楷體"/>
        <family val="4"/>
      </rPr>
      <t>活期性存款</t>
    </r>
  </si>
  <si>
    <r>
      <t xml:space="preserve">    </t>
    </r>
    <r>
      <rPr>
        <sz val="10"/>
        <rFont val="標楷體"/>
        <family val="4"/>
      </rPr>
      <t>定期性存款</t>
    </r>
  </si>
  <si>
    <r>
      <t xml:space="preserve">  </t>
    </r>
    <r>
      <rPr>
        <sz val="10"/>
        <rFont val="標楷體"/>
        <family val="4"/>
      </rPr>
      <t>借入款</t>
    </r>
  </si>
  <si>
    <r>
      <t xml:space="preserve">  </t>
    </r>
    <r>
      <rPr>
        <sz val="10"/>
        <rFont val="標楷體"/>
        <family val="4"/>
      </rPr>
      <t>其他負債</t>
    </r>
  </si>
  <si>
    <r>
      <t xml:space="preserve">  </t>
    </r>
    <r>
      <rPr>
        <sz val="10"/>
        <rFont val="標楷體"/>
        <family val="4"/>
      </rPr>
      <t>負債合計</t>
    </r>
  </si>
  <si>
    <r>
      <rPr>
        <sz val="10"/>
        <rFont val="標楷體"/>
        <family val="4"/>
      </rPr>
      <t>社員權益</t>
    </r>
  </si>
  <si>
    <r>
      <t xml:space="preserve">  </t>
    </r>
    <r>
      <rPr>
        <sz val="10"/>
        <rFont val="標楷體"/>
        <family val="4"/>
      </rPr>
      <t>股金</t>
    </r>
  </si>
  <si>
    <r>
      <t xml:space="preserve">  </t>
    </r>
    <r>
      <rPr>
        <sz val="10"/>
        <rFont val="標楷體"/>
        <family val="4"/>
      </rPr>
      <t>各項公積</t>
    </r>
  </si>
  <si>
    <r>
      <t xml:space="preserve">  </t>
    </r>
    <r>
      <rPr>
        <sz val="10"/>
        <rFont val="標楷體"/>
        <family val="4"/>
      </rPr>
      <t>未分配盈餘</t>
    </r>
  </si>
  <si>
    <r>
      <t xml:space="preserve">    </t>
    </r>
    <r>
      <rPr>
        <sz val="10"/>
        <rFont val="標楷體"/>
        <family val="4"/>
      </rPr>
      <t>社員權益</t>
    </r>
  </si>
  <si>
    <r>
      <t xml:space="preserve">    </t>
    </r>
    <r>
      <rPr>
        <sz val="10"/>
        <rFont val="標楷體"/>
        <family val="4"/>
      </rPr>
      <t>負債及社員權益合計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</si>
  <si>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</si>
  <si>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</si>
  <si>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</t>
    </r>
    <r>
      <rPr>
        <sz val="11"/>
        <rFont val="標楷體"/>
        <family val="4"/>
      </rPr>
      <t>額</t>
    </r>
  </si>
  <si>
    <r>
      <rPr>
        <sz val="10"/>
        <rFont val="標楷體"/>
        <family val="4"/>
      </rPr>
      <t>資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產</t>
    </r>
  </si>
  <si>
    <r>
      <rPr>
        <sz val="10"/>
        <rFont val="標楷體"/>
        <family val="4"/>
      </rPr>
      <t>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債</t>
    </r>
  </si>
  <si>
    <r>
      <rPr>
        <sz val="20"/>
        <rFont val="標楷體"/>
        <family val="4"/>
      </rPr>
      <t>二、收支損益</t>
    </r>
  </si>
  <si>
    <r>
      <t>103</t>
    </r>
    <r>
      <rPr>
        <sz val="11"/>
        <rFont val="標楷體"/>
        <family val="4"/>
      </rPr>
      <t>年</t>
    </r>
  </si>
  <si>
    <r>
      <t>102</t>
    </r>
    <r>
      <rPr>
        <sz val="11"/>
        <rFont val="標楷體"/>
        <family val="4"/>
      </rPr>
      <t>年</t>
    </r>
  </si>
  <si>
    <r>
      <rPr>
        <sz val="10"/>
        <rFont val="標楷體"/>
        <family val="4"/>
      </rPr>
      <t>利息收入</t>
    </r>
  </si>
  <si>
    <r>
      <rPr>
        <sz val="10"/>
        <rFont val="標楷體"/>
        <family val="4"/>
      </rPr>
      <t>利息支出</t>
    </r>
  </si>
  <si>
    <r>
      <rPr>
        <sz val="10"/>
        <rFont val="標楷體"/>
        <family val="4"/>
      </rPr>
      <t>淨利息收益</t>
    </r>
  </si>
  <si>
    <r>
      <rPr>
        <sz val="10"/>
        <rFont val="標楷體"/>
        <family val="4"/>
      </rPr>
      <t>手續費淨收益</t>
    </r>
  </si>
  <si>
    <r>
      <rPr>
        <sz val="10"/>
        <rFont val="標楷體"/>
        <family val="4"/>
      </rPr>
      <t>公平價值變動列入損益之金融資產及負債損益</t>
    </r>
  </si>
  <si>
    <r>
      <rPr>
        <sz val="10"/>
        <rFont val="標楷體"/>
        <family val="4"/>
      </rPr>
      <t>備供出售金融資產之已實現損益</t>
    </r>
  </si>
  <si>
    <r>
      <rPr>
        <sz val="10"/>
        <rFont val="標楷體"/>
        <family val="4"/>
      </rPr>
      <t>持有至到期日金融資產之已實現損益</t>
    </r>
  </si>
  <si>
    <r>
      <rPr>
        <sz val="10"/>
        <rFont val="標楷體"/>
        <family val="4"/>
      </rPr>
      <t>採用權益法認列之投資損益</t>
    </r>
  </si>
  <si>
    <r>
      <rPr>
        <sz val="10"/>
        <rFont val="標楷體"/>
        <family val="4"/>
      </rPr>
      <t>兌換損益</t>
    </r>
  </si>
  <si>
    <r>
      <rPr>
        <sz val="10"/>
        <rFont val="標楷體"/>
        <family val="4"/>
      </rPr>
      <t>資產減損損失或迴轉利益</t>
    </r>
  </si>
  <si>
    <r>
      <rPr>
        <sz val="10"/>
        <rFont val="標楷體"/>
        <family val="4"/>
      </rPr>
      <t>利息以外淨收益</t>
    </r>
  </si>
  <si>
    <r>
      <rPr>
        <sz val="10"/>
        <rFont val="標楷體"/>
        <family val="4"/>
      </rPr>
      <t>其他收入</t>
    </r>
  </si>
  <si>
    <r>
      <rPr>
        <sz val="10"/>
        <rFont val="標楷體"/>
        <family val="4"/>
      </rPr>
      <t>其他支出</t>
    </r>
  </si>
  <si>
    <r>
      <rPr>
        <sz val="10"/>
        <rFont val="標楷體"/>
        <family val="4"/>
      </rPr>
      <t>淨收益</t>
    </r>
  </si>
  <si>
    <r>
      <rPr>
        <sz val="10"/>
        <rFont val="標楷體"/>
        <family val="4"/>
      </rPr>
      <t>放款呆帳費用</t>
    </r>
  </si>
  <si>
    <r>
      <rPr>
        <sz val="10"/>
        <rFont val="標楷體"/>
        <family val="4"/>
      </rPr>
      <t>營業費用</t>
    </r>
  </si>
  <si>
    <r>
      <rPr>
        <sz val="10"/>
        <rFont val="標楷體"/>
        <family val="4"/>
      </rPr>
      <t>會計原則變動累積影響數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</si>
  <si>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</si>
  <si>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t>1.</t>
    </r>
    <r>
      <rPr>
        <sz val="13"/>
        <rFont val="標楷體"/>
        <family val="4"/>
      </rPr>
      <t>存款占社員權益倍數：</t>
    </r>
  </si>
  <si>
    <r>
      <t>2.</t>
    </r>
    <r>
      <rPr>
        <sz val="13"/>
        <rFont val="標楷體"/>
        <family val="4"/>
      </rPr>
      <t>負債占社員權益倍數：</t>
    </r>
  </si>
  <si>
    <r>
      <t>3.</t>
    </r>
    <r>
      <rPr>
        <sz val="13"/>
        <rFont val="標楷體"/>
        <family val="4"/>
      </rPr>
      <t>自有資本占風險性資產比率：</t>
    </r>
  </si>
  <si>
    <r>
      <t>1.</t>
    </r>
    <r>
      <rPr>
        <sz val="13"/>
        <rFont val="標楷體"/>
        <family val="4"/>
      </rPr>
      <t>稅前純益占營業收入比率：</t>
    </r>
  </si>
  <si>
    <r>
      <t>2.</t>
    </r>
    <r>
      <rPr>
        <sz val="13"/>
        <rFont val="標楷體"/>
        <family val="4"/>
      </rPr>
      <t>稅前純益占社員權益比率：</t>
    </r>
  </si>
  <si>
    <r>
      <t xml:space="preserve">2.4 </t>
    </r>
    <r>
      <rPr>
        <sz val="13"/>
        <rFont val="標楷體"/>
        <family val="4"/>
      </rPr>
      <t>個百分點。</t>
    </r>
  </si>
  <si>
    <r>
      <rPr>
        <sz val="20"/>
        <rFont val="標楷體"/>
        <family val="4"/>
      </rPr>
      <t>三、營運比率</t>
    </r>
  </si>
  <si>
    <r>
      <rPr>
        <sz val="13"/>
        <rFont val="標楷體"/>
        <family val="4"/>
      </rPr>
      <t>個百分點。</t>
    </r>
  </si>
  <si>
    <r>
      <rPr>
        <sz val="13"/>
        <rFont val="標楷體"/>
        <family val="4"/>
      </rPr>
      <t>現金及存放行庫占存款比率：</t>
    </r>
    <r>
      <rPr>
        <sz val="13"/>
        <rFont val="Times New Roman"/>
        <family val="1"/>
      </rPr>
      <t></t>
    </r>
  </si>
  <si>
    <r>
      <t xml:space="preserve">103 </t>
    </r>
    <r>
      <rPr>
        <sz val="13"/>
        <rFont val="標楷體"/>
        <family val="4"/>
      </rPr>
      <t>年底全體信用合作社現金及存放行庫占存款比率為</t>
    </r>
    <r>
      <rPr>
        <sz val="13"/>
        <rFont val="Times New Roman"/>
        <family val="1"/>
      </rPr>
      <t xml:space="preserve"> 36.0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36.1</t>
    </r>
    <r>
      <rPr>
        <sz val="13"/>
        <rFont val="標楷體"/>
        <family val="4"/>
      </rPr>
      <t>％減少</t>
    </r>
    <r>
      <rPr>
        <sz val="13"/>
        <rFont val="Times New Roman"/>
        <family val="1"/>
      </rPr>
      <t xml:space="preserve"> 0.1 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</si>
  <si>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14.1 </t>
    </r>
    <r>
      <rPr>
        <sz val="13"/>
        <rFont val="標楷體"/>
        <family val="4"/>
      </rPr>
      <t>倍減少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</si>
  <si>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較上年底之</t>
    </r>
    <r>
      <rPr>
        <sz val="13"/>
        <rFont val="Times New Roman"/>
        <family val="1"/>
      </rPr>
      <t xml:space="preserve"> 14.2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0.3 </t>
    </r>
    <r>
      <rPr>
        <sz val="13"/>
        <rFont val="標楷體"/>
        <family val="4"/>
      </rPr>
      <t>倍。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</si>
  <si>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1.3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12.6 </t>
    </r>
    <r>
      <rPr>
        <sz val="13"/>
        <rFont val="標楷體"/>
        <family val="4"/>
      </rPr>
      <t>個百分點。</t>
    </r>
  </si>
  <si>
    <r>
      <t xml:space="preserve">103 </t>
    </r>
    <r>
      <rPr>
        <sz val="13"/>
        <rFont val="標楷體"/>
        <family val="4"/>
      </rPr>
      <t>年全體信用合作社稅前純益占社員權益比率為</t>
    </r>
    <r>
      <rPr>
        <sz val="13"/>
        <rFont val="Times New Roman"/>
        <family val="1"/>
      </rPr>
      <t xml:space="preserve"> 5.7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，獲利率較上年之</t>
    </r>
    <r>
      <rPr>
        <sz val="13"/>
        <rFont val="Times New Roman"/>
        <family val="1"/>
      </rPr>
      <t xml:space="preserve"> 8.1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</t>
    </r>
  </si>
  <si>
    <r>
      <rPr>
        <sz val="13"/>
        <rFont val="標楷體"/>
        <family val="4"/>
      </rPr>
      <t>其獲利率較上年之</t>
    </r>
    <r>
      <rPr>
        <sz val="13"/>
        <rFont val="Times New Roman"/>
        <family val="1"/>
      </rPr>
      <t xml:space="preserve"> 0.4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3.8 </t>
    </r>
    <r>
      <rPr>
        <sz val="13"/>
        <rFont val="標楷體"/>
        <family val="4"/>
      </rPr>
      <t>個百分點。</t>
    </r>
  </si>
  <si>
    <r>
      <t xml:space="preserve">     2.</t>
    </r>
    <r>
      <rPr>
        <sz val="13"/>
        <rFont val="標楷體"/>
        <family val="4"/>
      </rPr>
      <t>非社員存款：</t>
    </r>
  </si>
  <si>
    <r>
      <t xml:space="preserve">     3.</t>
    </r>
    <r>
      <rPr>
        <sz val="13"/>
        <rFont val="標楷體"/>
        <family val="4"/>
      </rPr>
      <t>自用不動產淨額占社員權益比率：</t>
    </r>
  </si>
  <si>
    <r>
      <t xml:space="preserve">     1.</t>
    </r>
    <r>
      <rPr>
        <sz val="13"/>
        <rFont val="標楷體"/>
        <family val="4"/>
      </rPr>
      <t>存放比率：</t>
    </r>
    <r>
      <rPr>
        <sz val="13"/>
        <rFont val="Times New Roman"/>
        <family val="1"/>
      </rPr>
      <t></t>
    </r>
  </si>
  <si>
    <r>
      <t xml:space="preserve">     4.</t>
    </r>
    <r>
      <rPr>
        <sz val="13"/>
        <rFont val="標楷體"/>
        <family val="4"/>
      </rPr>
      <t>流動準備比率：</t>
    </r>
  </si>
  <si>
    <t xml:space="preserve"> 公平價值變動列入損益之金融負債</t>
  </si>
  <si>
    <t xml:space="preserve"> 公平價值變動列入損益之金融資產</t>
  </si>
  <si>
    <r>
      <t xml:space="preserve">  </t>
    </r>
    <r>
      <rPr>
        <sz val="10"/>
        <rFont val="標楷體"/>
        <family val="4"/>
      </rPr>
      <t>現金及存放銀行同業</t>
    </r>
  </si>
  <si>
    <r>
      <t xml:space="preserve">    </t>
    </r>
    <r>
      <rPr>
        <sz val="10"/>
        <rFont val="標楷體"/>
        <family val="4"/>
      </rPr>
      <t>減：備抵呆帳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放款及貼現</t>
    </r>
  </si>
  <si>
    <r>
      <t xml:space="preserve">     </t>
    </r>
    <r>
      <rPr>
        <sz val="10"/>
        <rFont val="標楷體"/>
        <family val="4"/>
      </rPr>
      <t>其他非利息淨損益</t>
    </r>
  </si>
  <si>
    <r>
      <t xml:space="preserve">103 </t>
    </r>
    <r>
      <rPr>
        <sz val="13"/>
        <rFont val="標楷體"/>
        <family val="4"/>
      </rPr>
      <t>年底全體信用合作社存款為社員權益之</t>
    </r>
    <r>
      <rPr>
        <sz val="13"/>
        <rFont val="Times New Roman"/>
        <family val="1"/>
      </rPr>
      <t xml:space="preserve"> 13.6 </t>
    </r>
    <r>
      <rPr>
        <sz val="13"/>
        <rFont val="標楷體"/>
        <family val="4"/>
      </rPr>
      <t>倍，與上年底之</t>
    </r>
    <r>
      <rPr>
        <sz val="13"/>
        <rFont val="Times New Roman"/>
        <family val="1"/>
      </rPr>
      <t xml:space="preserve"> 13.5 </t>
    </r>
    <r>
      <rPr>
        <sz val="13"/>
        <rFont val="標楷體"/>
        <family val="4"/>
      </rPr>
      <t>倍增加</t>
    </r>
    <r>
      <rPr>
        <sz val="13"/>
        <rFont val="Times New Roman"/>
        <family val="1"/>
      </rPr>
      <t xml:space="preserve"> 0.1 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 </t>
    </r>
  </si>
  <si>
    <r>
      <t xml:space="preserve">103 </t>
    </r>
    <r>
      <rPr>
        <sz val="13"/>
        <rFont val="標楷體"/>
        <family val="4"/>
      </rPr>
      <t>年底全體信用合作社負債為社員權益之</t>
    </r>
    <r>
      <rPr>
        <sz val="13"/>
        <rFont val="Times New Roman"/>
        <family val="1"/>
      </rPr>
      <t xml:space="preserve"> 13.7 </t>
    </r>
    <r>
      <rPr>
        <sz val="13"/>
        <rFont val="標楷體"/>
        <family val="4"/>
      </rPr>
      <t>倍，與上年底之</t>
    </r>
    <r>
      <rPr>
        <sz val="13"/>
        <rFont val="Times New Roman"/>
        <family val="1"/>
      </rPr>
      <t xml:space="preserve"> 13.6 </t>
    </r>
    <r>
      <rPr>
        <sz val="13"/>
        <rFont val="標楷體"/>
        <family val="4"/>
      </rPr>
      <t>倍增加</t>
    </r>
    <r>
      <rPr>
        <sz val="13"/>
        <rFont val="Times New Roman"/>
        <family val="1"/>
      </rPr>
      <t xml:space="preserve"> 0.1 </t>
    </r>
    <r>
      <rPr>
        <sz val="13"/>
        <rFont val="標楷體"/>
        <family val="4"/>
      </rPr>
      <t>倍。</t>
    </r>
  </si>
  <si>
    <r>
      <t xml:space="preserve">       </t>
    </r>
    <r>
      <rPr>
        <sz val="13"/>
        <rFont val="標楷體"/>
        <family val="4"/>
      </rPr>
      <t>依據財政部</t>
    </r>
    <r>
      <rPr>
        <sz val="13"/>
        <rFont val="Times New Roman"/>
        <family val="1"/>
      </rPr>
      <t xml:space="preserve"> 90.1.2 </t>
    </r>
    <r>
      <rPr>
        <sz val="13"/>
        <rFont val="標楷體"/>
        <family val="4"/>
      </rPr>
      <t>台財融（三）字第</t>
    </r>
    <r>
      <rPr>
        <sz val="13"/>
        <rFont val="Times New Roman"/>
        <family val="1"/>
      </rPr>
      <t xml:space="preserve"> 89775618 </t>
    </r>
    <r>
      <rPr>
        <sz val="13"/>
        <rFont val="標楷體"/>
        <family val="4"/>
      </rPr>
      <t>號函規定：信用合作社之存放比率最高限額為</t>
    </r>
  </si>
  <si>
    <t xml:space="preserve">               全體信用合作社資產負債統計表</t>
  </si>
  <si>
    <t xml:space="preserve">           全體信用合作社收支損益統計表</t>
  </si>
  <si>
    <r>
      <t xml:space="preserve">    103 </t>
    </r>
    <r>
      <rPr>
        <sz val="13"/>
        <rFont val="標楷體"/>
        <family val="4"/>
      </rPr>
      <t>年底全體信用合作社</t>
    </r>
    <r>
      <rPr>
        <sz val="13"/>
        <rFont val="Times New Roman"/>
        <family val="1"/>
      </rPr>
      <t xml:space="preserve"> (</t>
    </r>
    <r>
      <rPr>
        <sz val="13"/>
        <rFont val="標楷體"/>
        <family val="4"/>
      </rPr>
      <t>共</t>
    </r>
    <r>
      <rPr>
        <sz val="13"/>
        <rFont val="Times New Roman"/>
        <family val="1"/>
      </rPr>
      <t>23</t>
    </r>
    <r>
      <rPr>
        <sz val="13"/>
        <rFont val="標楷體"/>
        <family val="4"/>
      </rPr>
      <t>單位，其中台灣地區</t>
    </r>
    <r>
      <rPr>
        <sz val="13"/>
        <rFont val="Times New Roman"/>
        <family val="1"/>
      </rPr>
      <t>22</t>
    </r>
    <r>
      <rPr>
        <sz val="13"/>
        <rFont val="標楷體"/>
        <family val="4"/>
      </rPr>
      <t>單位，金門地區</t>
    </r>
    <r>
      <rPr>
        <sz val="13"/>
        <rFont val="Times New Roman"/>
        <family val="1"/>
      </rPr>
      <t>1</t>
    </r>
    <r>
      <rPr>
        <sz val="13"/>
        <rFont val="標楷體"/>
        <family val="4"/>
      </rPr>
      <t>單位</t>
    </r>
    <r>
      <rPr>
        <sz val="13"/>
        <rFont val="Times New Roman"/>
        <family val="1"/>
      </rPr>
      <t xml:space="preserve">) </t>
    </r>
    <r>
      <rPr>
        <sz val="13"/>
        <rFont val="標楷體"/>
        <family val="4"/>
      </rPr>
      <t>資產總額、負債及社員權益總額，各為</t>
    </r>
    <r>
      <rPr>
        <sz val="13"/>
        <rFont val="Times New Roman"/>
        <family val="1"/>
      </rPr>
      <t xml:space="preserve"> 649,518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7,543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1.2%</t>
    </r>
    <r>
      <rPr>
        <sz val="13"/>
        <rFont val="標楷體"/>
        <family val="4"/>
      </rPr>
      <t>。</t>
    </r>
  </si>
  <si>
    <r>
      <t xml:space="preserve">    103 </t>
    </r>
    <r>
      <rPr>
        <sz val="13"/>
        <rFont val="標楷體"/>
        <family val="4"/>
      </rPr>
      <t>年全體信用合作社利息收入合計</t>
    </r>
    <r>
      <rPr>
        <sz val="13"/>
        <rFont val="Times New Roman"/>
        <family val="1"/>
      </rPr>
      <t xml:space="preserve"> 12,665 </t>
    </r>
    <r>
      <rPr>
        <sz val="13"/>
        <rFont val="標楷體"/>
        <family val="4"/>
      </rPr>
      <t>百萬元，利息支出</t>
    </r>
    <r>
      <rPr>
        <sz val="13"/>
        <rFont val="Times New Roman"/>
        <family val="1"/>
      </rPr>
      <t xml:space="preserve"> 4,719 </t>
    </r>
    <r>
      <rPr>
        <sz val="13"/>
        <rFont val="標楷體"/>
        <family val="4"/>
      </rPr>
      <t>百萬元，為利息收入之</t>
    </r>
    <r>
      <rPr>
        <sz val="13"/>
        <rFont val="Times New Roman"/>
        <family val="1"/>
      </rPr>
      <t xml:space="preserve"> 37.3</t>
    </r>
    <r>
      <rPr>
        <sz val="13"/>
        <rFont val="標楷體"/>
        <family val="4"/>
      </rPr>
      <t>％，淨利息收益為</t>
    </r>
    <r>
      <rPr>
        <sz val="13"/>
        <rFont val="Times New Roman"/>
        <family val="1"/>
      </rPr>
      <t xml:space="preserve"> 7,946 </t>
    </r>
    <r>
      <rPr>
        <sz val="13"/>
        <rFont val="標楷體"/>
        <family val="4"/>
      </rPr>
      <t>百萬元；本年稅前純益</t>
    </r>
    <r>
      <rPr>
        <sz val="13"/>
        <rFont val="Times New Roman"/>
        <family val="1"/>
      </rPr>
      <t xml:space="preserve"> 2,516 </t>
    </r>
    <r>
      <rPr>
        <sz val="13"/>
        <rFont val="標楷體"/>
        <family val="4"/>
      </rPr>
      <t>百萬元，較去年減少</t>
    </r>
    <r>
      <rPr>
        <sz val="13"/>
        <rFont val="Times New Roman"/>
        <family val="1"/>
      </rPr>
      <t xml:space="preserve"> 1,036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29.2%</t>
    </r>
    <r>
      <rPr>
        <sz val="13"/>
        <rFont val="標楷體"/>
        <family val="4"/>
      </rPr>
      <t>。</t>
    </r>
  </si>
  <si>
    <r>
      <t xml:space="preserve">0.2 </t>
    </r>
    <r>
      <rPr>
        <sz val="13"/>
        <rFont val="標楷體"/>
        <family val="4"/>
      </rPr>
      <t>個百分點。</t>
    </r>
  </si>
  <si>
    <r>
      <t xml:space="preserve">103 </t>
    </r>
    <r>
      <rPr>
        <sz val="13"/>
        <rFont val="標楷體"/>
        <family val="4"/>
      </rPr>
      <t>年底全體信用合作社自有資本占風險性資產比率為</t>
    </r>
    <r>
      <rPr>
        <sz val="13"/>
        <rFont val="Times New Roman"/>
        <family val="1"/>
      </rPr>
      <t xml:space="preserve">  12.6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，較上年底之</t>
    </r>
    <r>
      <rPr>
        <sz val="13"/>
        <rFont val="Times New Roman"/>
        <family val="1"/>
      </rPr>
      <t xml:space="preserve"> 12.8</t>
    </r>
    <r>
      <rPr>
        <sz val="13"/>
        <rFont val="標楷體"/>
        <family val="4"/>
      </rPr>
      <t>％減少</t>
    </r>
    <r>
      <rPr>
        <sz val="13"/>
        <rFont val="Times New Roman"/>
        <family val="1"/>
      </rPr>
      <t xml:space="preserve">  </t>
    </r>
  </si>
  <si>
    <r>
      <t xml:space="preserve">103 </t>
    </r>
    <r>
      <rPr>
        <sz val="13"/>
        <rFont val="標楷體"/>
        <family val="4"/>
      </rPr>
      <t>年全體信用合作社稅前純益占利息收入及利息以外淨收益比率為</t>
    </r>
    <r>
      <rPr>
        <sz val="13"/>
        <rFont val="Times New Roman"/>
        <family val="1"/>
      </rPr>
      <t xml:space="preserve"> 17.5</t>
    </r>
    <r>
      <rPr>
        <sz val="13"/>
        <rFont val="標楷體"/>
        <family val="4"/>
      </rPr>
      <t>％，獲利率較</t>
    </r>
  </si>
  <si>
    <r>
      <t xml:space="preserve"> </t>
    </r>
    <r>
      <rPr>
        <sz val="13"/>
        <rFont val="標楷體"/>
        <family val="4"/>
      </rPr>
      <t>上年之</t>
    </r>
    <r>
      <rPr>
        <sz val="13"/>
        <rFont val="Times New Roman"/>
        <family val="1"/>
      </rPr>
      <t>23.4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5.9 </t>
    </r>
    <r>
      <rPr>
        <sz val="13"/>
        <rFont val="標楷體"/>
        <family val="4"/>
      </rPr>
      <t>個百分點。</t>
    </r>
  </si>
  <si>
    <r>
      <t xml:space="preserve">       78 </t>
    </r>
    <r>
      <rPr>
        <sz val="13"/>
        <rFont val="標楷體"/>
        <family val="4"/>
      </rPr>
      <t>％，以最近一年之平均數為準。全體信用合作社</t>
    </r>
    <r>
      <rPr>
        <sz val="13"/>
        <rFont val="Times New Roman"/>
        <family val="1"/>
      </rPr>
      <t xml:space="preserve"> 103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 </t>
    </r>
    <r>
      <rPr>
        <sz val="13"/>
        <rFont val="標楷體"/>
        <family val="4"/>
      </rPr>
      <t>至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月平均存放比率為</t>
    </r>
    <r>
      <rPr>
        <sz val="13"/>
        <rFont val="Times New Roman"/>
        <family val="1"/>
      </rPr>
      <t>61.3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(</t>
    </r>
    <r>
      <rPr>
        <sz val="13"/>
        <rFont val="標楷體"/>
        <family val="4"/>
      </rPr>
      <t>存</t>
    </r>
    <r>
      <rPr>
        <sz val="13"/>
        <rFont val="Times New Roman"/>
        <family val="1"/>
      </rPr>
      <t xml:space="preserve"> </t>
    </r>
  </si>
  <si>
    <r>
      <t xml:space="preserve">       </t>
    </r>
    <r>
      <rPr>
        <sz val="13"/>
        <rFont val="標楷體"/>
        <family val="4"/>
      </rPr>
      <t>依據金管會</t>
    </r>
    <r>
      <rPr>
        <sz val="13"/>
        <rFont val="Times New Roman"/>
        <family val="1"/>
      </rPr>
      <t xml:space="preserve"> 94.12.27 </t>
    </r>
    <r>
      <rPr>
        <sz val="13"/>
        <rFont val="標楷體"/>
        <family val="4"/>
      </rPr>
      <t>金管銀（三）字第</t>
    </r>
    <r>
      <rPr>
        <sz val="13"/>
        <rFont val="Times New Roman"/>
        <family val="1"/>
      </rPr>
      <t xml:space="preserve"> 09430018470 </t>
    </r>
    <r>
      <rPr>
        <sz val="13"/>
        <rFont val="標楷體"/>
        <family val="4"/>
      </rPr>
      <t>號令規定：信用合作社辦理非社員存款總</t>
    </r>
  </si>
  <si>
    <r>
      <t xml:space="preserve">       </t>
    </r>
    <r>
      <rPr>
        <sz val="13"/>
        <rFont val="標楷體"/>
        <family val="4"/>
      </rPr>
      <t>餘額不得超過淨值之</t>
    </r>
    <r>
      <rPr>
        <sz val="13"/>
        <rFont val="Times New Roman"/>
        <family val="1"/>
      </rPr>
      <t>7</t>
    </r>
    <r>
      <rPr>
        <sz val="13"/>
        <rFont val="標楷體"/>
        <family val="4"/>
      </rPr>
      <t>倍。</t>
    </r>
    <r>
      <rPr>
        <sz val="13"/>
        <rFont val="Times New Roman"/>
        <family val="1"/>
      </rPr>
      <t xml:space="preserve">103 </t>
    </r>
    <r>
      <rPr>
        <sz val="13"/>
        <rFont val="標楷體"/>
        <family val="4"/>
      </rPr>
      <t>年底全體信用合作社辦理非社員存款占淨值之倍數為</t>
    </r>
    <r>
      <rPr>
        <sz val="13"/>
        <rFont val="Times New Roman"/>
        <family val="1"/>
      </rPr>
      <t xml:space="preserve"> 4.9 </t>
    </r>
    <r>
      <rPr>
        <sz val="13"/>
        <rFont val="標楷體"/>
        <family val="4"/>
      </rPr>
      <t>倍，與</t>
    </r>
  </si>
  <si>
    <r>
      <t xml:space="preserve">       </t>
    </r>
    <r>
      <rPr>
        <sz val="13"/>
        <rFont val="標楷體"/>
        <family val="4"/>
      </rPr>
      <t>依據「信用合作社法」第</t>
    </r>
    <r>
      <rPr>
        <sz val="13"/>
        <rFont val="Times New Roman"/>
        <family val="1"/>
      </rPr>
      <t xml:space="preserve"> 37 </t>
    </r>
    <r>
      <rPr>
        <sz val="13"/>
        <rFont val="標楷體"/>
        <family val="4"/>
      </rPr>
      <t>條準用銀行法第</t>
    </r>
    <r>
      <rPr>
        <sz val="13"/>
        <rFont val="Times New Roman"/>
        <family val="1"/>
      </rPr>
      <t xml:space="preserve"> 75 </t>
    </r>
    <r>
      <rPr>
        <sz val="13"/>
        <rFont val="標楷體"/>
        <family val="4"/>
      </rPr>
      <t>條規定：商業銀行對自用不動產之投資，除營</t>
    </r>
  </si>
  <si>
    <r>
      <t xml:space="preserve">       </t>
    </r>
    <r>
      <rPr>
        <sz val="13"/>
        <rFont val="標楷體"/>
        <family val="4"/>
      </rPr>
      <t>業用倉庫外，不得超過其於投資該項不動產時之淨值。</t>
    </r>
    <r>
      <rPr>
        <sz val="13"/>
        <rFont val="Times New Roman"/>
        <family val="1"/>
      </rPr>
      <t xml:space="preserve">103 </t>
    </r>
    <r>
      <rPr>
        <sz val="13"/>
        <rFont val="標楷體"/>
        <family val="4"/>
      </rPr>
      <t>年底全體信用合作社自用不動產淨</t>
    </r>
  </si>
  <si>
    <r>
      <t xml:space="preserve">       </t>
    </r>
    <r>
      <rPr>
        <sz val="13"/>
        <rFont val="標楷體"/>
        <family val="4"/>
      </rPr>
      <t>額占社員權益比率為</t>
    </r>
    <r>
      <rPr>
        <sz val="13"/>
        <rFont val="Times New Roman"/>
        <family val="1"/>
      </rPr>
      <t xml:space="preserve"> 28.3 </t>
    </r>
    <r>
      <rPr>
        <sz val="13"/>
        <rFont val="標楷體"/>
        <family val="4"/>
      </rPr>
      <t>％，較上年底之</t>
    </r>
    <r>
      <rPr>
        <sz val="13"/>
        <rFont val="Times New Roman"/>
        <family val="1"/>
      </rPr>
      <t xml:space="preserve">  29.5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減少</t>
    </r>
    <r>
      <rPr>
        <sz val="13"/>
        <rFont val="Times New Roman"/>
        <family val="1"/>
      </rPr>
      <t xml:space="preserve"> 1.2 </t>
    </r>
    <r>
      <rPr>
        <sz val="13"/>
        <rFont val="標楷體"/>
        <family val="4"/>
      </rPr>
      <t>個百分點。</t>
    </r>
  </si>
  <si>
    <r>
      <t xml:space="preserve">       32.4</t>
    </r>
    <r>
      <rPr>
        <sz val="13"/>
        <rFont val="標楷體"/>
        <family val="4"/>
      </rPr>
      <t>％，較上年同期之</t>
    </r>
    <r>
      <rPr>
        <sz val="13"/>
        <rFont val="Times New Roman"/>
        <family val="1"/>
      </rPr>
      <t xml:space="preserve"> 32.3</t>
    </r>
    <r>
      <rPr>
        <sz val="13"/>
        <rFont val="標楷體"/>
        <family val="4"/>
      </rPr>
      <t>％增加</t>
    </r>
    <r>
      <rPr>
        <sz val="13"/>
        <rFont val="Times New Roman"/>
        <family val="1"/>
      </rPr>
      <t xml:space="preserve">  0.1 </t>
    </r>
    <r>
      <rPr>
        <sz val="13"/>
        <rFont val="標楷體"/>
        <family val="4"/>
      </rPr>
      <t>個百分點。</t>
    </r>
  </si>
  <si>
    <r>
      <t xml:space="preserve">       </t>
    </r>
    <r>
      <rPr>
        <sz val="13"/>
        <rFont val="標楷體"/>
        <family val="4"/>
      </rPr>
      <t>依據「金融機構流動準備查核要點」及中央銀行業務局</t>
    </r>
    <r>
      <rPr>
        <sz val="13"/>
        <rFont val="Times New Roman"/>
        <family val="1"/>
      </rPr>
      <t xml:space="preserve"> 100.7.19 </t>
    </r>
    <r>
      <rPr>
        <sz val="13"/>
        <rFont val="標楷體"/>
        <family val="4"/>
      </rPr>
      <t>台央業字第</t>
    </r>
    <r>
      <rPr>
        <sz val="13"/>
        <rFont val="Times New Roman"/>
        <family val="1"/>
      </rPr>
      <t xml:space="preserve"> 1000034507 </t>
    </r>
    <r>
      <rPr>
        <sz val="13"/>
        <rFont val="標楷體"/>
        <family val="4"/>
      </rPr>
      <t>號函</t>
    </r>
  </si>
  <si>
    <r>
      <t xml:space="preserve">       </t>
    </r>
    <r>
      <rPr>
        <sz val="13"/>
        <rFont val="標楷體"/>
        <family val="4"/>
      </rPr>
      <t>規定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，信用合作社最低準備比率為</t>
    </r>
    <r>
      <rPr>
        <sz val="13"/>
        <rFont val="Times New Roman"/>
        <family val="1"/>
      </rPr>
      <t xml:space="preserve"> 10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103 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 xml:space="preserve"> 12 </t>
    </r>
    <r>
      <rPr>
        <sz val="13"/>
        <rFont val="標楷體"/>
        <family val="4"/>
      </rPr>
      <t>月份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全體信用合作社平均流動準備比率為</t>
    </r>
    <r>
      <rPr>
        <sz val="13"/>
        <rFont val="Times New Roman"/>
        <family val="1"/>
      </rPr>
      <t xml:space="preserve">  </t>
    </r>
  </si>
  <si>
    <r>
      <t>(</t>
    </r>
    <r>
      <rPr>
        <sz val="16"/>
        <rFont val="標楷體"/>
        <family val="4"/>
      </rPr>
      <t>一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流動性分析</t>
    </r>
  </si>
  <si>
    <r>
      <t>(</t>
    </r>
    <r>
      <rPr>
        <sz val="16"/>
        <rFont val="標楷體"/>
        <family val="4"/>
      </rPr>
      <t>二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資本比率分析</t>
    </r>
  </si>
  <si>
    <r>
      <t>(</t>
    </r>
    <r>
      <rPr>
        <sz val="16"/>
        <rFont val="標楷體"/>
        <family val="4"/>
      </rPr>
      <t>三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收益性分析</t>
    </r>
  </si>
  <si>
    <r>
      <t xml:space="preserve">  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四</t>
    </r>
    <r>
      <rPr>
        <sz val="16"/>
        <rFont val="Times New Roman"/>
        <family val="1"/>
      </rPr>
      <t>)</t>
    </r>
    <r>
      <rPr>
        <sz val="16"/>
        <rFont val="標楷體"/>
        <family val="4"/>
      </rPr>
      <t>法定比率分析</t>
    </r>
  </si>
  <si>
    <r>
      <t xml:space="preserve">       </t>
    </r>
    <r>
      <rPr>
        <sz val="13"/>
        <rFont val="標楷體"/>
        <family val="4"/>
      </rPr>
      <t>款不含公庫存款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，較上年之</t>
    </r>
    <r>
      <rPr>
        <sz val="13"/>
        <rFont val="Times New Roman"/>
        <family val="1"/>
      </rPr>
      <t xml:space="preserve"> 60.3 </t>
    </r>
    <r>
      <rPr>
        <sz val="13"/>
        <rFont val="標楷體"/>
        <family val="4"/>
      </rPr>
      <t>％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增加</t>
    </r>
    <r>
      <rPr>
        <sz val="13"/>
        <rFont val="Times New Roman"/>
        <family val="1"/>
      </rPr>
      <t xml:space="preserve">  1.0 </t>
    </r>
    <r>
      <rPr>
        <sz val="13"/>
        <rFont val="標楷體"/>
        <family val="4"/>
      </rPr>
      <t>百分點。</t>
    </r>
    <r>
      <rPr>
        <sz val="13"/>
        <rFont val="Times New Roman"/>
        <family val="1"/>
      </rPr>
      <t></t>
    </r>
  </si>
  <si>
    <r>
      <t xml:space="preserve">       </t>
    </r>
    <r>
      <rPr>
        <sz val="13"/>
        <rFont val="標楷體"/>
        <family val="4"/>
      </rPr>
      <t>上年底相等。</t>
    </r>
  </si>
  <si>
    <t>伍、信用合作社業務</t>
  </si>
  <si>
    <t>稅前純益</t>
  </si>
  <si>
    <r>
      <rPr>
        <sz val="20"/>
        <rFont val="標楷體"/>
        <family val="4"/>
      </rPr>
      <t>全體信用合作社資產負債結構百分比</t>
    </r>
  </si>
  <si>
    <r>
      <t>103</t>
    </r>
    <r>
      <rPr>
        <sz val="20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</si>
</sst>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[Red]\-#,##0\ "/>
    <numFmt numFmtId="177" formatCode="0.0_ ;[Red]\-0.0\ "/>
    <numFmt numFmtId="178" formatCode="#,##0_ "/>
    <numFmt numFmtId="179" formatCode="0.0_ "/>
    <numFmt numFmtId="180" formatCode="#,##0.0_ "/>
    <numFmt numFmtId="181" formatCode="0.0\ "/>
    <numFmt numFmtId="182" formatCode="0.0"/>
    <numFmt numFmtId="183" formatCode="[$-404]e&quot;年&quot;"/>
    <numFmt numFmtId="184" formatCode="[DBNum1][$-404]e&quot;年&quot;m&quot;月&quot;d&quot;日&quot;;@"/>
    <numFmt numFmtId="185" formatCode="[DBNum1][$-404]e&quot;年&quot;;@"/>
    <numFmt numFmtId="186" formatCode="_#\,##0;\-#,##0"/>
    <numFmt numFmtId="187" formatCode="_#\,##0;_-#,##0"/>
    <numFmt numFmtId="188" formatCode="_-\ #,##0_-;\-\ #,##0_-;_-\ &quot;-&quot;_-;_-@_-"/>
    <numFmt numFmtId="189" formatCode="#,##0_);[Red]\(#,##0\)"/>
    <numFmt numFmtId="190" formatCode="_-\ #,##0.00_-;\-\ #,##0.00_-;_-\ &quot;-&quot;??_-;_-@_-"/>
    <numFmt numFmtId="191" formatCode="0.00_);[Red]\(0.00\)"/>
    <numFmt numFmtId="192" formatCode="#,##0.00_ "/>
    <numFmt numFmtId="193" formatCode="0.0_);[Red]\(0.0\)"/>
    <numFmt numFmtId="194" formatCode="0.00_ "/>
    <numFmt numFmtId="195" formatCode="_-\ #,##0.0_-;\-\ #,##0.0_-;_-\ &quot;-&quot;??_-;_-@_-"/>
    <numFmt numFmtId="196" formatCode="mmm\-yyyy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0.0%"/>
    <numFmt numFmtId="206" formatCode="#,##0.0"/>
    <numFmt numFmtId="207" formatCode="_-\ #,##0.0\-;\-\ #,##0.0\-;_-\ &quot;-&quot;??_-;_-@_-"/>
    <numFmt numFmtId="208" formatCode="_-\ #,##0.0;\-\ #,##0.0;_-\ &quot;-&quot;??_-;_-@_-"/>
    <numFmt numFmtId="209" formatCode="_-\ #,##0;\-\ #,##0;_-\ &quot;-&quot;_-;_-@_-"/>
    <numFmt numFmtId="210" formatCode="\-\ #,##0\-;\-\ #,##0\-;_-\ &quot;-&quot;_-;_-@_-"/>
    <numFmt numFmtId="211" formatCode="_-\ #,##0_-;\-\ #,##0_-"/>
    <numFmt numFmtId="212" formatCode="_-\ &quot;-&quot;_-;_-@_-"/>
    <numFmt numFmtId="213" formatCode="_-\ #,##0_-;\-\ #,##0_-;_-&quot;-&quot;_-;_-@_-"/>
    <numFmt numFmtId="214" formatCode="_-\ #,##0_-;\-\ #,##0_-;_-\ &quot;-&quot;_-;_-_-"/>
    <numFmt numFmtId="215" formatCode="_-\ #,##0_-;\-\ #,##0_-;_-\ &quot;-&quot;;_-@_-"/>
    <numFmt numFmtId="216" formatCode="_-\ #,##0_-;\-\ #,##0_-;_-\ _-;_-@_-"/>
    <numFmt numFmtId="217" formatCode="_-\ #,##0;\-\ #,##0;_-\ &quot;-&quot;;_-@_-"/>
    <numFmt numFmtId="218" formatCode="_-\ #,##0.0;\-\ #,##0.0;_-\ &quot;-&quot;;_-@_-"/>
    <numFmt numFmtId="219" formatCode="_-#,##0;\-#,##0;_-\ &quot;-&quot;;_-@_-"/>
    <numFmt numFmtId="220" formatCode="_-#,##0.0;\-#,##0.0;_-\ &quot;-&quot;;_-@_-"/>
    <numFmt numFmtId="221" formatCode="#,##0.0_);[Red]\(#,##0.0\)"/>
    <numFmt numFmtId="222" formatCode="0.0000_ "/>
  </numFmts>
  <fonts count="69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20"/>
      <name val="標楷體"/>
      <family val="4"/>
    </font>
    <font>
      <sz val="13"/>
      <name val="標楷體"/>
      <family val="4"/>
    </font>
    <font>
      <sz val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2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sz val="8"/>
      <color indexed="8"/>
      <name val="標楷體"/>
      <family val="4"/>
    </font>
    <font>
      <sz val="17.25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3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12"/>
      <color rgb="FFFF0000"/>
      <name val="新細明體"/>
      <family val="1"/>
    </font>
    <font>
      <sz val="10"/>
      <color rgb="FFFF0000"/>
      <name val="標楷體"/>
      <family val="4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/>
    </xf>
    <xf numFmtId="221" fontId="5" fillId="0" borderId="10" xfId="0" applyNumberFormat="1" applyFont="1" applyBorder="1" applyAlignment="1" quotePrefix="1">
      <alignment horizontal="right" vertical="center"/>
    </xf>
    <xf numFmtId="219" fontId="2" fillId="0" borderId="0" xfId="0" applyNumberFormat="1" applyFont="1" applyAlignment="1">
      <alignment vertical="center"/>
    </xf>
    <xf numFmtId="193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219" fontId="9" fillId="0" borderId="0" xfId="33" applyNumberFormat="1" applyFont="1">
      <alignment/>
      <protection/>
    </xf>
    <xf numFmtId="191" fontId="9" fillId="0" borderId="0" xfId="33" applyNumberFormat="1" applyFont="1">
      <alignment/>
      <protection/>
    </xf>
    <xf numFmtId="193" fontId="9" fillId="0" borderId="0" xfId="33" applyNumberFormat="1" applyFont="1">
      <alignment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176" fontId="66" fillId="0" borderId="13" xfId="0" applyNumberFormat="1" applyFont="1" applyBorder="1" applyAlignment="1">
      <alignment vertical="center"/>
    </xf>
    <xf numFmtId="177" fontId="13" fillId="0" borderId="13" xfId="0" applyNumberFormat="1" applyFont="1" applyBorder="1" applyAlignment="1">
      <alignment vertical="center"/>
    </xf>
    <xf numFmtId="176" fontId="13" fillId="0" borderId="13" xfId="0" applyNumberFormat="1" applyFont="1" applyBorder="1" applyAlignment="1">
      <alignment vertical="center"/>
    </xf>
    <xf numFmtId="178" fontId="13" fillId="0" borderId="13" xfId="0" applyNumberFormat="1" applyFont="1" applyBorder="1" applyAlignment="1">
      <alignment vertical="center"/>
    </xf>
    <xf numFmtId="179" fontId="13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219" fontId="67" fillId="0" borderId="10" xfId="0" applyNumberFormat="1" applyFont="1" applyBorder="1" applyAlignment="1" quotePrefix="1">
      <alignment horizontal="right" vertical="center"/>
    </xf>
    <xf numFmtId="220" fontId="13" fillId="0" borderId="10" xfId="0" applyNumberFormat="1" applyFont="1" applyBorder="1" applyAlignment="1">
      <alignment vertical="center"/>
    </xf>
    <xf numFmtId="219" fontId="13" fillId="0" borderId="10" xfId="0" applyNumberFormat="1" applyFont="1" applyBorder="1" applyAlignment="1" quotePrefix="1">
      <alignment horizontal="right" vertical="center"/>
    </xf>
    <xf numFmtId="0" fontId="13" fillId="0" borderId="10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219" fontId="67" fillId="0" borderId="12" xfId="0" applyNumberFormat="1" applyFont="1" applyBorder="1" applyAlignment="1" quotePrefix="1">
      <alignment horizontal="right" vertical="center"/>
    </xf>
    <xf numFmtId="220" fontId="13" fillId="0" borderId="12" xfId="0" applyNumberFormat="1" applyFont="1" applyBorder="1" applyAlignment="1">
      <alignment vertical="center"/>
    </xf>
    <xf numFmtId="219" fontId="13" fillId="0" borderId="12" xfId="0" applyNumberFormat="1" applyFont="1" applyBorder="1" applyAlignment="1" quotePrefix="1">
      <alignment horizontal="right" vertical="center"/>
    </xf>
    <xf numFmtId="219" fontId="13" fillId="0" borderId="13" xfId="0" applyNumberFormat="1" applyFont="1" applyBorder="1" applyAlignment="1" quotePrefix="1">
      <alignment horizontal="right" vertical="center"/>
    </xf>
    <xf numFmtId="219" fontId="13" fillId="0" borderId="11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 vertical="center" wrapText="1"/>
    </xf>
    <xf numFmtId="185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indent="1"/>
    </xf>
    <xf numFmtId="3" fontId="13" fillId="0" borderId="13" xfId="0" applyNumberFormat="1" applyFont="1" applyBorder="1" applyAlignment="1">
      <alignment vertical="center"/>
    </xf>
    <xf numFmtId="182" fontId="13" fillId="0" borderId="13" xfId="0" applyNumberFormat="1" applyFont="1" applyBorder="1" applyAlignment="1">
      <alignment vertical="center"/>
    </xf>
    <xf numFmtId="3" fontId="13" fillId="0" borderId="13" xfId="0" applyNumberFormat="1" applyFont="1" applyBorder="1" applyAlignment="1" quotePrefix="1">
      <alignment horizontal="right" vertical="center"/>
    </xf>
    <xf numFmtId="180" fontId="13" fillId="0" borderId="13" xfId="0" applyNumberFormat="1" applyFont="1" applyBorder="1" applyAlignment="1">
      <alignment vertical="center"/>
    </xf>
    <xf numFmtId="3" fontId="13" fillId="0" borderId="10" xfId="0" applyNumberFormat="1" applyFont="1" applyBorder="1" applyAlignment="1" quotePrefix="1">
      <alignment horizontal="right" vertical="center"/>
    </xf>
    <xf numFmtId="182" fontId="13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 quotePrefix="1">
      <alignment horizontal="right" vertical="center"/>
    </xf>
    <xf numFmtId="180" fontId="13" fillId="0" borderId="11" xfId="0" applyNumberFormat="1" applyFont="1" applyBorder="1" applyAlignment="1">
      <alignment vertical="center"/>
    </xf>
    <xf numFmtId="3" fontId="13" fillId="0" borderId="12" xfId="0" applyNumberFormat="1" applyFont="1" applyBorder="1" applyAlignment="1" quotePrefix="1">
      <alignment horizontal="right" vertical="center"/>
    </xf>
    <xf numFmtId="180" fontId="13" fillId="0" borderId="12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180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 indent="1"/>
    </xf>
    <xf numFmtId="3" fontId="13" fillId="0" borderId="10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left" vertical="center" indent="1"/>
    </xf>
    <xf numFmtId="182" fontId="13" fillId="0" borderId="10" xfId="0" applyNumberFormat="1" applyFont="1" applyBorder="1" applyAlignment="1">
      <alignment horizontal="right" vertical="center"/>
    </xf>
    <xf numFmtId="182" fontId="13" fillId="0" borderId="12" xfId="0" applyNumberFormat="1" applyFont="1" applyBorder="1" applyAlignment="1">
      <alignment vertical="center"/>
    </xf>
    <xf numFmtId="179" fontId="13" fillId="0" borderId="12" xfId="0" applyNumberFormat="1" applyFont="1" applyBorder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3" fillId="0" borderId="14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wrapText="1" indent="1"/>
    </xf>
    <xf numFmtId="3" fontId="13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 inden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185" fontId="1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年報97-信合社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35"/>
          <c:y val="0.24175"/>
          <c:w val="0.46675"/>
          <c:h val="0.64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'[1]Sheet1'!$A$2:$A$9</c:f>
              <c:strCache>
                <c:ptCount val="8"/>
                <c:pt idx="0">
                  <c:v>現金及存放銀行同業33.4%</c:v>
                </c:pt>
                <c:pt idx="1">
                  <c:v>附賣回債票券投資0.6%</c:v>
                </c:pt>
                <c:pt idx="2">
                  <c:v>放款60.7%</c:v>
                </c:pt>
                <c:pt idx="3">
                  <c:v>備供出售金融資產淨額0.7%</c:v>
                </c:pt>
                <c:pt idx="4">
                  <c:v>持有至到期之金融資產淨額2.2%</c:v>
                </c:pt>
                <c:pt idx="5">
                  <c:v>固定資產2.0%</c:v>
                </c:pt>
                <c:pt idx="6">
                  <c:v>其他資產0.3%</c:v>
                </c:pt>
                <c:pt idx="7">
                  <c:v>應收款項淨額0.1%</c:v>
                </c:pt>
              </c:strCache>
            </c:strRef>
          </c:cat>
          <c:val>
            <c:numRef>
              <c:f>'[1]Sheet1'!$B$2:$B$9</c:f>
              <c:numCache>
                <c:ptCount val="8"/>
                <c:pt idx="0">
                  <c:v>33.4</c:v>
                </c:pt>
                <c:pt idx="1">
                  <c:v>0.6</c:v>
                </c:pt>
                <c:pt idx="2">
                  <c:v>60.7</c:v>
                </c:pt>
                <c:pt idx="3">
                  <c:v>0.7</c:v>
                </c:pt>
                <c:pt idx="4">
                  <c:v>2.2</c:v>
                </c:pt>
                <c:pt idx="5">
                  <c:v>2</c:v>
                </c:pt>
                <c:pt idx="6">
                  <c:v>0.3</c:v>
                </c:pt>
                <c:pt idx="7">
                  <c:v>0.1</c:v>
                </c:pt>
              </c:numCache>
            </c:numRef>
          </c:val>
        </c:ser>
        <c:firstSliceAng val="8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20625"/>
          <c:w val="0.46625"/>
          <c:h val="0.64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explosion val="0"/>
            <c:spPr>
              <a:solidFill>
                <a:srgbClr val="FFFFCC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'[1]Sheet1'!$D$2:$D$7</c:f>
              <c:strCache>
                <c:ptCount val="6"/>
                <c:pt idx="0">
                  <c:v>借入款0.3%</c:v>
                </c:pt>
                <c:pt idx="1">
                  <c:v>應付款項淨額0.3%</c:v>
                </c:pt>
                <c:pt idx="2">
                  <c:v>存款92.5%</c:v>
                </c:pt>
                <c:pt idx="3">
                  <c:v>其他負債0.1%</c:v>
                </c:pt>
                <c:pt idx="4">
                  <c:v>社員權益6.8%</c:v>
                </c:pt>
              </c:strCache>
            </c:strRef>
          </c:cat>
          <c:val>
            <c:numRef>
              <c:f>'[1]Sheet1'!$E$2:$E$7</c:f>
              <c:numCache>
                <c:ptCount val="6"/>
                <c:pt idx="0">
                  <c:v>0.3</c:v>
                </c:pt>
                <c:pt idx="1">
                  <c:v>0.3</c:v>
                </c:pt>
                <c:pt idx="2">
                  <c:v>92.5</c:v>
                </c:pt>
                <c:pt idx="3">
                  <c:v>0.1</c:v>
                </c:pt>
                <c:pt idx="4">
                  <c:v>6.8</c:v>
                </c:pt>
              </c:numCache>
            </c:numRef>
          </c:val>
        </c:ser>
        <c:firstSliceAng val="8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0.429</cdr:y>
    </cdr:from>
    <cdr:to>
      <cdr:x>0.591</cdr:x>
      <cdr:y>0.68825</cdr:y>
    </cdr:to>
    <cdr:sp>
      <cdr:nvSpPr>
        <cdr:cNvPr id="1" name="Oval 4097"/>
        <cdr:cNvSpPr>
          <a:spLocks/>
        </cdr:cNvSpPr>
      </cdr:nvSpPr>
      <cdr:spPr>
        <a:xfrm>
          <a:off x="2657475" y="1828800"/>
          <a:ext cx="1238250" cy="1104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0.35925</cdr:x>
      <cdr:y>0.06975</cdr:y>
    </cdr:from>
    <cdr:to>
      <cdr:x>0.619</cdr:x>
      <cdr:y>0.17675</cdr:y>
    </cdr:to>
    <cdr:sp>
      <cdr:nvSpPr>
        <cdr:cNvPr id="2" name="Text Box 4098"/>
        <cdr:cNvSpPr txBox="1">
          <a:spLocks noChangeArrowheads="1"/>
        </cdr:cNvSpPr>
      </cdr:nvSpPr>
      <cdr:spPr>
        <a:xfrm>
          <a:off x="2362200" y="295275"/>
          <a:ext cx="17145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資產結構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0.4</cdr:y>
    </cdr:from>
    <cdr:to>
      <cdr:x>0.6045</cdr:x>
      <cdr:y>0.66025</cdr:y>
    </cdr:to>
    <cdr:sp>
      <cdr:nvSpPr>
        <cdr:cNvPr id="1" name="Oval 5121"/>
        <cdr:cNvSpPr>
          <a:spLocks/>
        </cdr:cNvSpPr>
      </cdr:nvSpPr>
      <cdr:spPr>
        <a:xfrm>
          <a:off x="2733675" y="1695450"/>
          <a:ext cx="1247775" cy="1104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0.335</cdr:x>
      <cdr:y>0.07</cdr:y>
    </cdr:from>
    <cdr:to>
      <cdr:x>0.68225</cdr:x>
      <cdr:y>0.177</cdr:y>
    </cdr:to>
    <cdr:sp>
      <cdr:nvSpPr>
        <cdr:cNvPr id="2" name="Text Box 5123"/>
        <cdr:cNvSpPr txBox="1">
          <a:spLocks noChangeArrowheads="1"/>
        </cdr:cNvSpPr>
      </cdr:nvSpPr>
      <cdr:spPr>
        <a:xfrm>
          <a:off x="2209800" y="295275"/>
          <a:ext cx="2295525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負債及社員權益結構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123825</xdr:rowOff>
    </xdr:from>
    <xdr:to>
      <xdr:col>9</xdr:col>
      <xdr:colOff>609600</xdr:colOff>
      <xdr:row>23</xdr:row>
      <xdr:rowOff>0</xdr:rowOff>
    </xdr:to>
    <xdr:graphicFrame>
      <xdr:nvGraphicFramePr>
        <xdr:cNvPr id="1" name="圖表 54"/>
        <xdr:cNvGraphicFramePr/>
      </xdr:nvGraphicFramePr>
      <xdr:xfrm>
        <a:off x="190500" y="809625"/>
        <a:ext cx="65913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23</xdr:row>
      <xdr:rowOff>123825</xdr:rowOff>
    </xdr:from>
    <xdr:to>
      <xdr:col>9</xdr:col>
      <xdr:colOff>619125</xdr:colOff>
      <xdr:row>43</xdr:row>
      <xdr:rowOff>171450</xdr:rowOff>
    </xdr:to>
    <xdr:graphicFrame>
      <xdr:nvGraphicFramePr>
        <xdr:cNvPr id="2" name="圖表 56"/>
        <xdr:cNvGraphicFramePr/>
      </xdr:nvGraphicFramePr>
      <xdr:xfrm>
        <a:off x="190500" y="5210175"/>
        <a:ext cx="66008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3&#20449;&#29992;&#21512;&#20316;&#31038;&#24180;&#22577;-&#2229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合社圖表"/>
      <sheetName val="Sheet1"/>
    </sheetNames>
    <sheetDataSet>
      <sheetData sheetId="1">
        <row r="2">
          <cell r="A2" t="str">
            <v>現金及存放銀行同業33.4%</v>
          </cell>
          <cell r="B2">
            <v>33.4</v>
          </cell>
          <cell r="D2" t="str">
            <v>借入款0.3%</v>
          </cell>
          <cell r="E2">
            <v>0.3</v>
          </cell>
        </row>
        <row r="3">
          <cell r="A3" t="str">
            <v>附賣回債票券投資0.6%</v>
          </cell>
          <cell r="B3">
            <v>0.6</v>
          </cell>
          <cell r="D3" t="str">
            <v>應付款項淨額0.3%</v>
          </cell>
          <cell r="E3">
            <v>0.3</v>
          </cell>
        </row>
        <row r="4">
          <cell r="A4" t="str">
            <v>放款60.7%</v>
          </cell>
          <cell r="B4">
            <v>60.7</v>
          </cell>
          <cell r="D4" t="str">
            <v>存款92.5%</v>
          </cell>
          <cell r="E4">
            <v>92.5</v>
          </cell>
        </row>
        <row r="5">
          <cell r="A5" t="str">
            <v>備供出售金融資產淨額0.7%</v>
          </cell>
          <cell r="B5">
            <v>0.7</v>
          </cell>
          <cell r="D5" t="str">
            <v>其他負債0.1%</v>
          </cell>
          <cell r="E5">
            <v>0.1</v>
          </cell>
        </row>
        <row r="6">
          <cell r="A6" t="str">
            <v>持有至到期之金融資產淨額2.2%</v>
          </cell>
          <cell r="B6">
            <v>2.2</v>
          </cell>
          <cell r="D6" t="str">
            <v>社員權益6.8%</v>
          </cell>
          <cell r="E6">
            <v>6.8</v>
          </cell>
        </row>
        <row r="7">
          <cell r="A7" t="str">
            <v>固定資產2.0%</v>
          </cell>
          <cell r="B7">
            <v>2</v>
          </cell>
        </row>
        <row r="8">
          <cell r="A8" t="str">
            <v>其他資產0.3%</v>
          </cell>
          <cell r="B8">
            <v>0.3</v>
          </cell>
        </row>
        <row r="9">
          <cell r="A9" t="str">
            <v>應收款項淨額0.1%</v>
          </cell>
          <cell r="B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zoomScale="130" zoomScaleNormal="130" zoomScaleSheetLayoutView="100" zoomScalePageLayoutView="0" workbookViewId="0" topLeftCell="B1">
      <selection activeCell="C2" sqref="C2"/>
    </sheetView>
  </sheetViews>
  <sheetFormatPr defaultColWidth="9.00390625" defaultRowHeight="16.5"/>
  <cols>
    <col min="1" max="1" width="21.625" style="0" customWidth="1"/>
    <col min="2" max="2" width="30.625" style="0" customWidth="1"/>
    <col min="3" max="3" width="12.625" style="0" customWidth="1"/>
    <col min="4" max="4" width="8.625" style="0" customWidth="1"/>
    <col min="5" max="5" width="12.625" style="0" customWidth="1"/>
    <col min="6" max="6" width="8.625" style="0" customWidth="1"/>
    <col min="7" max="7" width="12.625" style="15" customWidth="1"/>
    <col min="8" max="8" width="10.00390625" style="15" customWidth="1"/>
    <col min="9" max="9" width="2.625" style="0" customWidth="1"/>
    <col min="10" max="11" width="13.625" style="0" customWidth="1"/>
    <col min="12" max="12" width="30.75390625" style="0" hidden="1" customWidth="1"/>
    <col min="13" max="14" width="13.625" style="0" hidden="1" customWidth="1"/>
    <col min="15" max="15" width="27.00390625" style="0" hidden="1" customWidth="1"/>
    <col min="16" max="16" width="13.625" style="0" hidden="1" customWidth="1"/>
  </cols>
  <sheetData>
    <row r="1" spans="1:16" ht="30" customHeight="1">
      <c r="A1" s="1"/>
      <c r="B1" s="1"/>
      <c r="C1" s="1"/>
      <c r="D1" s="1"/>
      <c r="E1" s="1"/>
      <c r="F1" s="1"/>
      <c r="G1" s="14"/>
      <c r="H1" s="14"/>
      <c r="I1" s="1"/>
      <c r="J1" s="1"/>
      <c r="K1" s="1"/>
      <c r="L1" s="1"/>
      <c r="M1" s="1"/>
      <c r="N1" s="1"/>
      <c r="O1" s="1"/>
      <c r="P1" s="1"/>
    </row>
    <row r="2" spans="1:16" ht="34.5" customHeight="1">
      <c r="A2" s="1"/>
      <c r="B2" s="71" t="s">
        <v>140</v>
      </c>
      <c r="C2" s="1"/>
      <c r="D2" s="1"/>
      <c r="E2" s="1"/>
      <c r="F2" s="1"/>
      <c r="G2" s="14"/>
      <c r="H2" s="14"/>
      <c r="I2" s="1"/>
      <c r="J2" s="1"/>
      <c r="K2" s="1"/>
      <c r="L2" s="1"/>
      <c r="M2" s="1"/>
      <c r="N2" s="1"/>
      <c r="O2" s="1"/>
      <c r="P2" s="1"/>
    </row>
    <row r="3" spans="1:16" ht="36" customHeight="1">
      <c r="A3" s="1"/>
      <c r="B3" s="17" t="s">
        <v>29</v>
      </c>
      <c r="C3" s="18"/>
      <c r="D3" s="18"/>
      <c r="E3" s="18"/>
      <c r="F3" s="18"/>
      <c r="G3" s="19"/>
      <c r="H3" s="19"/>
      <c r="I3" s="1"/>
      <c r="J3" s="1"/>
      <c r="K3" s="1"/>
      <c r="L3" s="1"/>
      <c r="M3" s="1"/>
      <c r="N3" s="1"/>
      <c r="O3" s="1"/>
      <c r="P3" s="1"/>
    </row>
    <row r="4" spans="1:16" ht="51" customHeight="1">
      <c r="A4" s="1"/>
      <c r="B4" s="76" t="s">
        <v>119</v>
      </c>
      <c r="C4" s="76"/>
      <c r="D4" s="76"/>
      <c r="E4" s="76"/>
      <c r="F4" s="76"/>
      <c r="G4" s="76"/>
      <c r="H4" s="76"/>
      <c r="I4" s="1"/>
      <c r="J4" s="1"/>
      <c r="K4" s="1"/>
      <c r="L4" s="1"/>
      <c r="M4" s="1"/>
      <c r="N4" s="1"/>
      <c r="O4" s="1"/>
      <c r="P4" s="1"/>
    </row>
    <row r="5" spans="1:16" ht="58.5" customHeight="1">
      <c r="A5" s="1"/>
      <c r="B5" s="76" t="s">
        <v>30</v>
      </c>
      <c r="C5" s="76"/>
      <c r="D5" s="76"/>
      <c r="E5" s="76"/>
      <c r="F5" s="76"/>
      <c r="G5" s="76"/>
      <c r="H5" s="76"/>
      <c r="I5" s="1"/>
      <c r="J5" s="1"/>
      <c r="K5" s="1"/>
      <c r="L5" s="1"/>
      <c r="M5" s="1"/>
      <c r="N5" s="1"/>
      <c r="O5" s="1"/>
      <c r="P5" s="1"/>
    </row>
    <row r="6" spans="1:16" ht="18" customHeight="1">
      <c r="A6" s="1"/>
      <c r="B6" s="2"/>
      <c r="C6" s="1"/>
      <c r="D6" s="1"/>
      <c r="E6" s="1"/>
      <c r="F6" s="1"/>
      <c r="G6" s="14"/>
      <c r="H6" s="14"/>
      <c r="I6" s="1"/>
      <c r="J6" s="1"/>
      <c r="K6" s="1"/>
      <c r="L6" s="1"/>
      <c r="M6" s="1"/>
      <c r="N6" s="1"/>
      <c r="O6" s="1"/>
      <c r="P6" s="1"/>
    </row>
    <row r="7" spans="1:16" ht="36" customHeight="1">
      <c r="A7" s="1"/>
      <c r="B7" s="69" t="s">
        <v>117</v>
      </c>
      <c r="C7" s="18"/>
      <c r="D7" s="18"/>
      <c r="E7" s="18"/>
      <c r="F7" s="18"/>
      <c r="G7" s="18"/>
      <c r="H7" s="18"/>
      <c r="I7" s="1"/>
      <c r="J7" s="1"/>
      <c r="K7" s="1"/>
      <c r="L7" s="1"/>
      <c r="M7" s="1"/>
      <c r="N7" s="1"/>
      <c r="O7" s="1"/>
      <c r="P7" s="1"/>
    </row>
    <row r="8" spans="1:16" ht="18" customHeight="1">
      <c r="A8" s="1"/>
      <c r="B8" s="18"/>
      <c r="C8" s="18"/>
      <c r="D8" s="18"/>
      <c r="E8" s="18"/>
      <c r="F8" s="18"/>
      <c r="G8" s="78" t="s">
        <v>31</v>
      </c>
      <c r="H8" s="78"/>
      <c r="I8" s="1"/>
      <c r="J8" s="1"/>
      <c r="K8" s="1"/>
      <c r="L8" s="1"/>
      <c r="M8" s="1"/>
      <c r="N8" s="1"/>
      <c r="O8" s="1"/>
      <c r="P8" s="1"/>
    </row>
    <row r="9" spans="1:16" ht="15" customHeight="1">
      <c r="A9" s="1"/>
      <c r="B9" s="77" t="s">
        <v>64</v>
      </c>
      <c r="C9" s="79" t="s">
        <v>32</v>
      </c>
      <c r="D9" s="79"/>
      <c r="E9" s="79" t="s">
        <v>33</v>
      </c>
      <c r="F9" s="79"/>
      <c r="G9" s="77" t="s">
        <v>65</v>
      </c>
      <c r="H9" s="77"/>
      <c r="I9" s="1"/>
      <c r="J9" s="1"/>
      <c r="K9" s="1"/>
      <c r="L9" s="1"/>
      <c r="M9" s="1"/>
      <c r="N9" s="1"/>
      <c r="O9" s="1"/>
      <c r="P9" s="1"/>
    </row>
    <row r="10" spans="1:16" ht="15" customHeight="1">
      <c r="A10" s="1"/>
      <c r="B10" s="77"/>
      <c r="C10" s="21" t="s">
        <v>66</v>
      </c>
      <c r="D10" s="21" t="s">
        <v>34</v>
      </c>
      <c r="E10" s="21" t="s">
        <v>66</v>
      </c>
      <c r="F10" s="21" t="s">
        <v>34</v>
      </c>
      <c r="G10" s="21" t="s">
        <v>66</v>
      </c>
      <c r="H10" s="21" t="s">
        <v>34</v>
      </c>
      <c r="I10" s="1"/>
      <c r="J10" s="1"/>
      <c r="K10" s="1"/>
      <c r="L10" s="1" t="s">
        <v>13</v>
      </c>
      <c r="M10" s="1" t="s">
        <v>14</v>
      </c>
      <c r="N10" s="1"/>
      <c r="O10" s="1" t="s">
        <v>26</v>
      </c>
      <c r="P10" s="1" t="s">
        <v>14</v>
      </c>
    </row>
    <row r="11" spans="1:16" ht="15" customHeight="1">
      <c r="A11" s="1"/>
      <c r="B11" s="22" t="s">
        <v>67</v>
      </c>
      <c r="C11" s="23" t="s">
        <v>9</v>
      </c>
      <c r="D11" s="24" t="s">
        <v>10</v>
      </c>
      <c r="E11" s="25" t="s">
        <v>9</v>
      </c>
      <c r="F11" s="24" t="s">
        <v>10</v>
      </c>
      <c r="G11" s="26" t="s">
        <v>0</v>
      </c>
      <c r="H11" s="27" t="s">
        <v>10</v>
      </c>
      <c r="I11" s="1"/>
      <c r="J11" s="1"/>
      <c r="K11" s="1"/>
      <c r="L11" s="3" t="s">
        <v>2</v>
      </c>
      <c r="M11" s="6">
        <v>59.4</v>
      </c>
      <c r="N11" s="1"/>
      <c r="O11" s="1" t="s">
        <v>6</v>
      </c>
      <c r="P11" s="6">
        <v>92.8</v>
      </c>
    </row>
    <row r="12" spans="1:16" ht="15" customHeight="1">
      <c r="A12" s="1"/>
      <c r="B12" s="28" t="s">
        <v>111</v>
      </c>
      <c r="C12" s="29">
        <v>216624</v>
      </c>
      <c r="D12" s="30">
        <v>33.4</v>
      </c>
      <c r="E12" s="31">
        <v>214733</v>
      </c>
      <c r="F12" s="30">
        <v>33.5</v>
      </c>
      <c r="G12" s="31">
        <f>C12-E12</f>
        <v>1891</v>
      </c>
      <c r="H12" s="30">
        <f>(C12-E12)/E12*100</f>
        <v>0.8806285014413249</v>
      </c>
      <c r="I12" s="1"/>
      <c r="J12" s="13"/>
      <c r="K12" s="8"/>
      <c r="L12" s="3" t="s">
        <v>1</v>
      </c>
      <c r="M12" s="6">
        <v>33.7</v>
      </c>
      <c r="N12" s="1"/>
      <c r="O12" s="1" t="s">
        <v>24</v>
      </c>
      <c r="P12" s="6">
        <v>0.3</v>
      </c>
    </row>
    <row r="13" spans="1:16" ht="15" customHeight="1">
      <c r="A13" s="1"/>
      <c r="B13" s="3" t="s">
        <v>110</v>
      </c>
      <c r="C13" s="29">
        <v>325</v>
      </c>
      <c r="D13" s="30">
        <v>0</v>
      </c>
      <c r="E13" s="31">
        <v>235</v>
      </c>
      <c r="F13" s="30">
        <v>0</v>
      </c>
      <c r="G13" s="31">
        <f aca="true" t="shared" si="0" ref="G13:H26">C13-E13</f>
        <v>90</v>
      </c>
      <c r="H13" s="30">
        <f aca="true" t="shared" si="1" ref="H13:H45">(C13-E13)/E13*100</f>
        <v>38.297872340425535</v>
      </c>
      <c r="I13" s="1"/>
      <c r="J13" s="13"/>
      <c r="K13" s="8"/>
      <c r="L13" s="3" t="s">
        <v>19</v>
      </c>
      <c r="M13" s="6">
        <v>3.9</v>
      </c>
      <c r="N13" s="1"/>
      <c r="O13" s="1" t="s">
        <v>7</v>
      </c>
      <c r="P13" s="6">
        <v>0.1</v>
      </c>
    </row>
    <row r="14" spans="1:16" ht="15" customHeight="1">
      <c r="A14" s="1"/>
      <c r="B14" s="28" t="s">
        <v>35</v>
      </c>
      <c r="C14" s="29">
        <v>3972</v>
      </c>
      <c r="D14" s="30">
        <v>0.6</v>
      </c>
      <c r="E14" s="31">
        <v>2754</v>
      </c>
      <c r="F14" s="30">
        <v>0.4</v>
      </c>
      <c r="G14" s="31">
        <f t="shared" si="0"/>
        <v>1218</v>
      </c>
      <c r="H14" s="30">
        <f t="shared" si="1"/>
        <v>44.226579520697165</v>
      </c>
      <c r="I14" s="1"/>
      <c r="J14" s="13"/>
      <c r="K14" s="8"/>
      <c r="L14" s="3" t="s">
        <v>21</v>
      </c>
      <c r="M14" s="6">
        <v>2.2</v>
      </c>
      <c r="N14" s="1"/>
      <c r="O14" s="1" t="s">
        <v>8</v>
      </c>
      <c r="P14" s="6">
        <v>0.2</v>
      </c>
    </row>
    <row r="15" spans="1:16" ht="15" customHeight="1">
      <c r="A15" s="1"/>
      <c r="B15" s="28" t="s">
        <v>36</v>
      </c>
      <c r="C15" s="29">
        <v>725</v>
      </c>
      <c r="D15" s="30">
        <v>0.1</v>
      </c>
      <c r="E15" s="31">
        <v>758</v>
      </c>
      <c r="F15" s="30">
        <v>0.1</v>
      </c>
      <c r="G15" s="31">
        <f t="shared" si="0"/>
        <v>-33</v>
      </c>
      <c r="H15" s="30">
        <f t="shared" si="1"/>
        <v>-4.353562005277045</v>
      </c>
      <c r="I15" s="1"/>
      <c r="J15" s="13"/>
      <c r="K15" s="8"/>
      <c r="L15" s="3" t="s">
        <v>16</v>
      </c>
      <c r="M15" s="6">
        <v>0.7</v>
      </c>
      <c r="N15" s="1"/>
      <c r="O15" s="1" t="s">
        <v>23</v>
      </c>
      <c r="P15" s="6">
        <v>0</v>
      </c>
    </row>
    <row r="16" spans="1:16" ht="15" customHeight="1">
      <c r="A16" s="1"/>
      <c r="B16" s="28" t="s">
        <v>37</v>
      </c>
      <c r="C16" s="29">
        <v>401543</v>
      </c>
      <c r="D16" s="30">
        <v>61.8</v>
      </c>
      <c r="E16" s="31">
        <v>390019</v>
      </c>
      <c r="F16" s="30">
        <v>60.8</v>
      </c>
      <c r="G16" s="31">
        <f t="shared" si="0"/>
        <v>11524</v>
      </c>
      <c r="H16" s="30">
        <f t="shared" si="1"/>
        <v>2.954727846592089</v>
      </c>
      <c r="I16" s="1"/>
      <c r="J16" s="13"/>
      <c r="K16" s="8"/>
      <c r="L16" s="3" t="s">
        <v>18</v>
      </c>
      <c r="M16" s="6">
        <v>0.5</v>
      </c>
      <c r="N16" s="1"/>
      <c r="O16" s="1" t="s">
        <v>5</v>
      </c>
      <c r="P16" s="6">
        <v>0</v>
      </c>
    </row>
    <row r="17" spans="1:16" ht="15" customHeight="1">
      <c r="A17" s="1"/>
      <c r="B17" s="28" t="s">
        <v>38</v>
      </c>
      <c r="C17" s="29">
        <v>12477</v>
      </c>
      <c r="D17" s="30">
        <v>1.9</v>
      </c>
      <c r="E17" s="31">
        <v>11250</v>
      </c>
      <c r="F17" s="30">
        <v>1.8</v>
      </c>
      <c r="G17" s="31">
        <f t="shared" si="0"/>
        <v>1227</v>
      </c>
      <c r="H17" s="30">
        <f t="shared" si="1"/>
        <v>10.906666666666668</v>
      </c>
      <c r="I17" s="1"/>
      <c r="J17" s="13"/>
      <c r="K17" s="8"/>
      <c r="L17" s="3" t="s">
        <v>4</v>
      </c>
      <c r="M17" s="6">
        <v>0.3</v>
      </c>
      <c r="N17" s="1"/>
      <c r="O17" s="1" t="s">
        <v>25</v>
      </c>
      <c r="P17" s="6">
        <v>0</v>
      </c>
    </row>
    <row r="18" spans="1:16" ht="15" customHeight="1">
      <c r="A18" s="1"/>
      <c r="B18" s="28" t="s">
        <v>39</v>
      </c>
      <c r="C18" s="29">
        <v>388848</v>
      </c>
      <c r="D18" s="30">
        <v>59.9</v>
      </c>
      <c r="E18" s="31">
        <v>378459</v>
      </c>
      <c r="F18" s="30">
        <v>59</v>
      </c>
      <c r="G18" s="31">
        <f t="shared" si="0"/>
        <v>10389</v>
      </c>
      <c r="H18" s="30">
        <f t="shared" si="1"/>
        <v>2.7450793877276007</v>
      </c>
      <c r="I18" s="1"/>
      <c r="J18" s="13"/>
      <c r="K18" s="8"/>
      <c r="L18" s="3" t="s">
        <v>17</v>
      </c>
      <c r="M18" s="6">
        <v>0.2</v>
      </c>
      <c r="N18" s="1"/>
      <c r="P18" s="1"/>
    </row>
    <row r="19" spans="1:16" ht="15" customHeight="1">
      <c r="A19" s="1"/>
      <c r="B19" s="28" t="s">
        <v>40</v>
      </c>
      <c r="C19" s="29">
        <v>218</v>
      </c>
      <c r="D19" s="30">
        <v>0</v>
      </c>
      <c r="E19" s="31">
        <v>310</v>
      </c>
      <c r="F19" s="30">
        <v>0</v>
      </c>
      <c r="G19" s="31">
        <f t="shared" si="0"/>
        <v>-92</v>
      </c>
      <c r="H19" s="30">
        <f t="shared" si="1"/>
        <v>-29.677419354838708</v>
      </c>
      <c r="I19" s="1"/>
      <c r="J19" s="13"/>
      <c r="K19" s="8"/>
      <c r="L19" s="4" t="s">
        <v>15</v>
      </c>
      <c r="M19" s="6">
        <v>0.1</v>
      </c>
      <c r="N19" s="1"/>
      <c r="P19" s="1"/>
    </row>
    <row r="20" spans="1:16" ht="15" customHeight="1">
      <c r="A20" s="1"/>
      <c r="B20" s="28" t="s">
        <v>112</v>
      </c>
      <c r="C20" s="29">
        <v>-7087</v>
      </c>
      <c r="D20" s="30">
        <v>-1.1</v>
      </c>
      <c r="E20" s="31">
        <v>-6217</v>
      </c>
      <c r="F20" s="30">
        <v>-1</v>
      </c>
      <c r="G20" s="31">
        <f t="shared" si="0"/>
        <v>-870</v>
      </c>
      <c r="H20" s="30">
        <v>0</v>
      </c>
      <c r="I20" s="1"/>
      <c r="J20" s="13"/>
      <c r="K20" s="8"/>
      <c r="L20" s="3" t="s">
        <v>20</v>
      </c>
      <c r="M20" s="6">
        <v>0</v>
      </c>
      <c r="N20" s="1"/>
      <c r="O20" s="1"/>
      <c r="P20" s="1"/>
    </row>
    <row r="21" spans="1:16" ht="15" customHeight="1">
      <c r="A21" s="1"/>
      <c r="B21" s="28" t="s">
        <v>41</v>
      </c>
      <c r="C21" s="29">
        <v>4250</v>
      </c>
      <c r="D21" s="30">
        <v>0.7</v>
      </c>
      <c r="E21" s="31">
        <v>3965</v>
      </c>
      <c r="F21" s="30">
        <v>0.6</v>
      </c>
      <c r="G21" s="31">
        <f t="shared" si="0"/>
        <v>285</v>
      </c>
      <c r="H21" s="30">
        <f t="shared" si="1"/>
        <v>7.187894073139975</v>
      </c>
      <c r="I21" s="1"/>
      <c r="J21" s="13"/>
      <c r="K21" s="8"/>
      <c r="L21" s="3" t="s">
        <v>3</v>
      </c>
      <c r="M21" s="6">
        <v>0</v>
      </c>
      <c r="N21" s="1"/>
      <c r="O21" s="1"/>
      <c r="P21" s="1"/>
    </row>
    <row r="22" spans="1:16" ht="15" customHeight="1">
      <c r="A22" s="1"/>
      <c r="B22" s="28" t="s">
        <v>42</v>
      </c>
      <c r="C22" s="29">
        <v>14396</v>
      </c>
      <c r="D22" s="30">
        <v>2.2</v>
      </c>
      <c r="E22" s="31">
        <v>20357</v>
      </c>
      <c r="F22" s="30">
        <v>3.2</v>
      </c>
      <c r="G22" s="31">
        <f t="shared" si="0"/>
        <v>-5961</v>
      </c>
      <c r="H22" s="30">
        <f t="shared" si="1"/>
        <v>-29.282310753057917</v>
      </c>
      <c r="I22" s="1"/>
      <c r="J22" s="13"/>
      <c r="K22" s="8"/>
      <c r="L22" s="5" t="s">
        <v>22</v>
      </c>
      <c r="M22" s="6">
        <v>0</v>
      </c>
      <c r="N22" s="1"/>
      <c r="O22" s="1"/>
      <c r="P22" s="1"/>
    </row>
    <row r="23" spans="1:16" ht="15" customHeight="1">
      <c r="A23" s="1"/>
      <c r="B23" s="28" t="s">
        <v>43</v>
      </c>
      <c r="C23" s="29">
        <v>0</v>
      </c>
      <c r="D23" s="30">
        <v>0</v>
      </c>
      <c r="E23" s="31">
        <v>0</v>
      </c>
      <c r="F23" s="30">
        <v>0</v>
      </c>
      <c r="G23" s="31">
        <f t="shared" si="0"/>
        <v>0</v>
      </c>
      <c r="H23" s="31">
        <f t="shared" si="0"/>
        <v>0</v>
      </c>
      <c r="I23" s="1"/>
      <c r="J23" s="13"/>
      <c r="K23" s="8"/>
      <c r="N23" s="1"/>
      <c r="O23" s="1"/>
      <c r="P23" s="1"/>
    </row>
    <row r="24" spans="1:16" ht="15" customHeight="1">
      <c r="A24" s="1"/>
      <c r="B24" s="28" t="s">
        <v>44</v>
      </c>
      <c r="C24" s="29">
        <v>13024</v>
      </c>
      <c r="D24" s="30">
        <v>2</v>
      </c>
      <c r="E24" s="31">
        <v>13566</v>
      </c>
      <c r="F24" s="30">
        <v>2.1</v>
      </c>
      <c r="G24" s="31">
        <f t="shared" si="0"/>
        <v>-542</v>
      </c>
      <c r="H24" s="30">
        <f t="shared" si="1"/>
        <v>-3.9952823234556982</v>
      </c>
      <c r="I24" s="1"/>
      <c r="J24" s="13"/>
      <c r="K24" s="8"/>
      <c r="N24" s="1"/>
      <c r="O24" s="1"/>
      <c r="P24" s="1"/>
    </row>
    <row r="25" spans="1:16" ht="15" customHeight="1">
      <c r="A25" s="1"/>
      <c r="B25" s="28" t="s">
        <v>45</v>
      </c>
      <c r="C25" s="29">
        <v>0</v>
      </c>
      <c r="D25" s="30">
        <v>0</v>
      </c>
      <c r="E25" s="31">
        <v>0</v>
      </c>
      <c r="F25" s="30">
        <v>0</v>
      </c>
      <c r="G25" s="31">
        <f t="shared" si="0"/>
        <v>0</v>
      </c>
      <c r="H25" s="31">
        <f t="shared" si="0"/>
        <v>0</v>
      </c>
      <c r="I25" s="1"/>
      <c r="J25" s="13"/>
      <c r="K25" s="8"/>
      <c r="N25" s="1"/>
      <c r="O25" s="1"/>
      <c r="P25" s="1"/>
    </row>
    <row r="26" spans="1:16" ht="15" customHeight="1">
      <c r="A26" s="1"/>
      <c r="B26" s="28" t="s">
        <v>46</v>
      </c>
      <c r="C26" s="29">
        <v>110</v>
      </c>
      <c r="D26" s="30">
        <v>0</v>
      </c>
      <c r="E26" s="31">
        <v>195</v>
      </c>
      <c r="F26" s="30">
        <v>0</v>
      </c>
      <c r="G26" s="31">
        <f t="shared" si="0"/>
        <v>-85</v>
      </c>
      <c r="H26" s="30">
        <f t="shared" si="1"/>
        <v>-43.58974358974359</v>
      </c>
      <c r="I26" s="1"/>
      <c r="J26" s="13"/>
      <c r="K26" s="8"/>
      <c r="N26" s="1"/>
      <c r="O26" s="1"/>
      <c r="P26" s="1"/>
    </row>
    <row r="27" spans="1:16" ht="15" customHeight="1">
      <c r="A27" s="1"/>
      <c r="B27" s="33" t="s">
        <v>47</v>
      </c>
      <c r="C27" s="29">
        <v>1636</v>
      </c>
      <c r="D27" s="30">
        <v>0.3</v>
      </c>
      <c r="E27" s="31">
        <v>1610</v>
      </c>
      <c r="F27" s="30">
        <v>0.3</v>
      </c>
      <c r="G27" s="31">
        <f>C27-E27</f>
        <v>26</v>
      </c>
      <c r="H27" s="30">
        <f t="shared" si="1"/>
        <v>1.6149068322981366</v>
      </c>
      <c r="I27" s="1"/>
      <c r="J27" s="13"/>
      <c r="K27" s="8"/>
      <c r="N27" s="1"/>
      <c r="O27" s="1"/>
      <c r="P27" s="1"/>
    </row>
    <row r="28" spans="1:16" ht="15" customHeight="1">
      <c r="A28" s="7"/>
      <c r="B28" s="34" t="s">
        <v>48</v>
      </c>
      <c r="C28" s="35">
        <v>649518</v>
      </c>
      <c r="D28" s="36">
        <v>100</v>
      </c>
      <c r="E28" s="37">
        <v>641975</v>
      </c>
      <c r="F28" s="36">
        <v>100</v>
      </c>
      <c r="G28" s="37">
        <f>C28-E28</f>
        <v>7543</v>
      </c>
      <c r="H28" s="36">
        <f t="shared" si="1"/>
        <v>1.1749678725807078</v>
      </c>
      <c r="I28" s="1"/>
      <c r="J28" s="12"/>
      <c r="K28" s="8"/>
      <c r="L28" s="1"/>
      <c r="M28" s="1"/>
      <c r="N28" s="1"/>
      <c r="O28" s="1"/>
      <c r="P28" s="1"/>
    </row>
    <row r="29" spans="1:16" ht="15" customHeight="1">
      <c r="A29" s="1"/>
      <c r="B29" s="22" t="s">
        <v>68</v>
      </c>
      <c r="C29" s="31"/>
      <c r="D29" s="30"/>
      <c r="E29" s="31"/>
      <c r="F29" s="30"/>
      <c r="G29" s="38"/>
      <c r="H29" s="30"/>
      <c r="I29" s="1"/>
      <c r="J29" s="11"/>
      <c r="K29" s="8"/>
      <c r="L29" s="1"/>
      <c r="M29" s="1"/>
      <c r="N29" s="1"/>
      <c r="O29" s="1"/>
      <c r="P29" s="1"/>
    </row>
    <row r="30" spans="1:16" ht="15" customHeight="1">
      <c r="A30" s="1"/>
      <c r="B30" s="28" t="s">
        <v>49</v>
      </c>
      <c r="C30" s="31">
        <v>10</v>
      </c>
      <c r="D30" s="30">
        <v>0</v>
      </c>
      <c r="E30" s="31">
        <v>6</v>
      </c>
      <c r="F30" s="30">
        <v>0</v>
      </c>
      <c r="G30" s="31">
        <f aca="true" t="shared" si="2" ref="G30:H45">C30-E30</f>
        <v>4</v>
      </c>
      <c r="H30" s="30">
        <f t="shared" si="1"/>
        <v>66.66666666666666</v>
      </c>
      <c r="I30" s="1"/>
      <c r="J30" s="13"/>
      <c r="K30" s="8"/>
      <c r="L30" s="1"/>
      <c r="M30" s="1"/>
      <c r="N30" s="1"/>
      <c r="O30" s="1"/>
      <c r="P30" s="1"/>
    </row>
    <row r="31" spans="1:16" ht="15" customHeight="1">
      <c r="A31" s="1"/>
      <c r="B31" s="28" t="s">
        <v>50</v>
      </c>
      <c r="C31" s="31">
        <v>330</v>
      </c>
      <c r="D31" s="30">
        <v>0</v>
      </c>
      <c r="E31" s="31">
        <v>440</v>
      </c>
      <c r="F31" s="30">
        <v>0.1</v>
      </c>
      <c r="G31" s="31">
        <f t="shared" si="2"/>
        <v>-110</v>
      </c>
      <c r="H31" s="30">
        <f t="shared" si="1"/>
        <v>-25</v>
      </c>
      <c r="I31" s="1"/>
      <c r="J31" s="13"/>
      <c r="K31" s="11"/>
      <c r="L31" s="1"/>
      <c r="M31" s="1"/>
      <c r="N31" s="1"/>
      <c r="O31" s="1"/>
      <c r="P31" s="1"/>
    </row>
    <row r="32" spans="1:16" ht="15" customHeight="1">
      <c r="A32" s="1"/>
      <c r="B32" s="28" t="s">
        <v>51</v>
      </c>
      <c r="C32" s="31">
        <v>1836</v>
      </c>
      <c r="D32" s="30">
        <v>0.3199548997111999</v>
      </c>
      <c r="E32" s="31">
        <v>1864</v>
      </c>
      <c r="F32" s="30">
        <v>0.3199548997111999</v>
      </c>
      <c r="G32" s="31">
        <f t="shared" si="2"/>
        <v>-28</v>
      </c>
      <c r="H32" s="30">
        <f t="shared" si="1"/>
        <v>-1.502145922746781</v>
      </c>
      <c r="I32" s="1"/>
      <c r="J32" s="13"/>
      <c r="K32" s="8"/>
      <c r="L32" s="1"/>
      <c r="M32" s="1"/>
      <c r="N32" s="1"/>
      <c r="O32" s="1"/>
      <c r="P32" s="1"/>
    </row>
    <row r="33" spans="1:16" ht="15" customHeight="1">
      <c r="A33" s="1"/>
      <c r="B33" s="28" t="s">
        <v>52</v>
      </c>
      <c r="C33" s="31">
        <v>601013</v>
      </c>
      <c r="D33" s="30">
        <v>92.5</v>
      </c>
      <c r="E33" s="31">
        <v>594039</v>
      </c>
      <c r="F33" s="30">
        <v>92.6</v>
      </c>
      <c r="G33" s="31">
        <f t="shared" si="2"/>
        <v>6974</v>
      </c>
      <c r="H33" s="30">
        <f t="shared" si="1"/>
        <v>1.1739969934633923</v>
      </c>
      <c r="I33" s="1"/>
      <c r="J33" s="13"/>
      <c r="K33" s="8"/>
      <c r="L33" s="1"/>
      <c r="M33" s="1"/>
      <c r="N33" s="1"/>
      <c r="O33" s="1"/>
      <c r="P33" s="1"/>
    </row>
    <row r="34" spans="1:16" ht="15" customHeight="1">
      <c r="A34" s="1"/>
      <c r="B34" s="28" t="s">
        <v>53</v>
      </c>
      <c r="C34" s="31">
        <v>244195</v>
      </c>
      <c r="D34" s="30">
        <v>37.6</v>
      </c>
      <c r="E34" s="31">
        <v>239972</v>
      </c>
      <c r="F34" s="30">
        <v>37.4</v>
      </c>
      <c r="G34" s="31">
        <f t="shared" si="2"/>
        <v>4223</v>
      </c>
      <c r="H34" s="30">
        <f t="shared" si="1"/>
        <v>1.7597886420082345</v>
      </c>
      <c r="I34" s="1"/>
      <c r="J34" s="13"/>
      <c r="K34" s="8"/>
      <c r="L34" s="1"/>
      <c r="M34" s="1"/>
      <c r="N34" s="1"/>
      <c r="O34" s="1"/>
      <c r="P34" s="1"/>
    </row>
    <row r="35" spans="1:16" ht="15" customHeight="1">
      <c r="A35" s="1"/>
      <c r="B35" s="28" t="s">
        <v>54</v>
      </c>
      <c r="C35" s="31">
        <v>356818</v>
      </c>
      <c r="D35" s="30">
        <v>54.9</v>
      </c>
      <c r="E35" s="31">
        <v>354067</v>
      </c>
      <c r="F35" s="30">
        <v>55.2</v>
      </c>
      <c r="G35" s="31">
        <f t="shared" si="2"/>
        <v>2751</v>
      </c>
      <c r="H35" s="30">
        <f t="shared" si="1"/>
        <v>0.7769715901227734</v>
      </c>
      <c r="I35" s="1"/>
      <c r="J35" s="13"/>
      <c r="K35" s="8"/>
      <c r="L35" s="1"/>
      <c r="M35" s="1"/>
      <c r="N35" s="1"/>
      <c r="O35" s="1"/>
      <c r="P35" s="1"/>
    </row>
    <row r="36" spans="1:16" ht="15" customHeight="1">
      <c r="A36" s="1"/>
      <c r="B36" s="3" t="s">
        <v>109</v>
      </c>
      <c r="C36" s="31">
        <v>0</v>
      </c>
      <c r="D36" s="30">
        <v>0</v>
      </c>
      <c r="E36" s="31">
        <v>0</v>
      </c>
      <c r="F36" s="30">
        <v>0</v>
      </c>
      <c r="G36" s="31">
        <f t="shared" si="2"/>
        <v>0</v>
      </c>
      <c r="H36" s="31">
        <f t="shared" si="2"/>
        <v>0</v>
      </c>
      <c r="I36" s="1"/>
      <c r="J36" s="13"/>
      <c r="K36" s="8"/>
      <c r="L36" s="1"/>
      <c r="M36" s="1"/>
      <c r="N36" s="1"/>
      <c r="O36" s="1"/>
      <c r="P36" s="1"/>
    </row>
    <row r="37" spans="1:16" ht="15" customHeight="1">
      <c r="A37" s="1"/>
      <c r="B37" s="28" t="s">
        <v>55</v>
      </c>
      <c r="C37" s="31">
        <v>1769</v>
      </c>
      <c r="D37" s="30">
        <v>0.3</v>
      </c>
      <c r="E37" s="31">
        <v>816</v>
      </c>
      <c r="F37" s="30">
        <v>0.11406944389497697</v>
      </c>
      <c r="G37" s="31">
        <f t="shared" si="2"/>
        <v>953</v>
      </c>
      <c r="H37" s="30">
        <f t="shared" si="1"/>
        <v>116.78921568627452</v>
      </c>
      <c r="I37" s="1"/>
      <c r="J37" s="68"/>
      <c r="K37" s="8"/>
      <c r="L37" s="1"/>
      <c r="M37" s="1"/>
      <c r="N37" s="1"/>
      <c r="O37" s="1"/>
      <c r="P37" s="1"/>
    </row>
    <row r="38" spans="1:16" ht="15" customHeight="1">
      <c r="A38" s="1"/>
      <c r="B38" s="33" t="s">
        <v>56</v>
      </c>
      <c r="C38" s="31">
        <v>485</v>
      </c>
      <c r="D38" s="30">
        <v>0.1</v>
      </c>
      <c r="E38" s="31">
        <v>927</v>
      </c>
      <c r="F38" s="30">
        <v>0.1</v>
      </c>
      <c r="G38" s="39">
        <f t="shared" si="2"/>
        <v>-442</v>
      </c>
      <c r="H38" s="30">
        <f t="shared" si="1"/>
        <v>-47.680690399137</v>
      </c>
      <c r="I38" s="1"/>
      <c r="J38" s="13"/>
      <c r="K38" s="8"/>
      <c r="L38" s="1"/>
      <c r="M38" s="1"/>
      <c r="N38" s="1"/>
      <c r="O38" s="1"/>
      <c r="P38" s="1"/>
    </row>
    <row r="39" spans="1:16" ht="15" customHeight="1">
      <c r="A39" s="1"/>
      <c r="B39" s="34" t="s">
        <v>57</v>
      </c>
      <c r="C39" s="37">
        <v>605443</v>
      </c>
      <c r="D39" s="36">
        <v>93.2</v>
      </c>
      <c r="E39" s="37">
        <v>598092</v>
      </c>
      <c r="F39" s="36">
        <v>93.2</v>
      </c>
      <c r="G39" s="37">
        <f t="shared" si="2"/>
        <v>7351</v>
      </c>
      <c r="H39" s="36">
        <f t="shared" si="1"/>
        <v>1.2290751255659664</v>
      </c>
      <c r="I39" s="1"/>
      <c r="J39" s="11"/>
      <c r="K39" s="8"/>
      <c r="L39" s="1"/>
      <c r="M39" s="1"/>
      <c r="N39" s="1"/>
      <c r="O39" s="1"/>
      <c r="P39" s="1"/>
    </row>
    <row r="40" spans="1:16" ht="15" customHeight="1">
      <c r="A40" s="1"/>
      <c r="B40" s="22" t="s">
        <v>58</v>
      </c>
      <c r="C40" s="31"/>
      <c r="D40" s="30"/>
      <c r="E40" s="31"/>
      <c r="F40" s="30"/>
      <c r="G40" s="31"/>
      <c r="H40" s="31"/>
      <c r="I40" s="1"/>
      <c r="J40" s="11"/>
      <c r="K40" s="8"/>
      <c r="L40" s="1"/>
      <c r="M40" s="1"/>
      <c r="N40" s="1"/>
      <c r="O40" s="1"/>
      <c r="P40" s="1"/>
    </row>
    <row r="41" spans="1:16" ht="15" customHeight="1">
      <c r="A41" s="1"/>
      <c r="B41" s="28" t="s">
        <v>59</v>
      </c>
      <c r="C41" s="31">
        <v>14390</v>
      </c>
      <c r="D41" s="30">
        <v>2.2</v>
      </c>
      <c r="E41" s="31">
        <v>14842</v>
      </c>
      <c r="F41" s="30">
        <v>2.3</v>
      </c>
      <c r="G41" s="31">
        <f t="shared" si="2"/>
        <v>-452</v>
      </c>
      <c r="H41" s="30">
        <f t="shared" si="1"/>
        <v>-3.045411669586309</v>
      </c>
      <c r="I41" s="1"/>
      <c r="J41" s="12"/>
      <c r="K41" s="8"/>
      <c r="L41" s="1"/>
      <c r="M41" s="1"/>
      <c r="N41" s="1"/>
      <c r="O41" s="1"/>
      <c r="P41" s="1"/>
    </row>
    <row r="42" spans="1:16" ht="15" customHeight="1">
      <c r="A42" s="1"/>
      <c r="B42" s="28" t="s">
        <v>60</v>
      </c>
      <c r="C42" s="31">
        <v>25138</v>
      </c>
      <c r="D42" s="30">
        <v>3.9</v>
      </c>
      <c r="E42" s="31">
        <v>23604</v>
      </c>
      <c r="F42" s="30">
        <v>3.7</v>
      </c>
      <c r="G42" s="31">
        <f t="shared" si="2"/>
        <v>1534</v>
      </c>
      <c r="H42" s="30">
        <f t="shared" si="1"/>
        <v>6.498898491781054</v>
      </c>
      <c r="I42" s="1"/>
      <c r="J42" s="12"/>
      <c r="K42" s="8"/>
      <c r="L42" s="1"/>
      <c r="M42" s="1"/>
      <c r="N42" s="1"/>
      <c r="O42" s="1"/>
      <c r="P42" s="1"/>
    </row>
    <row r="43" spans="1:16" ht="15" customHeight="1">
      <c r="A43" s="1"/>
      <c r="B43" s="33" t="s">
        <v>61</v>
      </c>
      <c r="C43" s="31">
        <v>4547</v>
      </c>
      <c r="D43" s="30">
        <v>0.7</v>
      </c>
      <c r="E43" s="31">
        <v>5437</v>
      </c>
      <c r="F43" s="30">
        <v>0.8</v>
      </c>
      <c r="G43" s="31">
        <f t="shared" si="2"/>
        <v>-890</v>
      </c>
      <c r="H43" s="30">
        <f t="shared" si="1"/>
        <v>-16.369321316902706</v>
      </c>
      <c r="I43" s="1"/>
      <c r="J43" s="12"/>
      <c r="K43" s="8"/>
      <c r="L43" s="1"/>
      <c r="M43" s="1"/>
      <c r="N43" s="1"/>
      <c r="O43" s="1"/>
      <c r="P43" s="1"/>
    </row>
    <row r="44" spans="1:16" ht="15" customHeight="1">
      <c r="A44" s="1"/>
      <c r="B44" s="34" t="s">
        <v>62</v>
      </c>
      <c r="C44" s="37">
        <v>44075</v>
      </c>
      <c r="D44" s="36">
        <v>6.8</v>
      </c>
      <c r="E44" s="37">
        <v>43883</v>
      </c>
      <c r="F44" s="36">
        <v>6.8</v>
      </c>
      <c r="G44" s="37">
        <f t="shared" si="2"/>
        <v>192</v>
      </c>
      <c r="H44" s="36">
        <f t="shared" si="1"/>
        <v>0.43752706059294033</v>
      </c>
      <c r="I44" s="1"/>
      <c r="J44" s="11"/>
      <c r="K44" s="8"/>
      <c r="L44" s="1"/>
      <c r="M44" s="1"/>
      <c r="N44" s="1"/>
      <c r="O44" s="1"/>
      <c r="P44" s="1"/>
    </row>
    <row r="45" spans="1:16" ht="15" customHeight="1">
      <c r="A45" s="1"/>
      <c r="B45" s="34" t="s">
        <v>63</v>
      </c>
      <c r="C45" s="37">
        <v>649518</v>
      </c>
      <c r="D45" s="36">
        <v>99.98</v>
      </c>
      <c r="E45" s="37">
        <v>641975</v>
      </c>
      <c r="F45" s="36">
        <v>99.98</v>
      </c>
      <c r="G45" s="37">
        <f t="shared" si="2"/>
        <v>7543</v>
      </c>
      <c r="H45" s="36">
        <f t="shared" si="1"/>
        <v>1.1749678725807078</v>
      </c>
      <c r="I45" s="1"/>
      <c r="J45" s="11"/>
      <c r="K45" s="8"/>
      <c r="L45" s="1"/>
      <c r="M45" s="1"/>
      <c r="N45" s="1"/>
      <c r="O45" s="1"/>
      <c r="P45" s="1"/>
    </row>
    <row r="46" spans="1:16" ht="15" customHeight="1">
      <c r="A46" s="1"/>
      <c r="B46" s="16"/>
      <c r="C46" s="14"/>
      <c r="D46" s="14"/>
      <c r="E46" s="14"/>
      <c r="F46" s="14"/>
      <c r="G46" s="14"/>
      <c r="H46" s="14"/>
      <c r="I46" s="1"/>
      <c r="J46" s="1"/>
      <c r="K46" s="1"/>
      <c r="L46" s="1"/>
      <c r="M46" s="1"/>
      <c r="N46" s="1"/>
      <c r="O46" s="1"/>
      <c r="P46" s="1"/>
    </row>
    <row r="47" spans="1:16" ht="15" customHeight="1">
      <c r="A47" s="1"/>
      <c r="B47" s="1"/>
      <c r="C47" s="1"/>
      <c r="D47" s="1"/>
      <c r="E47" s="1"/>
      <c r="F47" s="1"/>
      <c r="G47" s="14"/>
      <c r="H47" s="14"/>
      <c r="I47" s="1"/>
      <c r="J47" s="1"/>
      <c r="K47" s="1"/>
      <c r="L47" s="1"/>
      <c r="M47" s="1"/>
      <c r="N47" s="1"/>
      <c r="O47" s="1"/>
      <c r="P47" s="1"/>
    </row>
    <row r="48" spans="1:16" ht="15" customHeight="1">
      <c r="A48" s="1"/>
      <c r="B48" s="1"/>
      <c r="C48" s="1"/>
      <c r="D48" s="1"/>
      <c r="E48" s="1"/>
      <c r="F48" s="1"/>
      <c r="G48" s="14"/>
      <c r="H48" s="14"/>
      <c r="I48" s="1"/>
      <c r="J48" s="1"/>
      <c r="K48" s="1"/>
      <c r="L48" s="1"/>
      <c r="M48" s="1"/>
      <c r="N48" s="1"/>
      <c r="O48" s="1"/>
      <c r="P48" s="1"/>
    </row>
    <row r="49" spans="1:16" ht="15" customHeight="1">
      <c r="A49" s="1"/>
      <c r="B49" s="1"/>
      <c r="C49" s="1"/>
      <c r="D49" s="1"/>
      <c r="E49" s="1"/>
      <c r="F49" s="1"/>
      <c r="G49" s="14"/>
      <c r="H49" s="14"/>
      <c r="I49" s="1"/>
      <c r="J49" s="1"/>
      <c r="K49" s="1"/>
      <c r="L49" s="1"/>
      <c r="M49" s="1"/>
      <c r="N49" s="1"/>
      <c r="O49" s="1"/>
      <c r="P49" s="1"/>
    </row>
    <row r="50" spans="1:16" ht="15" customHeight="1">
      <c r="A50" s="1"/>
      <c r="B50" s="1"/>
      <c r="C50" s="1"/>
      <c r="D50" s="1"/>
      <c r="E50" s="1"/>
      <c r="F50" s="1"/>
      <c r="G50" s="14"/>
      <c r="H50" s="14"/>
      <c r="I50" s="1"/>
      <c r="J50" s="1"/>
      <c r="K50" s="1"/>
      <c r="L50" s="1"/>
      <c r="M50" s="1"/>
      <c r="N50" s="1"/>
      <c r="O50" s="1"/>
      <c r="P50" s="1"/>
    </row>
    <row r="51" spans="1:16" ht="15" customHeight="1">
      <c r="A51" s="1"/>
      <c r="D51" s="1"/>
      <c r="F51" s="1"/>
      <c r="G51" s="14"/>
      <c r="H51" s="14"/>
      <c r="I51" s="1"/>
      <c r="J51" s="1"/>
      <c r="K51" s="1"/>
      <c r="L51" s="1"/>
      <c r="M51" s="1"/>
      <c r="N51" s="1"/>
      <c r="O51" s="1"/>
      <c r="P51" s="1"/>
    </row>
    <row r="52" spans="1:16" ht="15" customHeight="1">
      <c r="A52" s="1"/>
      <c r="G52" s="14"/>
      <c r="H52" s="14"/>
      <c r="I52" s="1"/>
      <c r="J52" s="1"/>
      <c r="K52" s="1"/>
      <c r="L52" s="1"/>
      <c r="M52" s="1"/>
      <c r="N52" s="1"/>
      <c r="O52" s="1"/>
      <c r="P52" s="1"/>
    </row>
    <row r="53" spans="1:16" ht="15" customHeight="1">
      <c r="A53" s="1"/>
      <c r="G53" s="14"/>
      <c r="H53" s="14"/>
      <c r="I53" s="1"/>
      <c r="J53" s="1"/>
      <c r="K53" s="1"/>
      <c r="L53" s="1"/>
      <c r="M53" s="1"/>
      <c r="N53" s="1"/>
      <c r="O53" s="1"/>
      <c r="P53" s="1"/>
    </row>
    <row r="54" spans="1:16" ht="15" customHeight="1">
      <c r="A54" s="1"/>
      <c r="G54" s="14"/>
      <c r="H54" s="14"/>
      <c r="I54" s="1"/>
      <c r="J54" s="1"/>
      <c r="K54" s="1"/>
      <c r="L54" s="1"/>
      <c r="M54" s="1"/>
      <c r="N54" s="1"/>
      <c r="O54" s="1"/>
      <c r="P54" s="1"/>
    </row>
    <row r="55" spans="1:16" ht="15" customHeight="1">
      <c r="A55" s="1"/>
      <c r="G55" s="14"/>
      <c r="H55" s="14"/>
      <c r="I55" s="1"/>
      <c r="J55" s="1"/>
      <c r="K55" s="1"/>
      <c r="L55" s="1"/>
      <c r="M55" s="1"/>
      <c r="N55" s="1"/>
      <c r="O55" s="1"/>
      <c r="P55" s="1"/>
    </row>
    <row r="56" spans="1:16" ht="15" customHeight="1">
      <c r="A56" s="1"/>
      <c r="G56" s="14"/>
      <c r="H56" s="14"/>
      <c r="I56" s="1"/>
      <c r="J56" s="1"/>
      <c r="K56" s="1"/>
      <c r="L56" s="1"/>
      <c r="M56" s="1"/>
      <c r="N56" s="1"/>
      <c r="O56" s="1"/>
      <c r="P56" s="1"/>
    </row>
    <row r="57" spans="1:16" ht="15" customHeight="1">
      <c r="A57" s="1"/>
      <c r="G57" s="14"/>
      <c r="H57" s="14"/>
      <c r="I57" s="1"/>
      <c r="J57" s="1"/>
      <c r="K57" s="1"/>
      <c r="L57" s="1"/>
      <c r="M57" s="1"/>
      <c r="N57" s="1"/>
      <c r="O57" s="1"/>
      <c r="P57" s="1"/>
    </row>
    <row r="58" spans="1:16" ht="15" customHeight="1">
      <c r="A58" s="1"/>
      <c r="G58" s="14"/>
      <c r="H58" s="14"/>
      <c r="I58" s="1"/>
      <c r="J58" s="1"/>
      <c r="K58" s="1"/>
      <c r="L58" s="1"/>
      <c r="M58" s="1"/>
      <c r="N58" s="1"/>
      <c r="O58" s="1"/>
      <c r="P58" s="1"/>
    </row>
    <row r="59" spans="1:16" ht="15" customHeight="1">
      <c r="A59" s="1"/>
      <c r="G59" s="14"/>
      <c r="H59" s="14"/>
      <c r="I59" s="1"/>
      <c r="J59" s="1"/>
      <c r="K59" s="1"/>
      <c r="L59" s="1"/>
      <c r="M59" s="1"/>
      <c r="N59" s="1"/>
      <c r="O59" s="1"/>
      <c r="P59" s="1"/>
    </row>
    <row r="60" spans="1:16" ht="15" customHeight="1">
      <c r="A60" s="1"/>
      <c r="G60" s="14"/>
      <c r="H60" s="14"/>
      <c r="I60" s="1"/>
      <c r="J60" s="1"/>
      <c r="K60" s="1"/>
      <c r="L60" s="1"/>
      <c r="M60" s="1"/>
      <c r="N60" s="1"/>
      <c r="O60" s="1"/>
      <c r="P60" s="1"/>
    </row>
    <row r="61" spans="1:16" ht="15" customHeight="1">
      <c r="A61" s="1"/>
      <c r="G61" s="14"/>
      <c r="H61" s="14"/>
      <c r="I61" s="1"/>
      <c r="J61" s="1"/>
      <c r="K61" s="1"/>
      <c r="L61" s="1"/>
      <c r="M61" s="1"/>
      <c r="N61" s="1"/>
      <c r="O61" s="1"/>
      <c r="P61" s="1"/>
    </row>
  </sheetData>
  <sheetProtection/>
  <protectedRanges>
    <protectedRange password="CA60" sqref="K31 J12:J45" name="範圍1_1_1"/>
  </protectedRanges>
  <autoFilter ref="O10:P17"/>
  <mergeCells count="7">
    <mergeCell ref="B4:H4"/>
    <mergeCell ref="B5:H5"/>
    <mergeCell ref="B9:B10"/>
    <mergeCell ref="G8:H8"/>
    <mergeCell ref="C9:D9"/>
    <mergeCell ref="G9:H9"/>
    <mergeCell ref="E9:F9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tabSelected="1" zoomScalePageLayoutView="0" workbookViewId="0" topLeftCell="A1">
      <selection activeCell="N41" sqref="N41"/>
    </sheetView>
  </sheetViews>
  <sheetFormatPr defaultColWidth="9.00390625" defaultRowHeight="16.5"/>
  <cols>
    <col min="1" max="14" width="9.00390625" style="75" customWidth="1"/>
    <col min="15" max="15" width="25.125" style="75" customWidth="1"/>
    <col min="16" max="16" width="9.00390625" style="75" customWidth="1"/>
    <col min="17" max="17" width="13.125" style="75" customWidth="1"/>
    <col min="18" max="16384" width="9.00390625" style="75" customWidth="1"/>
  </cols>
  <sheetData>
    <row r="1" spans="1:10" ht="27">
      <c r="A1" s="73" t="s">
        <v>142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27">
      <c r="A2" s="73" t="s">
        <v>143</v>
      </c>
      <c r="B2" s="74"/>
      <c r="C2" s="74"/>
      <c r="D2" s="74"/>
      <c r="E2" s="74"/>
      <c r="F2" s="74"/>
      <c r="G2" s="74"/>
      <c r="H2" s="74"/>
      <c r="I2" s="74"/>
      <c r="J2" s="7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zoomScale="140" zoomScaleNormal="140" zoomScaleSheetLayoutView="100" zoomScalePageLayoutView="0" workbookViewId="0" topLeftCell="B11">
      <selection activeCell="J19" sqref="J19"/>
    </sheetView>
  </sheetViews>
  <sheetFormatPr defaultColWidth="9.00390625" defaultRowHeight="16.5"/>
  <cols>
    <col min="1" max="1" width="21.625" style="0" customWidth="1"/>
    <col min="2" max="2" width="28.625" style="0" customWidth="1"/>
    <col min="3" max="3" width="12.125" style="0" customWidth="1"/>
    <col min="4" max="4" width="8.625" style="0" customWidth="1"/>
    <col min="5" max="5" width="12.125" style="0" customWidth="1"/>
    <col min="6" max="6" width="8.625" style="0" customWidth="1"/>
    <col min="7" max="7" width="12.125" style="0" customWidth="1"/>
    <col min="8" max="8" width="9.25390625" style="0" customWidth="1"/>
    <col min="9" max="9" width="2.625" style="0" customWidth="1"/>
    <col min="10" max="16" width="13.625" style="0" customWidth="1"/>
  </cols>
  <sheetData>
    <row r="1" spans="1:16" ht="39.75" customHeight="1">
      <c r="A1" s="1"/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O1" s="1"/>
      <c r="P1" s="1"/>
    </row>
    <row r="2" spans="1:16" ht="27.75" customHeight="1">
      <c r="A2" s="1"/>
      <c r="B2" s="17" t="s">
        <v>69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61.5" customHeight="1">
      <c r="A4" s="1"/>
      <c r="B4" s="80" t="s">
        <v>120</v>
      </c>
      <c r="C4" s="81"/>
      <c r="D4" s="81"/>
      <c r="E4" s="81"/>
      <c r="F4" s="81"/>
      <c r="G4" s="81"/>
      <c r="H4" s="81"/>
      <c r="I4" s="1"/>
      <c r="J4" s="1"/>
      <c r="K4" s="1"/>
      <c r="L4" s="1"/>
      <c r="M4" s="1"/>
      <c r="N4" s="1"/>
      <c r="O4" s="1"/>
      <c r="P4" s="1"/>
    </row>
    <row r="5" spans="1:16" ht="21.75" customHeight="1">
      <c r="A5" s="1"/>
      <c r="B5" s="41"/>
      <c r="C5" s="18"/>
      <c r="D5" s="18"/>
      <c r="E5" s="18"/>
      <c r="F5" s="18"/>
      <c r="G5" s="18"/>
      <c r="H5" s="18"/>
      <c r="I5" s="1"/>
      <c r="J5" s="1"/>
      <c r="K5" s="1"/>
      <c r="L5" s="1"/>
      <c r="M5" s="1"/>
      <c r="N5" s="1"/>
      <c r="O5" s="1"/>
      <c r="P5" s="1"/>
    </row>
    <row r="6" spans="1:16" ht="36" customHeight="1">
      <c r="A6" s="1"/>
      <c r="B6" s="69" t="s">
        <v>118</v>
      </c>
      <c r="C6" s="18"/>
      <c r="D6" s="18"/>
      <c r="E6" s="18"/>
      <c r="F6" s="18"/>
      <c r="G6" s="18"/>
      <c r="H6" s="18"/>
      <c r="I6" s="1"/>
      <c r="J6" s="1"/>
      <c r="K6" s="1"/>
      <c r="L6" s="1"/>
      <c r="M6" s="1"/>
      <c r="N6" s="1"/>
      <c r="O6" s="1"/>
      <c r="P6" s="1"/>
    </row>
    <row r="7" spans="1:16" ht="18" customHeight="1">
      <c r="A7" s="1"/>
      <c r="B7" s="18"/>
      <c r="C7" s="18"/>
      <c r="D7" s="42"/>
      <c r="E7" s="18"/>
      <c r="F7" s="18"/>
      <c r="G7" s="42"/>
      <c r="H7" s="20" t="s">
        <v>31</v>
      </c>
      <c r="I7" s="1"/>
      <c r="J7" s="1"/>
      <c r="K7" s="1"/>
      <c r="L7" s="1"/>
      <c r="M7" s="1"/>
      <c r="N7" s="1"/>
      <c r="O7" s="1"/>
      <c r="P7" s="1"/>
    </row>
    <row r="8" spans="1:16" ht="21.75" customHeight="1">
      <c r="A8" s="1"/>
      <c r="B8" s="77" t="s">
        <v>64</v>
      </c>
      <c r="C8" s="79" t="s">
        <v>70</v>
      </c>
      <c r="D8" s="79"/>
      <c r="E8" s="79" t="s">
        <v>71</v>
      </c>
      <c r="F8" s="79"/>
      <c r="G8" s="77" t="s">
        <v>65</v>
      </c>
      <c r="H8" s="77"/>
      <c r="I8" s="1"/>
      <c r="J8" s="1"/>
      <c r="K8" s="1"/>
      <c r="L8" s="1"/>
      <c r="M8" s="1"/>
      <c r="N8" s="1"/>
      <c r="O8" s="1"/>
      <c r="P8" s="1"/>
    </row>
    <row r="9" spans="1:16" ht="21.75" customHeight="1">
      <c r="A9" s="1"/>
      <c r="B9" s="77"/>
      <c r="C9" s="21" t="s">
        <v>89</v>
      </c>
      <c r="D9" s="21" t="s">
        <v>34</v>
      </c>
      <c r="E9" s="21" t="s">
        <v>89</v>
      </c>
      <c r="F9" s="21" t="s">
        <v>34</v>
      </c>
      <c r="G9" s="21" t="s">
        <v>89</v>
      </c>
      <c r="H9" s="21" t="s">
        <v>34</v>
      </c>
      <c r="I9" s="1"/>
      <c r="J9" s="1"/>
      <c r="K9" s="1"/>
      <c r="L9" s="1"/>
      <c r="M9" s="1"/>
      <c r="N9" s="1"/>
      <c r="O9" s="1"/>
      <c r="P9" s="1"/>
    </row>
    <row r="10" spans="1:16" ht="21.75" customHeight="1">
      <c r="A10" s="1"/>
      <c r="B10" s="43" t="s">
        <v>72</v>
      </c>
      <c r="C10" s="44">
        <v>12665</v>
      </c>
      <c r="D10" s="45">
        <v>100</v>
      </c>
      <c r="E10" s="44">
        <v>12286</v>
      </c>
      <c r="F10" s="45">
        <v>100</v>
      </c>
      <c r="G10" s="46">
        <f>C10-E10</f>
        <v>379</v>
      </c>
      <c r="H10" s="47">
        <f>(C10-E10)/E10*100</f>
        <v>3.0848119811167183</v>
      </c>
      <c r="I10" s="1"/>
      <c r="J10" s="10"/>
      <c r="K10" s="9"/>
      <c r="L10" s="1"/>
      <c r="M10" s="1"/>
      <c r="N10" s="1"/>
      <c r="O10" s="1"/>
      <c r="P10" s="1"/>
    </row>
    <row r="11" spans="1:16" ht="21.75" customHeight="1">
      <c r="A11" s="1"/>
      <c r="B11" s="43" t="s">
        <v>73</v>
      </c>
      <c r="C11" s="48">
        <v>4719</v>
      </c>
      <c r="D11" s="49">
        <v>37.3</v>
      </c>
      <c r="E11" s="48">
        <v>4657</v>
      </c>
      <c r="F11" s="49">
        <v>37.9</v>
      </c>
      <c r="G11" s="50">
        <f>C11-E11</f>
        <v>62</v>
      </c>
      <c r="H11" s="51">
        <f aca="true" t="shared" si="0" ref="H11:H28">(C11-E11)/E11*100</f>
        <v>1.3313291818767448</v>
      </c>
      <c r="I11" s="1"/>
      <c r="J11" s="10"/>
      <c r="K11" s="9"/>
      <c r="L11" s="1"/>
      <c r="M11" s="1"/>
      <c r="N11" s="1"/>
      <c r="O11" s="1"/>
      <c r="P11" s="1"/>
    </row>
    <row r="12" spans="1:16" ht="21.75" customHeight="1">
      <c r="A12" s="1"/>
      <c r="B12" s="34" t="s">
        <v>74</v>
      </c>
      <c r="C12" s="52">
        <v>7946</v>
      </c>
      <c r="D12" s="45">
        <v>62.7</v>
      </c>
      <c r="E12" s="52">
        <v>7629</v>
      </c>
      <c r="F12" s="45">
        <v>62.1</v>
      </c>
      <c r="G12" s="52">
        <f aca="true" t="shared" si="1" ref="G12:G28">C12-E12</f>
        <v>317</v>
      </c>
      <c r="H12" s="53">
        <f t="shared" si="0"/>
        <v>4.15519727356141</v>
      </c>
      <c r="I12" s="1"/>
      <c r="J12" s="10"/>
      <c r="K12" s="9"/>
      <c r="L12" s="1"/>
      <c r="M12" s="1"/>
      <c r="N12" s="1"/>
      <c r="O12" s="1"/>
      <c r="P12" s="1"/>
    </row>
    <row r="13" spans="1:16" ht="21.75" customHeight="1">
      <c r="A13" s="1"/>
      <c r="B13" s="43" t="s">
        <v>75</v>
      </c>
      <c r="C13" s="48">
        <v>437</v>
      </c>
      <c r="D13" s="45">
        <v>3.5</v>
      </c>
      <c r="E13" s="48">
        <v>428</v>
      </c>
      <c r="F13" s="45">
        <v>3.5</v>
      </c>
      <c r="G13" s="46">
        <f t="shared" si="1"/>
        <v>9</v>
      </c>
      <c r="H13" s="47">
        <f t="shared" si="0"/>
        <v>2.102803738317757</v>
      </c>
      <c r="I13" s="1"/>
      <c r="J13" s="10"/>
      <c r="K13" s="9"/>
      <c r="L13" s="1"/>
      <c r="M13" s="1"/>
      <c r="N13" s="1"/>
      <c r="O13" s="1"/>
      <c r="P13" s="1"/>
    </row>
    <row r="14" spans="1:16" ht="31.5" customHeight="1">
      <c r="A14" s="1"/>
      <c r="B14" s="32" t="s">
        <v>76</v>
      </c>
      <c r="C14" s="48">
        <v>21</v>
      </c>
      <c r="D14" s="54">
        <v>0.2</v>
      </c>
      <c r="E14" s="48">
        <v>9</v>
      </c>
      <c r="F14" s="54">
        <v>0.1</v>
      </c>
      <c r="G14" s="48">
        <f t="shared" si="1"/>
        <v>12</v>
      </c>
      <c r="H14" s="55">
        <f t="shared" si="0"/>
        <v>133.33333333333331</v>
      </c>
      <c r="I14" s="1"/>
      <c r="J14" s="10"/>
      <c r="K14" s="9"/>
      <c r="L14" s="1"/>
      <c r="M14" s="1"/>
      <c r="N14" s="1"/>
      <c r="O14" s="1"/>
      <c r="P14" s="1"/>
    </row>
    <row r="15" spans="1:16" ht="21.75" customHeight="1">
      <c r="A15" s="1"/>
      <c r="B15" s="56" t="s">
        <v>77</v>
      </c>
      <c r="C15" s="48">
        <v>107</v>
      </c>
      <c r="D15" s="54">
        <v>0.8</v>
      </c>
      <c r="E15" s="48">
        <v>47</v>
      </c>
      <c r="F15" s="54">
        <v>0.4</v>
      </c>
      <c r="G15" s="48">
        <f t="shared" si="1"/>
        <v>60</v>
      </c>
      <c r="H15" s="55">
        <f t="shared" si="0"/>
        <v>127.65957446808511</v>
      </c>
      <c r="I15" s="1"/>
      <c r="J15" s="10"/>
      <c r="K15" s="9"/>
      <c r="L15" s="1"/>
      <c r="M15" s="1"/>
      <c r="N15" s="1"/>
      <c r="O15" s="1"/>
      <c r="P15" s="1"/>
    </row>
    <row r="16" spans="1:16" ht="29.25" customHeight="1">
      <c r="A16" s="1"/>
      <c r="B16" s="56" t="s">
        <v>78</v>
      </c>
      <c r="C16" s="57" t="s">
        <v>11</v>
      </c>
      <c r="D16" s="57" t="s">
        <v>11</v>
      </c>
      <c r="E16" s="57" t="s">
        <v>11</v>
      </c>
      <c r="F16" s="57" t="s">
        <v>11</v>
      </c>
      <c r="G16" s="48" t="s">
        <v>28</v>
      </c>
      <c r="H16" s="48" t="s">
        <v>28</v>
      </c>
      <c r="I16" s="1"/>
      <c r="J16" s="10"/>
      <c r="K16" s="9"/>
      <c r="L16" s="1"/>
      <c r="M16" s="1"/>
      <c r="N16" s="1"/>
      <c r="O16" s="1"/>
      <c r="P16" s="1"/>
    </row>
    <row r="17" spans="1:16" ht="21.75" customHeight="1">
      <c r="A17" s="1"/>
      <c r="B17" s="58" t="s">
        <v>79</v>
      </c>
      <c r="C17" s="57" t="s">
        <v>11</v>
      </c>
      <c r="D17" s="57" t="s">
        <v>11</v>
      </c>
      <c r="E17" s="57" t="s">
        <v>11</v>
      </c>
      <c r="F17" s="57" t="s">
        <v>11</v>
      </c>
      <c r="G17" s="48" t="s">
        <v>28</v>
      </c>
      <c r="H17" s="48" t="s">
        <v>28</v>
      </c>
      <c r="I17" s="1"/>
      <c r="J17" s="10"/>
      <c r="K17" s="9"/>
      <c r="L17" s="1"/>
      <c r="M17" s="1"/>
      <c r="N17" s="1"/>
      <c r="O17" s="1"/>
      <c r="P17" s="1"/>
    </row>
    <row r="18" spans="1:16" ht="21.75" customHeight="1">
      <c r="A18" s="1"/>
      <c r="B18" s="43" t="s">
        <v>80</v>
      </c>
      <c r="C18" s="48">
        <v>29</v>
      </c>
      <c r="D18" s="59">
        <v>0.2</v>
      </c>
      <c r="E18" s="48">
        <v>9</v>
      </c>
      <c r="F18" s="59">
        <v>0.1</v>
      </c>
      <c r="G18" s="48">
        <f t="shared" si="1"/>
        <v>20</v>
      </c>
      <c r="H18" s="55">
        <f t="shared" si="0"/>
        <v>222.22222222222223</v>
      </c>
      <c r="I18" s="1"/>
      <c r="J18" s="10"/>
      <c r="K18" s="9"/>
      <c r="L18" s="1"/>
      <c r="M18" s="1"/>
      <c r="N18" s="1"/>
      <c r="O18" s="1"/>
      <c r="P18" s="1"/>
    </row>
    <row r="19" spans="1:16" ht="21.75" customHeight="1">
      <c r="A19" s="1"/>
      <c r="B19" s="58" t="s">
        <v>81</v>
      </c>
      <c r="C19" s="48">
        <v>101</v>
      </c>
      <c r="D19" s="59">
        <v>0.8</v>
      </c>
      <c r="E19" s="48">
        <v>185</v>
      </c>
      <c r="F19" s="59">
        <v>1.5</v>
      </c>
      <c r="G19" s="48">
        <f t="shared" si="1"/>
        <v>-84</v>
      </c>
      <c r="H19" s="55">
        <f t="shared" si="0"/>
        <v>-45.40540540540541</v>
      </c>
      <c r="I19" s="1"/>
      <c r="J19" s="10"/>
      <c r="K19" s="9"/>
      <c r="L19" s="1"/>
      <c r="M19" s="1"/>
      <c r="N19" s="1"/>
      <c r="O19" s="1"/>
      <c r="P19" s="1"/>
    </row>
    <row r="20" spans="1:16" ht="21.75" customHeight="1">
      <c r="A20" s="1"/>
      <c r="B20" s="33" t="s">
        <v>113</v>
      </c>
      <c r="C20" s="50">
        <v>1048</v>
      </c>
      <c r="D20" s="54">
        <v>8.3</v>
      </c>
      <c r="E20" s="50">
        <v>2220</v>
      </c>
      <c r="F20" s="54">
        <v>18</v>
      </c>
      <c r="G20" s="50">
        <f t="shared" si="1"/>
        <v>-1172</v>
      </c>
      <c r="H20" s="51">
        <f t="shared" si="0"/>
        <v>-52.792792792792795</v>
      </c>
      <c r="I20" s="1"/>
      <c r="J20" s="10"/>
      <c r="K20" s="9"/>
      <c r="L20" s="1"/>
      <c r="M20" s="1"/>
      <c r="N20" s="1"/>
      <c r="O20" s="1"/>
      <c r="P20" s="1"/>
    </row>
    <row r="21" spans="1:16" ht="21.75" customHeight="1">
      <c r="A21" s="1"/>
      <c r="B21" s="34" t="s">
        <v>82</v>
      </c>
      <c r="C21" s="52">
        <v>1743</v>
      </c>
      <c r="D21" s="60">
        <v>13.8</v>
      </c>
      <c r="E21" s="52">
        <v>2898</v>
      </c>
      <c r="F21" s="60">
        <v>23.6</v>
      </c>
      <c r="G21" s="52">
        <f t="shared" si="1"/>
        <v>-1155</v>
      </c>
      <c r="H21" s="53">
        <f t="shared" si="0"/>
        <v>-39.85507246376812</v>
      </c>
      <c r="I21" s="1"/>
      <c r="J21" s="10"/>
      <c r="K21" s="9"/>
      <c r="L21" s="1"/>
      <c r="M21" s="1"/>
      <c r="N21" s="1"/>
      <c r="O21" s="1"/>
      <c r="P21" s="1"/>
    </row>
    <row r="22" spans="1:16" ht="21.75" customHeight="1" hidden="1">
      <c r="A22" s="1"/>
      <c r="B22" s="43" t="s">
        <v>83</v>
      </c>
      <c r="C22" s="48">
        <v>2120</v>
      </c>
      <c r="D22" s="61">
        <v>154.6316557257476</v>
      </c>
      <c r="E22" s="48">
        <v>2120</v>
      </c>
      <c r="F22" s="61">
        <v>154.6316557257476</v>
      </c>
      <c r="G22" s="52">
        <f t="shared" si="1"/>
        <v>0</v>
      </c>
      <c r="H22" s="53">
        <f t="shared" si="0"/>
        <v>0</v>
      </c>
      <c r="I22" s="1"/>
      <c r="J22" s="10"/>
      <c r="K22" s="9"/>
      <c r="L22" s="1"/>
      <c r="M22" s="1"/>
      <c r="N22" s="1"/>
      <c r="O22" s="1"/>
      <c r="P22" s="1"/>
    </row>
    <row r="23" spans="1:16" ht="21.75" customHeight="1" hidden="1">
      <c r="A23" s="1"/>
      <c r="B23" s="62" t="s">
        <v>84</v>
      </c>
      <c r="C23" s="50">
        <v>312</v>
      </c>
      <c r="D23" s="61">
        <v>14.716981132075471</v>
      </c>
      <c r="E23" s="50">
        <v>312</v>
      </c>
      <c r="F23" s="61">
        <v>14.716981132075471</v>
      </c>
      <c r="G23" s="52">
        <f t="shared" si="1"/>
        <v>0</v>
      </c>
      <c r="H23" s="53">
        <f t="shared" si="0"/>
        <v>0</v>
      </c>
      <c r="I23" s="1"/>
      <c r="J23" s="10"/>
      <c r="K23" s="9"/>
      <c r="L23" s="1"/>
      <c r="M23" s="1"/>
      <c r="N23" s="1"/>
      <c r="O23" s="1"/>
      <c r="P23" s="1"/>
    </row>
    <row r="24" spans="1:16" ht="21.75" customHeight="1">
      <c r="A24" s="1"/>
      <c r="B24" s="34" t="s">
        <v>85</v>
      </c>
      <c r="C24" s="52">
        <v>9689</v>
      </c>
      <c r="D24" s="60">
        <v>76.5</v>
      </c>
      <c r="E24" s="52">
        <v>10527</v>
      </c>
      <c r="F24" s="60">
        <v>85.7</v>
      </c>
      <c r="G24" s="52">
        <f t="shared" si="1"/>
        <v>-838</v>
      </c>
      <c r="H24" s="53">
        <f t="shared" si="0"/>
        <v>-7.960482568633038</v>
      </c>
      <c r="I24" s="1"/>
      <c r="J24" s="10"/>
      <c r="K24" s="9"/>
      <c r="L24" s="1"/>
      <c r="M24" s="1"/>
      <c r="N24" s="1"/>
      <c r="O24" s="1"/>
      <c r="P24" s="1"/>
    </row>
    <row r="25" spans="1:16" ht="21.75" customHeight="1">
      <c r="A25" s="1"/>
      <c r="B25" s="63" t="s">
        <v>86</v>
      </c>
      <c r="C25" s="46">
        <v>1183</v>
      </c>
      <c r="D25" s="54">
        <v>9.3</v>
      </c>
      <c r="E25" s="46">
        <v>810</v>
      </c>
      <c r="F25" s="54">
        <v>6.6</v>
      </c>
      <c r="G25" s="46">
        <f t="shared" si="1"/>
        <v>373</v>
      </c>
      <c r="H25" s="47">
        <f t="shared" si="0"/>
        <v>46.04938271604938</v>
      </c>
      <c r="I25" s="1"/>
      <c r="J25" s="10"/>
      <c r="K25" s="9"/>
      <c r="L25" s="1"/>
      <c r="M25" s="1"/>
      <c r="N25" s="1"/>
      <c r="O25" s="1"/>
      <c r="P25" s="1"/>
    </row>
    <row r="26" spans="1:16" ht="21.75" customHeight="1">
      <c r="A26" s="1"/>
      <c r="B26" s="58" t="s">
        <v>87</v>
      </c>
      <c r="C26" s="48">
        <v>5990</v>
      </c>
      <c r="D26" s="54">
        <v>47.3</v>
      </c>
      <c r="E26" s="48">
        <v>6165</v>
      </c>
      <c r="F26" s="54">
        <v>50.2</v>
      </c>
      <c r="G26" s="48">
        <f t="shared" si="1"/>
        <v>-175</v>
      </c>
      <c r="H26" s="55">
        <f t="shared" si="0"/>
        <v>-2.83860502838605</v>
      </c>
      <c r="I26" s="1"/>
      <c r="J26" s="10"/>
      <c r="K26" s="9"/>
      <c r="L26" s="1"/>
      <c r="M26" s="1"/>
      <c r="N26" s="1"/>
      <c r="O26" s="1"/>
      <c r="P26" s="1"/>
    </row>
    <row r="27" spans="1:16" ht="21.75" customHeight="1">
      <c r="A27" s="1"/>
      <c r="B27" s="64" t="s">
        <v>88</v>
      </c>
      <c r="C27" s="65" t="s">
        <v>12</v>
      </c>
      <c r="D27" s="65" t="s">
        <v>11</v>
      </c>
      <c r="E27" s="65" t="s">
        <v>11</v>
      </c>
      <c r="F27" s="65" t="s">
        <v>11</v>
      </c>
      <c r="G27" s="50" t="s">
        <v>28</v>
      </c>
      <c r="H27" s="50" t="s">
        <v>28</v>
      </c>
      <c r="I27" s="1"/>
      <c r="J27" s="10"/>
      <c r="K27" s="9"/>
      <c r="L27" s="1"/>
      <c r="M27" s="1"/>
      <c r="N27" s="1"/>
      <c r="O27" s="1"/>
      <c r="P27" s="1"/>
    </row>
    <row r="28" spans="1:16" ht="21.75" customHeight="1">
      <c r="A28" s="1"/>
      <c r="B28" s="72" t="s">
        <v>141</v>
      </c>
      <c r="C28" s="52">
        <v>2516</v>
      </c>
      <c r="D28" s="60">
        <v>19.9</v>
      </c>
      <c r="E28" s="52">
        <v>3552</v>
      </c>
      <c r="F28" s="60">
        <v>28.9</v>
      </c>
      <c r="G28" s="52">
        <f t="shared" si="1"/>
        <v>-1036</v>
      </c>
      <c r="H28" s="53">
        <f t="shared" si="0"/>
        <v>-29.166666666666668</v>
      </c>
      <c r="I28" s="1"/>
      <c r="J28" s="10"/>
      <c r="K28" s="9"/>
      <c r="L28" s="1"/>
      <c r="M28" s="1"/>
      <c r="N28" s="1"/>
      <c r="O28" s="1"/>
      <c r="P28" s="1"/>
    </row>
    <row r="29" spans="1:16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</sheetData>
  <sheetProtection/>
  <mergeCells count="5">
    <mergeCell ref="B4:H4"/>
    <mergeCell ref="B8:B9"/>
    <mergeCell ref="C8:D8"/>
    <mergeCell ref="G8:H8"/>
    <mergeCell ref="E8:F8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SheetLayoutView="100" zoomScalePageLayoutView="0" workbookViewId="0" topLeftCell="A1">
      <selection activeCell="E3" sqref="E3"/>
    </sheetView>
  </sheetViews>
  <sheetFormatPr defaultColWidth="9.00390625" defaultRowHeight="16.5"/>
  <cols>
    <col min="1" max="1" width="6.75390625" style="0" customWidth="1"/>
    <col min="2" max="2" width="3.75390625" style="0" customWidth="1"/>
    <col min="3" max="3" width="6.50390625" style="0" customWidth="1"/>
    <col min="4" max="4" width="3.00390625" style="0" customWidth="1"/>
    <col min="5" max="5" width="92.50390625" style="0" customWidth="1"/>
    <col min="6" max="11" width="13.625" style="0" customWidth="1"/>
  </cols>
  <sheetData>
    <row r="1" spans="1:11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1.5" customHeight="1">
      <c r="A3" s="2"/>
      <c r="B3" s="17" t="s">
        <v>96</v>
      </c>
      <c r="C3" s="17"/>
      <c r="D3" s="42"/>
      <c r="E3" s="66"/>
      <c r="F3" s="2"/>
      <c r="G3" s="2"/>
      <c r="H3" s="2"/>
      <c r="I3" s="2"/>
      <c r="J3" s="2"/>
      <c r="K3" s="2"/>
    </row>
    <row r="4" spans="1:11" ht="31.5" customHeight="1">
      <c r="A4" s="2"/>
      <c r="B4" s="66"/>
      <c r="C4" s="70" t="s">
        <v>134</v>
      </c>
      <c r="D4" s="70"/>
      <c r="E4" s="70"/>
      <c r="F4" s="2"/>
      <c r="G4" s="2"/>
      <c r="H4" s="2"/>
      <c r="I4" s="2"/>
      <c r="J4" s="2"/>
      <c r="K4" s="2"/>
    </row>
    <row r="5" spans="1:11" ht="23.25" customHeight="1">
      <c r="A5" s="2"/>
      <c r="B5" s="66"/>
      <c r="C5" s="66"/>
      <c r="D5" s="66" t="s">
        <v>98</v>
      </c>
      <c r="E5" s="66"/>
      <c r="F5" s="2"/>
      <c r="G5" s="2"/>
      <c r="H5" s="2"/>
      <c r="I5" s="2"/>
      <c r="J5" s="2"/>
      <c r="K5" s="2"/>
    </row>
    <row r="6" spans="1:11" ht="24" customHeight="1">
      <c r="A6" s="2"/>
      <c r="B6" s="66"/>
      <c r="C6" s="66"/>
      <c r="D6" s="66" t="s">
        <v>99</v>
      </c>
      <c r="E6" s="66"/>
      <c r="F6" s="2"/>
      <c r="G6" s="2"/>
      <c r="H6" s="2"/>
      <c r="I6" s="2"/>
      <c r="J6" s="2"/>
      <c r="K6" s="2"/>
    </row>
    <row r="7" spans="1:11" ht="24.75" customHeight="1">
      <c r="A7" s="2"/>
      <c r="B7" s="66"/>
      <c r="C7" s="66"/>
      <c r="D7" s="82" t="s">
        <v>97</v>
      </c>
      <c r="E7" s="82"/>
      <c r="F7" s="2"/>
      <c r="G7" s="2"/>
      <c r="H7" s="2"/>
      <c r="I7" s="2"/>
      <c r="J7" s="2"/>
      <c r="K7" s="2"/>
    </row>
    <row r="8" spans="1:11" ht="22.5" customHeight="1">
      <c r="A8" s="2"/>
      <c r="B8" s="66"/>
      <c r="C8" s="66"/>
      <c r="D8" s="66"/>
      <c r="E8" s="66"/>
      <c r="F8" s="2"/>
      <c r="G8" s="2"/>
      <c r="H8" s="2"/>
      <c r="I8" s="2"/>
      <c r="J8" s="2"/>
      <c r="K8" s="2"/>
    </row>
    <row r="9" spans="1:11" ht="31.5" customHeight="1">
      <c r="A9" s="2"/>
      <c r="B9" s="66"/>
      <c r="C9" s="70" t="s">
        <v>135</v>
      </c>
      <c r="D9" s="70"/>
      <c r="E9" s="70"/>
      <c r="F9" s="2"/>
      <c r="G9" s="2"/>
      <c r="H9" s="2"/>
      <c r="I9" s="2"/>
      <c r="J9" s="2"/>
      <c r="K9" s="2"/>
    </row>
    <row r="10" spans="1:11" ht="24" customHeight="1">
      <c r="A10" s="2"/>
      <c r="B10" s="66"/>
      <c r="C10" s="66"/>
      <c r="D10" s="66" t="s">
        <v>90</v>
      </c>
      <c r="E10" s="66"/>
      <c r="F10" s="2"/>
      <c r="G10" s="2"/>
      <c r="H10" s="2"/>
      <c r="I10" s="2"/>
      <c r="J10" s="2"/>
      <c r="K10" s="2"/>
    </row>
    <row r="11" spans="1:11" ht="24" customHeight="1">
      <c r="A11" s="2"/>
      <c r="B11" s="66"/>
      <c r="C11" s="66"/>
      <c r="D11" s="42"/>
      <c r="E11" s="66" t="s">
        <v>114</v>
      </c>
      <c r="F11" s="2"/>
      <c r="G11" s="2"/>
      <c r="H11" s="2"/>
      <c r="I11" s="2"/>
      <c r="J11" s="2"/>
      <c r="K11" s="2"/>
    </row>
    <row r="12" spans="1:11" ht="24" customHeight="1" hidden="1">
      <c r="A12" s="2"/>
      <c r="B12" s="66"/>
      <c r="C12" s="66"/>
      <c r="D12" s="42"/>
      <c r="E12" s="66" t="s">
        <v>100</v>
      </c>
      <c r="F12" s="2"/>
      <c r="G12" s="2"/>
      <c r="H12" s="2"/>
      <c r="I12" s="2"/>
      <c r="J12" s="2"/>
      <c r="K12" s="2"/>
    </row>
    <row r="13" spans="1:11" ht="24" customHeight="1">
      <c r="A13" s="2"/>
      <c r="B13" s="66"/>
      <c r="C13" s="66"/>
      <c r="D13" s="66" t="s">
        <v>91</v>
      </c>
      <c r="E13" s="66"/>
      <c r="F13" s="2"/>
      <c r="G13" s="2"/>
      <c r="H13" s="2"/>
      <c r="I13" s="2"/>
      <c r="J13" s="2"/>
      <c r="K13" s="2"/>
    </row>
    <row r="14" spans="1:11" ht="24" customHeight="1">
      <c r="A14" s="2"/>
      <c r="B14" s="66"/>
      <c r="C14" s="66"/>
      <c r="D14" s="42"/>
      <c r="E14" s="66" t="s">
        <v>115</v>
      </c>
      <c r="F14" s="2"/>
      <c r="G14" s="2"/>
      <c r="H14" s="2"/>
      <c r="I14" s="2"/>
      <c r="J14" s="2"/>
      <c r="K14" s="2"/>
    </row>
    <row r="15" spans="1:11" ht="24" customHeight="1" hidden="1">
      <c r="A15" s="2"/>
      <c r="B15" s="66"/>
      <c r="C15" s="66"/>
      <c r="D15" s="42"/>
      <c r="E15" s="66" t="s">
        <v>101</v>
      </c>
      <c r="F15" s="2"/>
      <c r="G15" s="2"/>
      <c r="H15" s="2"/>
      <c r="I15" s="2"/>
      <c r="J15" s="2"/>
      <c r="K15" s="2"/>
    </row>
    <row r="16" spans="1:11" ht="24" customHeight="1">
      <c r="A16" s="2"/>
      <c r="B16" s="66"/>
      <c r="C16" s="66"/>
      <c r="D16" s="66" t="s">
        <v>92</v>
      </c>
      <c r="E16" s="66"/>
      <c r="F16" s="2"/>
      <c r="G16" s="2"/>
      <c r="H16" s="2"/>
      <c r="I16" s="2"/>
      <c r="J16" s="2"/>
      <c r="K16" s="2"/>
    </row>
    <row r="17" spans="1:11" ht="24" customHeight="1">
      <c r="A17" s="2"/>
      <c r="B17" s="66"/>
      <c r="C17" s="66"/>
      <c r="D17" s="42"/>
      <c r="E17" s="66" t="s">
        <v>122</v>
      </c>
      <c r="F17" s="2"/>
      <c r="G17" s="2"/>
      <c r="H17" s="2"/>
      <c r="I17" s="2"/>
      <c r="J17" s="2"/>
      <c r="K17" s="2"/>
    </row>
    <row r="18" spans="1:11" ht="24" customHeight="1">
      <c r="A18" s="2"/>
      <c r="B18" s="66"/>
      <c r="C18" s="66"/>
      <c r="D18" s="42"/>
      <c r="E18" s="66" t="s">
        <v>121</v>
      </c>
      <c r="F18" s="2"/>
      <c r="G18" s="2"/>
      <c r="H18" s="2"/>
      <c r="I18" s="2"/>
      <c r="J18" s="2"/>
      <c r="K18" s="2"/>
    </row>
    <row r="19" spans="1:11" ht="24" customHeight="1">
      <c r="A19" s="2"/>
      <c r="B19" s="66"/>
      <c r="C19" s="66"/>
      <c r="D19" s="67"/>
      <c r="E19" s="67"/>
      <c r="F19" s="2"/>
      <c r="G19" s="2"/>
      <c r="H19" s="2"/>
      <c r="I19" s="2"/>
      <c r="J19" s="2"/>
      <c r="K19" s="2"/>
    </row>
    <row r="20" spans="1:11" ht="31.5" customHeight="1">
      <c r="A20" s="2"/>
      <c r="B20" s="66"/>
      <c r="C20" s="70" t="s">
        <v>136</v>
      </c>
      <c r="D20" s="70"/>
      <c r="E20" s="70"/>
      <c r="F20" s="2"/>
      <c r="G20" s="2"/>
      <c r="H20" s="2"/>
      <c r="I20" s="2"/>
      <c r="J20" s="2"/>
      <c r="K20" s="2"/>
    </row>
    <row r="21" spans="1:11" ht="24" customHeight="1">
      <c r="A21" s="2"/>
      <c r="B21" s="66"/>
      <c r="C21" s="66"/>
      <c r="D21" s="66" t="s">
        <v>93</v>
      </c>
      <c r="E21" s="66"/>
      <c r="F21" s="2"/>
      <c r="G21" s="2"/>
      <c r="H21" s="2"/>
      <c r="I21" s="2"/>
      <c r="J21" s="2"/>
      <c r="K21" s="2"/>
    </row>
    <row r="22" spans="1:11" ht="24" customHeight="1">
      <c r="A22" s="2"/>
      <c r="B22" s="66"/>
      <c r="C22" s="66"/>
      <c r="D22" s="42"/>
      <c r="E22" s="40" t="s">
        <v>123</v>
      </c>
      <c r="F22" s="2"/>
      <c r="G22" s="2"/>
      <c r="H22" s="2"/>
      <c r="I22" s="2"/>
      <c r="J22" s="2"/>
      <c r="K22" s="2"/>
    </row>
    <row r="23" spans="1:11" ht="24" customHeight="1" hidden="1">
      <c r="A23" s="2"/>
      <c r="B23" s="66"/>
      <c r="C23" s="66"/>
      <c r="D23" s="42"/>
      <c r="E23" s="40" t="s">
        <v>102</v>
      </c>
      <c r="F23" s="2"/>
      <c r="G23" s="2"/>
      <c r="H23" s="2"/>
      <c r="I23" s="2"/>
      <c r="J23" s="2"/>
      <c r="K23" s="2"/>
    </row>
    <row r="24" spans="1:11" ht="24" customHeight="1">
      <c r="A24" s="2"/>
      <c r="B24" s="66"/>
      <c r="C24" s="66"/>
      <c r="D24" s="42"/>
      <c r="E24" s="40" t="s">
        <v>124</v>
      </c>
      <c r="F24" s="2"/>
      <c r="G24" s="2"/>
      <c r="H24" s="2"/>
      <c r="I24" s="2"/>
      <c r="J24" s="2"/>
      <c r="K24" s="2"/>
    </row>
    <row r="25" spans="1:11" ht="24" customHeight="1">
      <c r="A25" s="2"/>
      <c r="B25" s="67"/>
      <c r="C25" s="66"/>
      <c r="D25" s="66" t="s">
        <v>94</v>
      </c>
      <c r="E25" s="66"/>
      <c r="F25" s="2"/>
      <c r="G25" s="2"/>
      <c r="H25" s="2"/>
      <c r="I25" s="2"/>
      <c r="J25" s="2"/>
      <c r="K25" s="2"/>
    </row>
    <row r="26" spans="1:11" ht="24" customHeight="1">
      <c r="A26" s="2"/>
      <c r="B26" s="67"/>
      <c r="C26" s="66"/>
      <c r="D26" s="66"/>
      <c r="E26" s="40" t="s">
        <v>103</v>
      </c>
      <c r="F26" s="2"/>
      <c r="G26" s="2"/>
      <c r="H26" s="2"/>
      <c r="I26" s="2"/>
      <c r="J26" s="2"/>
      <c r="K26" s="2"/>
    </row>
    <row r="27" spans="1:11" ht="24" customHeight="1" hidden="1">
      <c r="A27" s="2"/>
      <c r="B27" s="67"/>
      <c r="C27" s="66"/>
      <c r="D27" s="66"/>
      <c r="E27" s="66" t="s">
        <v>104</v>
      </c>
      <c r="F27" s="2"/>
      <c r="G27" s="2"/>
      <c r="H27" s="2"/>
      <c r="I27" s="2"/>
      <c r="J27" s="2"/>
      <c r="K27" s="2"/>
    </row>
    <row r="28" spans="1:11" ht="23.25" customHeight="1">
      <c r="A28" s="2"/>
      <c r="B28" s="67"/>
      <c r="C28" s="66"/>
      <c r="D28" s="66"/>
      <c r="E28" s="66" t="s">
        <v>95</v>
      </c>
      <c r="F28" s="2"/>
      <c r="G28" s="2"/>
      <c r="H28" s="2"/>
      <c r="I28" s="2"/>
      <c r="J28" s="2"/>
      <c r="K28" s="2"/>
    </row>
    <row r="29" spans="1:11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</sheetData>
  <sheetProtection/>
  <mergeCells count="1">
    <mergeCell ref="D7:E7"/>
  </mergeCells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showGridLines="0" zoomScaleSheetLayoutView="100" zoomScalePageLayoutView="0" workbookViewId="0" topLeftCell="A2">
      <selection activeCell="B18" sqref="B18"/>
    </sheetView>
  </sheetViews>
  <sheetFormatPr defaultColWidth="9.00390625" defaultRowHeight="16.5"/>
  <cols>
    <col min="1" max="1" width="15.625" style="0" customWidth="1"/>
    <col min="2" max="2" width="97.75390625" style="0" customWidth="1"/>
    <col min="3" max="3" width="4.625" style="0" customWidth="1"/>
    <col min="4" max="16" width="13.625" style="0" customWidth="1"/>
  </cols>
  <sheetData>
    <row r="1" spans="1:16" ht="39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31.5" customHeight="1">
      <c r="A3" s="2"/>
      <c r="B3" s="17" t="s">
        <v>137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4" customHeight="1">
      <c r="A4" s="2"/>
      <c r="B4" s="66" t="s">
        <v>107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24" customHeight="1">
      <c r="A5" s="2"/>
      <c r="B5" s="66" t="s">
        <v>116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24" customHeight="1">
      <c r="A6" s="2"/>
      <c r="B6" s="66" t="s">
        <v>125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24" customHeight="1">
      <c r="A7" s="2"/>
      <c r="B7" s="66" t="s">
        <v>138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4" customHeight="1">
      <c r="A8" s="2"/>
      <c r="B8" s="6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24" customHeight="1">
      <c r="A9" s="2"/>
      <c r="B9" s="66" t="s">
        <v>105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4" customHeight="1">
      <c r="A10" s="2"/>
      <c r="B10" s="66" t="s">
        <v>126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4" customHeight="1">
      <c r="A11" s="2"/>
      <c r="B11" s="66" t="s">
        <v>127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24" customHeight="1">
      <c r="A12" s="2"/>
      <c r="B12" s="66" t="s">
        <v>139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24" customHeight="1">
      <c r="A13" s="2"/>
      <c r="B13" s="6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24" customHeight="1">
      <c r="A14" s="2"/>
      <c r="B14" s="66" t="s">
        <v>106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24" customHeight="1">
      <c r="A15" s="2"/>
      <c r="B15" s="66" t="s">
        <v>128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24" customHeight="1">
      <c r="A16" s="2"/>
      <c r="B16" s="66" t="s">
        <v>129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24" customHeight="1">
      <c r="A17" s="2"/>
      <c r="B17" s="66" t="s">
        <v>130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24" customHeight="1">
      <c r="A18" s="2"/>
      <c r="B18" s="67" t="s">
        <v>27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24" customHeight="1">
      <c r="A19" s="2"/>
      <c r="B19" s="66" t="s">
        <v>108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24" customHeight="1">
      <c r="A20" s="2"/>
      <c r="B20" s="66" t="s">
        <v>132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24" customHeight="1">
      <c r="A21" s="2"/>
      <c r="B21" s="66" t="s">
        <v>133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24" customHeight="1">
      <c r="A22" s="2"/>
      <c r="B22" s="66" t="s">
        <v>131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24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24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24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24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24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24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24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24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24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24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24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24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24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24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24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24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24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24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24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24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24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24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24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24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24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24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24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24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24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24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24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24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24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24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24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24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24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24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24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24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</sheetData>
  <sheetProtection/>
  <printOptions/>
  <pageMargins left="0" right="0" top="0.4330708661417323" bottom="0.15748031496062992" header="0.5118110236220472" footer="0.5118110236220472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杜漢忠</cp:lastModifiedBy>
  <cp:lastPrinted>2015-07-30T03:52:50Z</cp:lastPrinted>
  <dcterms:created xsi:type="dcterms:W3CDTF">2004-03-24T02:54:26Z</dcterms:created>
  <dcterms:modified xsi:type="dcterms:W3CDTF">2015-07-30T03:52:55Z</dcterms:modified>
  <cp:category/>
  <cp:version/>
  <cp:contentType/>
  <cp:contentStatus/>
</cp:coreProperties>
</file>