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08" i="1" l="1"/>
  <c r="O108" i="1"/>
  <c r="L108" i="1"/>
  <c r="I108" i="1"/>
  <c r="E108" i="1" l="1"/>
  <c r="E107" i="1"/>
  <c r="D108" i="1"/>
  <c r="D107" i="1"/>
  <c r="F108" i="1" l="1"/>
  <c r="F107" i="1"/>
  <c r="P108" i="1"/>
  <c r="P107" i="1"/>
  <c r="M108" i="1"/>
  <c r="M107" i="1"/>
  <c r="J108" i="1"/>
  <c r="J107" i="1"/>
  <c r="G108" i="1"/>
  <c r="G107" i="1"/>
  <c r="R106" i="1"/>
  <c r="Q106" i="1"/>
  <c r="O106" i="1"/>
  <c r="N106" i="1"/>
  <c r="L106" i="1"/>
  <c r="K106" i="1"/>
  <c r="I106" i="1"/>
  <c r="H106" i="1"/>
  <c r="R107" i="1" l="1"/>
  <c r="L107" i="1"/>
  <c r="R105" i="1"/>
  <c r="Q105" i="1"/>
  <c r="O105" i="1"/>
  <c r="N105" i="1"/>
  <c r="L105" i="1"/>
  <c r="K105" i="1"/>
  <c r="I105" i="1"/>
  <c r="H105" i="1"/>
  <c r="I107" i="1" l="1"/>
  <c r="O107" i="1"/>
  <c r="R103" i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<sst xmlns="http://schemas.openxmlformats.org/spreadsheetml/2006/main" count="263" uniqueCount="118">
  <si>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</si>
  <si>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</si>
  <si>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</si>
  <si>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</si>
  <si>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</si>
  <si>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</si>
  <si>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</si>
  <si>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</si>
  <si>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</si>
  <si>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</si>
  <si>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</si>
  <si>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</si>
  <si>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</si>
  <si>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</si>
  <si>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</si>
  <si>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</si>
  <si>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</si>
  <si>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</si>
  <si>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</si>
  <si>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</si>
  <si>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</si>
  <si>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</si>
  <si>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</si>
  <si>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</si>
  <si>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</si>
  <si>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</si>
  <si>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</si>
  <si>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</si>
  <si>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</si>
  <si>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</si>
  <si>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</si>
  <si>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</si>
  <si>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</si>
  <si>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</si>
  <si>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</si>
  <si>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</si>
  <si>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</si>
  <si>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</si>
  <si>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</si>
  <si>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</si>
  <si>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</si>
  <si>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</si>
  <si>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</si>
  <si>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</si>
  <si>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</si>
  <si>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</si>
  <si>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</si>
  <si>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</si>
  <si>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</si>
  <si>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</si>
  <si>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</si>
  <si>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</si>
  <si>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</si>
  <si>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</si>
  <si>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</si>
  <si>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</si>
  <si>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</si>
  <si>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</si>
  <si>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</si>
  <si>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</si>
  <si>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</si>
  <si>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</si>
  <si>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</si>
  <si>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</si>
  <si>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</si>
  <si>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</si>
  <si>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</si>
  <si>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</si>
  <si>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</si>
  <si>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</si>
  <si>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</si>
  <si>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</si>
  <si>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</si>
  <si>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</si>
  <si>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</si>
  <si>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</si>
  <si>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</si>
  <si>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</si>
  <si>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</si>
  <si>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</si>
  <si>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</si>
  <si>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</si>
  <si>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</si>
  <si>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</si>
  <si>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</si>
  <si>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</si>
  <si>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</si>
  <si>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</si>
  <si>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</si>
  <si>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</si>
  <si>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</si>
  <si>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</si>
  <si>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</si>
  <si>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</si>
  <si>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</si>
  <si>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</si>
  <si>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</si>
  <si>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</si>
  <si>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</si>
  <si>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</si>
  <si>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</si>
  <si>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</si>
  <si>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</si>
  <si>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</si>
  <si>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</si>
  <si>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</si>
  <si>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</si>
  <si>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</si>
  <si>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</si>
  <si>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</si>
  <si>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</si>
  <si>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</si>
  <si>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</si>
  <si>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</si>
  <si>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</si>
  <si>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</si>
  <si>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1-2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</si>
  <si>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1-2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</si>
</sst>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5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微軟正黑體"/>
      <family val="2"/>
      <charset val="136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8" fontId="13" fillId="0" borderId="30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8" fontId="14" fillId="0" borderId="21" xfId="0" applyNumberFormat="1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0"/>
  <sheetViews>
    <sheetView showGridLines="0" tabSelected="1" zoomScale="118" zoomScaleNormal="118" workbookViewId="0">
      <selection activeCell="L113" sqref="L113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5" t="s">
        <v>2</v>
      </c>
      <c r="E3" s="65"/>
      <c r="F3" s="5" t="s">
        <v>3</v>
      </c>
      <c r="G3" s="65" t="s">
        <v>4</v>
      </c>
      <c r="H3" s="65"/>
      <c r="I3" s="65"/>
      <c r="J3" s="65"/>
      <c r="K3" s="65"/>
      <c r="L3" s="65"/>
      <c r="M3" s="66" t="s">
        <v>5</v>
      </c>
      <c r="N3" s="66"/>
      <c r="O3" s="66"/>
      <c r="P3" s="66"/>
      <c r="Q3" s="66"/>
      <c r="R3" s="6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67" t="s">
        <v>11</v>
      </c>
      <c r="I4" s="67"/>
      <c r="J4" s="12" t="s">
        <v>12</v>
      </c>
      <c r="K4" s="68" t="s">
        <v>11</v>
      </c>
      <c r="L4" s="68"/>
      <c r="M4" s="10" t="s">
        <v>10</v>
      </c>
      <c r="N4" s="69" t="s">
        <v>11</v>
      </c>
      <c r="O4" s="69"/>
      <c r="P4" s="12" t="s">
        <v>12</v>
      </c>
      <c r="Q4" s="70" t="s">
        <v>11</v>
      </c>
      <c r="R4" s="70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76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77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16</v>
      </c>
      <c r="I70" s="36">
        <v>-5.54</v>
      </c>
      <c r="J70" s="37">
        <v>14935624</v>
      </c>
      <c r="K70" s="27" t="s">
        <v>16</v>
      </c>
      <c r="L70" s="38">
        <v>-6.17</v>
      </c>
      <c r="M70" s="35">
        <v>98957</v>
      </c>
      <c r="N70" s="27" t="s">
        <v>16</v>
      </c>
      <c r="O70" s="36">
        <v>-21</v>
      </c>
      <c r="P70" s="37">
        <v>57368</v>
      </c>
      <c r="Q70" s="27" t="s">
        <v>16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3.75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hidden="1" customHeight="1" x14ac:dyDescent="0.25">
      <c r="A72" s="1"/>
      <c r="B72" s="32" t="s">
        <v>78</v>
      </c>
      <c r="C72" s="33"/>
      <c r="D72" s="23">
        <v>0.11</v>
      </c>
      <c r="E72" s="31">
        <v>0.37</v>
      </c>
      <c r="F72" s="34" t="s">
        <v>66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hidden="1" customHeight="1" x14ac:dyDescent="0.25">
      <c r="A73" s="1"/>
      <c r="B73" s="32" t="s">
        <v>79</v>
      </c>
      <c r="C73" s="33" t="s">
        <v>31</v>
      </c>
      <c r="D73" s="23">
        <v>0.12</v>
      </c>
      <c r="E73" s="31">
        <v>0.35</v>
      </c>
      <c r="F73" s="34" t="s">
        <v>67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hidden="1" customHeight="1" x14ac:dyDescent="0.25">
      <c r="A74" s="1"/>
      <c r="B74" s="32" t="s">
        <v>80</v>
      </c>
      <c r="C74" s="33"/>
      <c r="D74" s="23">
        <v>0.12</v>
      </c>
      <c r="E74" s="31">
        <v>0.33</v>
      </c>
      <c r="F74" s="34" t="s">
        <v>68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hidden="1" customHeight="1" x14ac:dyDescent="0.25">
      <c r="A76" s="1"/>
      <c r="B76" s="32" t="s">
        <v>81</v>
      </c>
      <c r="C76" s="33"/>
      <c r="D76" s="23">
        <v>0.12</v>
      </c>
      <c r="E76" s="31">
        <v>0.4</v>
      </c>
      <c r="F76" s="34" t="s">
        <v>69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hidden="1" customHeight="1" x14ac:dyDescent="0.25">
      <c r="A77" s="1"/>
      <c r="B77" s="32" t="s">
        <v>82</v>
      </c>
      <c r="C77" s="33"/>
      <c r="D77" s="23">
        <v>0.12</v>
      </c>
      <c r="E77" s="31">
        <v>0.38</v>
      </c>
      <c r="F77" s="34" t="s">
        <v>70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hidden="1" customHeight="1" x14ac:dyDescent="0.25">
      <c r="A78" s="1"/>
      <c r="B78" s="32" t="s">
        <v>83</v>
      </c>
      <c r="C78" s="33"/>
      <c r="D78" s="23">
        <v>0.13</v>
      </c>
      <c r="E78" s="31">
        <v>0.36</v>
      </c>
      <c r="F78" s="34" t="s">
        <v>71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hidden="1" customHeight="1" x14ac:dyDescent="0.25">
      <c r="A80" s="1"/>
      <c r="B80" s="32" t="s">
        <v>84</v>
      </c>
      <c r="C80" s="33"/>
      <c r="D80" s="23">
        <v>0.11</v>
      </c>
      <c r="E80" s="31">
        <v>0.39</v>
      </c>
      <c r="F80" s="34" t="s">
        <v>66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hidden="1" customHeight="1" x14ac:dyDescent="0.25">
      <c r="A81" s="1"/>
      <c r="B81" s="32" t="s">
        <v>85</v>
      </c>
      <c r="C81" s="33"/>
      <c r="D81" s="23">
        <v>0.12</v>
      </c>
      <c r="E81" s="31">
        <v>0.36</v>
      </c>
      <c r="F81" s="34" t="s">
        <v>72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hidden="1" customHeight="1" x14ac:dyDescent="0.25">
      <c r="A82" s="1"/>
      <c r="B82" s="32" t="s">
        <v>86</v>
      </c>
      <c r="C82" s="33"/>
      <c r="D82" s="23">
        <v>0.1</v>
      </c>
      <c r="E82" s="31">
        <v>0.34</v>
      </c>
      <c r="F82" s="34" t="s">
        <v>73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hidden="1" customHeight="1" x14ac:dyDescent="0.25">
      <c r="A84" s="1"/>
      <c r="B84" s="32" t="s">
        <v>87</v>
      </c>
      <c r="C84" s="33"/>
      <c r="D84" s="23">
        <v>0.13</v>
      </c>
      <c r="E84" s="31">
        <v>0.5</v>
      </c>
      <c r="F84" s="34" t="s">
        <v>70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hidden="1" customHeight="1" x14ac:dyDescent="0.25">
      <c r="A85" s="1"/>
      <c r="B85" s="32" t="s">
        <v>88</v>
      </c>
      <c r="C85" s="33"/>
      <c r="D85" s="23">
        <v>0.12</v>
      </c>
      <c r="E85" s="31">
        <v>0.36</v>
      </c>
      <c r="F85" s="34" t="s">
        <v>72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hidden="1" customHeight="1" x14ac:dyDescent="0.25">
      <c r="A86" s="1"/>
      <c r="B86" s="32" t="s">
        <v>89</v>
      </c>
      <c r="C86" s="33"/>
      <c r="D86" s="23">
        <v>0.11</v>
      </c>
      <c r="E86" s="31">
        <v>0.45</v>
      </c>
      <c r="F86" s="34" t="s">
        <v>74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25" customHeight="1" x14ac:dyDescent="0.25">
      <c r="A87" s="1"/>
      <c r="B87" s="21" t="s">
        <v>112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16</v>
      </c>
      <c r="I87" s="36">
        <v>-10.02</v>
      </c>
      <c r="J87" s="37">
        <v>13970707</v>
      </c>
      <c r="K87" s="27" t="s">
        <v>16</v>
      </c>
      <c r="L87" s="38">
        <v>-6.46</v>
      </c>
      <c r="M87" s="35">
        <v>69701</v>
      </c>
      <c r="N87" s="27" t="s">
        <v>16</v>
      </c>
      <c r="O87" s="36">
        <v>-29.56</v>
      </c>
      <c r="P87" s="37">
        <v>43684</v>
      </c>
      <c r="Q87" s="27" t="s">
        <v>16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3.75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75</v>
      </c>
      <c r="C89" s="54" t="s">
        <v>31</v>
      </c>
      <c r="D89" s="23">
        <v>0.1</v>
      </c>
      <c r="E89" s="31">
        <v>0.32</v>
      </c>
      <c r="F89" s="34" t="s">
        <v>90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91</v>
      </c>
      <c r="C90" s="54"/>
      <c r="D90" s="23">
        <v>0.1</v>
      </c>
      <c r="E90" s="31">
        <v>0.28000000000000003</v>
      </c>
      <c r="F90" s="34" t="s">
        <v>92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x14ac:dyDescent="0.25">
      <c r="A91" s="1"/>
      <c r="B91" s="32" t="s">
        <v>93</v>
      </c>
      <c r="C91" s="54"/>
      <c r="D91" s="23">
        <v>0.1</v>
      </c>
      <c r="E91" s="31">
        <v>0.34</v>
      </c>
      <c r="F91" s="34" t="s">
        <v>94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5.25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" customHeight="1" x14ac:dyDescent="0.25">
      <c r="A93" s="1"/>
      <c r="B93" s="32" t="s">
        <v>95</v>
      </c>
      <c r="C93" s="54"/>
      <c r="D93" s="23">
        <v>0.12</v>
      </c>
      <c r="E93" s="31">
        <v>0.33</v>
      </c>
      <c r="F93" s="34" t="s">
        <v>96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97</v>
      </c>
      <c r="C94" s="54"/>
      <c r="D94" s="23">
        <v>0.1</v>
      </c>
      <c r="E94" s="31">
        <v>0.31</v>
      </c>
      <c r="F94" s="34" t="s">
        <v>98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6.350000000000001" customHeight="1" x14ac:dyDescent="0.25">
      <c r="A95" s="1"/>
      <c r="B95" s="32" t="s">
        <v>99</v>
      </c>
      <c r="C95" s="54"/>
      <c r="D95" s="23">
        <v>0.09</v>
      </c>
      <c r="E95" s="31">
        <v>0.4</v>
      </c>
      <c r="F95" s="34" t="s">
        <v>100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.5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101</v>
      </c>
      <c r="C97" s="54"/>
      <c r="D97" s="23">
        <v>0.08</v>
      </c>
      <c r="E97" s="31">
        <v>0.25</v>
      </c>
      <c r="F97" s="34" t="s">
        <v>102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103</v>
      </c>
      <c r="C98" s="54"/>
      <c r="D98" s="23">
        <v>0.09</v>
      </c>
      <c r="E98" s="31">
        <v>0.3</v>
      </c>
      <c r="F98" s="34" t="s">
        <v>104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6.350000000000001" customHeight="1" x14ac:dyDescent="0.25">
      <c r="A99" s="1"/>
      <c r="B99" s="32" t="s">
        <v>106</v>
      </c>
      <c r="C99" s="54"/>
      <c r="D99" s="23">
        <v>0.08</v>
      </c>
      <c r="E99" s="31">
        <v>0.28000000000000003</v>
      </c>
      <c r="F99" s="34" t="s">
        <v>105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87</v>
      </c>
      <c r="C101" s="54"/>
      <c r="D101" s="23">
        <v>0.1</v>
      </c>
      <c r="E101" s="31">
        <v>0.3</v>
      </c>
      <c r="F101" s="34" t="s">
        <v>107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32" t="s">
        <v>108</v>
      </c>
      <c r="C102" s="54"/>
      <c r="D102" s="23">
        <v>0.08</v>
      </c>
      <c r="E102" s="31">
        <v>0.31</v>
      </c>
      <c r="F102" s="34" t="s">
        <v>109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6.350000000000001" customHeight="1" x14ac:dyDescent="0.25">
      <c r="A103" s="1"/>
      <c r="B103" s="32" t="s">
        <v>110</v>
      </c>
      <c r="C103" s="54"/>
      <c r="D103" s="23">
        <v>0.09</v>
      </c>
      <c r="E103" s="31">
        <v>0.32</v>
      </c>
      <c r="F103" s="34" t="s">
        <v>111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3.75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6.5" customHeight="1" x14ac:dyDescent="0.25">
      <c r="A105" s="1"/>
      <c r="B105" s="32" t="s">
        <v>113</v>
      </c>
      <c r="C105" s="54"/>
      <c r="D105" s="23">
        <v>0.08</v>
      </c>
      <c r="E105" s="31">
        <v>0.27</v>
      </c>
      <c r="F105" s="34" t="s">
        <v>92</v>
      </c>
      <c r="G105" s="35">
        <v>4849247</v>
      </c>
      <c r="H105" s="36">
        <f>(G105-G103)/G103*100</f>
        <v>-25.243512750041468</v>
      </c>
      <c r="I105" s="36">
        <f>(G105-G89)/G89*100</f>
        <v>-27.490389115589299</v>
      </c>
      <c r="J105" s="37">
        <v>1089108</v>
      </c>
      <c r="K105" s="36">
        <f>(J105-J103)/J103*100</f>
        <v>-15.855526909268185</v>
      </c>
      <c r="L105" s="36">
        <f>(J105-J89)/J89*100</f>
        <v>-4.2374043787918758</v>
      </c>
      <c r="M105" s="35">
        <v>3915</v>
      </c>
      <c r="N105" s="36">
        <f>(M105-M103)/M103*100</f>
        <v>-31.794425087108014</v>
      </c>
      <c r="O105" s="36">
        <f>(M105-M89)/M89*100</f>
        <v>-39.648527824880532</v>
      </c>
      <c r="P105" s="37">
        <v>2924</v>
      </c>
      <c r="Q105" s="36">
        <f>(P105-P103)/P103*100</f>
        <v>-29.863276565123531</v>
      </c>
      <c r="R105" s="39">
        <f>(P105-P89)/P89*100</f>
        <v>-19.002770083102494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9.5" customHeight="1" x14ac:dyDescent="0.25">
      <c r="A106" s="1"/>
      <c r="B106" s="32" t="s">
        <v>114</v>
      </c>
      <c r="C106" s="54"/>
      <c r="D106" s="23">
        <v>7.0000000000000007E-2</v>
      </c>
      <c r="E106" s="31">
        <v>0.24</v>
      </c>
      <c r="F106" s="34" t="s">
        <v>115</v>
      </c>
      <c r="G106" s="35">
        <v>5686534</v>
      </c>
      <c r="H106" s="36">
        <f>(G106-G105)/G105*100</f>
        <v>17.26633021580464</v>
      </c>
      <c r="I106" s="36">
        <f>(G106-G90)/G90*100</f>
        <v>22.357653165626278</v>
      </c>
      <c r="J106" s="37">
        <v>999767</v>
      </c>
      <c r="K106" s="36">
        <f>(J106-J105)/J105*100</f>
        <v>-8.2031350426220353</v>
      </c>
      <c r="L106" s="36">
        <f>(J106-J90)/J90*100</f>
        <v>3.4059515719816269</v>
      </c>
      <c r="M106" s="35">
        <v>3716</v>
      </c>
      <c r="N106" s="36">
        <f>(M106-M105)/M105*100</f>
        <v>-5.0830140485312896</v>
      </c>
      <c r="O106" s="36">
        <f>(M106-M90)/M90*100</f>
        <v>-20.54735941843062</v>
      </c>
      <c r="P106" s="37">
        <v>2375</v>
      </c>
      <c r="Q106" s="36">
        <f>(P106-P105)/P105*100</f>
        <v>-18.775649794801641</v>
      </c>
      <c r="R106" s="39">
        <f>(P106-P90)/P90*100</f>
        <v>-13.636363636363635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" customHeight="1" x14ac:dyDescent="0.25">
      <c r="A107" s="1"/>
      <c r="B107" s="62" t="s">
        <v>116</v>
      </c>
      <c r="C107" s="62"/>
      <c r="D107" s="23">
        <f>M107 / G107*100</f>
        <v>7.2429371870960491E-2</v>
      </c>
      <c r="E107" s="31">
        <f>P107/J107*100</f>
        <v>0.25367721859852793</v>
      </c>
      <c r="F107" s="25">
        <f>20+16</f>
        <v>36</v>
      </c>
      <c r="G107" s="35">
        <f>G105+G106</f>
        <v>10535781</v>
      </c>
      <c r="H107" s="61"/>
      <c r="I107" s="36">
        <f>(G107-G108)/G108*100</f>
        <v>-7.0525272648499602</v>
      </c>
      <c r="J107" s="37">
        <f>J105+J106</f>
        <v>2088875</v>
      </c>
      <c r="K107" s="61"/>
      <c r="L107" s="36">
        <f>(J107-J108)/J108*100</f>
        <v>-0.72533299875435875</v>
      </c>
      <c r="M107" s="35">
        <f>M105+M106</f>
        <v>7631</v>
      </c>
      <c r="N107" s="61"/>
      <c r="O107" s="36">
        <f>(M107-M108)/M108*100</f>
        <v>-31.646363310641345</v>
      </c>
      <c r="P107" s="37">
        <f>P105+P106</f>
        <v>5299</v>
      </c>
      <c r="Q107" s="61"/>
      <c r="R107" s="39">
        <f>(P107-P108)/P108*100</f>
        <v>-16.682389937106919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3.5" customHeight="1" thickBot="1" x14ac:dyDescent="0.3">
      <c r="A108" s="1"/>
      <c r="B108" s="63" t="s">
        <v>117</v>
      </c>
      <c r="C108" s="63"/>
      <c r="D108" s="55">
        <f>M108/G108*100</f>
        <v>9.8489669215335335E-2</v>
      </c>
      <c r="E108" s="56">
        <f>P108/J108*100</f>
        <v>0.30226168733309666</v>
      </c>
      <c r="F108" s="57">
        <f>17+20</f>
        <v>37</v>
      </c>
      <c r="G108" s="58">
        <f>G89+G90</f>
        <v>11335199</v>
      </c>
      <c r="H108" s="59"/>
      <c r="I108" s="71">
        <f>(G108-14017694)/14017694*100</f>
        <v>-19.136492778341431</v>
      </c>
      <c r="J108" s="60">
        <f>J89+J90</f>
        <v>2104137</v>
      </c>
      <c r="K108" s="59"/>
      <c r="L108" s="71">
        <f>(J108-2451760)/2451760*100</f>
        <v>-14.178508500016315</v>
      </c>
      <c r="M108" s="58">
        <f>M89+M90</f>
        <v>11164</v>
      </c>
      <c r="N108" s="59"/>
      <c r="O108" s="71">
        <f>(M108-16086)/16086*100</f>
        <v>-30.598035558871068</v>
      </c>
      <c r="P108" s="60">
        <f>P89+P90</f>
        <v>6360</v>
      </c>
      <c r="Q108" s="59"/>
      <c r="R108" s="72">
        <f>(P108-8876)/8876*100</f>
        <v>-28.346101847679133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3.5" customHeight="1" x14ac:dyDescent="0.25">
      <c r="A109" s="1"/>
      <c r="B109" s="44"/>
      <c r="C109" s="44"/>
      <c r="D109" s="31"/>
      <c r="E109" s="31"/>
      <c r="F109" s="45"/>
      <c r="G109" s="46"/>
      <c r="H109" s="47"/>
      <c r="I109" s="47"/>
      <c r="J109" s="46"/>
      <c r="K109" s="47"/>
      <c r="L109" s="47"/>
      <c r="M109" s="46"/>
      <c r="N109" s="47"/>
      <c r="O109" s="47"/>
      <c r="P109" s="46"/>
      <c r="Q109" s="47"/>
      <c r="R109" s="4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3.5" customHeight="1" x14ac:dyDescent="0.25">
      <c r="A110" s="1"/>
      <c r="B110" s="48" t="s">
        <v>62</v>
      </c>
      <c r="C110" s="49" t="s">
        <v>63</v>
      </c>
      <c r="D110" s="50"/>
      <c r="E110" s="51"/>
      <c r="F110" s="51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9.75" customHeight="1" x14ac:dyDescent="0.25">
      <c r="A111" s="1"/>
      <c r="B111" s="48" t="s">
        <v>64</v>
      </c>
      <c r="C111" s="49" t="s">
        <v>65</v>
      </c>
      <c r="D111" s="50"/>
      <c r="E111" s="51"/>
      <c r="F111" s="51"/>
      <c r="G111" s="51"/>
      <c r="H111" s="51"/>
      <c r="I111" s="51"/>
      <c r="J111" s="53"/>
      <c r="K111" s="53"/>
      <c r="L111" s="53"/>
      <c r="M111" s="53"/>
      <c r="N111" s="53"/>
      <c r="O111" s="53"/>
      <c r="P111" s="53"/>
      <c r="Q111" s="53"/>
      <c r="R111" s="53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3.5" customHeight="1" x14ac:dyDescent="0.25">
      <c r="A112" s="1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3.5" customHeight="1" x14ac:dyDescent="0.25">
      <c r="A113" s="1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3.5" customHeight="1" x14ac:dyDescent="0.25">
      <c r="A114" s="1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5.25" customHeight="1" x14ac:dyDescent="0.25">
      <c r="A115" s="1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3.5" customHeight="1" x14ac:dyDescent="0.25">
      <c r="A116" s="1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3.5" customHeight="1" x14ac:dyDescent="0.25">
      <c r="A117" s="1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3.5" customHeight="1" x14ac:dyDescent="0.25">
      <c r="A118" s="1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8" customHeight="1" x14ac:dyDescent="0.25"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5.75" customHeight="1" x14ac:dyDescent="0.25"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5.75" customHeight="1" x14ac:dyDescent="0.25"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0.15" customHeight="1" x14ac:dyDescent="0.25"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5.75" customHeight="1" x14ac:dyDescent="0.25"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6" spans="1:49" ht="7.15" customHeight="1" x14ac:dyDescent="0.25"/>
    <row r="127" spans="1:49" ht="15.75" customHeight="1" x14ac:dyDescent="0.25"/>
    <row r="128" spans="1:49" ht="17.649999999999999" customHeight="1" x14ac:dyDescent="0.25"/>
    <row r="129" ht="17.100000000000001" customHeight="1" x14ac:dyDescent="0.25"/>
    <row r="130" ht="7.7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8.65" customHeight="1" x14ac:dyDescent="0.25"/>
    <row r="135" ht="14.25" customHeight="1" x14ac:dyDescent="0.25"/>
    <row r="136" ht="16.5" customHeight="1" x14ac:dyDescent="0.25"/>
    <row r="137" ht="12.75" customHeight="1" x14ac:dyDescent="0.25"/>
    <row r="138" ht="11.1" customHeight="1" x14ac:dyDescent="0.25"/>
    <row r="139" ht="10.7" customHeight="1" x14ac:dyDescent="0.25"/>
    <row r="140" ht="14.1" customHeight="1" x14ac:dyDescent="0.25"/>
  </sheetData>
  <mergeCells count="10">
    <mergeCell ref="B107:C107"/>
    <mergeCell ref="B108:C108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2021-03-18T02:15:31Z</cp:lastPrinted>
  <dcterms:created xsi:type="dcterms:W3CDTF">1998-09-21T15:00:50Z</dcterms:created>
  <dcterms:modified xsi:type="dcterms:W3CDTF">2021-03-18T02:15:35Z</dcterms:modified>
  <dc:language>zh-TW</dc:language>
</cp:coreProperties>
</file>