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本國銀行\本國銀行營績績效季報\官網檔案(10203~\10909官網\"/>
    </mc:Choice>
  </mc:AlternateContent>
  <bookViews>
    <workbookView xWindow="120" yWindow="108" windowWidth="8472" windowHeight="6108" tabRatio="643"/>
  </bookViews>
  <sheets>
    <sheet name="本國一般" sheetId="12" r:id="rId1"/>
  </sheets>
  <definedNames>
    <definedName name="_xlnm.Print_Titles" localSheetId="0">本國一般!$A:$B</definedName>
  </definedNames>
  <calcPr calcId="162913"/>
</workbook>
</file>

<file path=xl/calcChain.xml><?xml version="1.0" encoding="utf-8"?>
<calcChain xmlns="http://schemas.openxmlformats.org/spreadsheetml/2006/main">
  <c r="C26" i="12" l="1"/>
  <c r="C24" i="12"/>
  <c r="C25" i="12"/>
  <c r="AN24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3" i="12"/>
  <c r="C22" i="12"/>
  <c r="C21" i="12" s="1"/>
  <c r="AN21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0" i="12"/>
  <c r="C19" i="12"/>
  <c r="C18" i="12" s="1"/>
  <c r="AN18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7" i="12"/>
  <c r="C15" i="12"/>
  <c r="C16" i="12"/>
  <c r="AN15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4" i="12"/>
  <c r="C13" i="12"/>
  <c r="AN12" i="12"/>
  <c r="AM12" i="12"/>
  <c r="AL12" i="12"/>
  <c r="AK12" i="12"/>
  <c r="AJ12" i="12"/>
  <c r="AI12" i="12"/>
  <c r="AH12" i="12"/>
  <c r="AH27" i="12" s="1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C11" i="12"/>
  <c r="C10" i="12"/>
  <c r="C9" i="12" s="1"/>
  <c r="C27" i="12" s="1"/>
  <c r="AN9" i="12"/>
  <c r="AN27" i="12"/>
  <c r="AM9" i="12"/>
  <c r="AM27" i="12" s="1"/>
  <c r="AL9" i="12"/>
  <c r="AL27" i="12" s="1"/>
  <c r="AK9" i="12"/>
  <c r="AK27" i="12"/>
  <c r="AJ9" i="12"/>
  <c r="AJ27" i="12" s="1"/>
  <c r="AI9" i="12"/>
  <c r="AI27" i="12" s="1"/>
  <c r="AH9" i="12"/>
  <c r="AG9" i="12"/>
  <c r="AG27" i="12" s="1"/>
  <c r="AF9" i="12"/>
  <c r="AF27" i="12" s="1"/>
  <c r="AE9" i="12"/>
  <c r="AE27" i="12"/>
  <c r="AD9" i="12"/>
  <c r="AD27" i="12" s="1"/>
  <c r="AC9" i="12"/>
  <c r="AC27" i="12" s="1"/>
  <c r="AB9" i="12"/>
  <c r="AB27" i="12"/>
  <c r="AA9" i="12"/>
  <c r="AA27" i="12" s="1"/>
  <c r="Z9" i="12"/>
  <c r="Z27" i="12" s="1"/>
  <c r="Y9" i="12"/>
  <c r="Y27" i="12"/>
  <c r="X9" i="12"/>
  <c r="X27" i="12" s="1"/>
  <c r="W9" i="12"/>
  <c r="W27" i="12" s="1"/>
  <c r="V9" i="12"/>
  <c r="V27" i="12"/>
  <c r="U9" i="12"/>
  <c r="U27" i="12" s="1"/>
  <c r="T9" i="12"/>
  <c r="T27" i="12" s="1"/>
  <c r="S9" i="12"/>
  <c r="S27" i="12"/>
  <c r="R9" i="12"/>
  <c r="R27" i="12" s="1"/>
  <c r="Q9" i="12"/>
  <c r="Q27" i="12" s="1"/>
  <c r="P9" i="12"/>
  <c r="P27" i="12"/>
  <c r="O9" i="12"/>
  <c r="O27" i="12" s="1"/>
  <c r="N9" i="12"/>
  <c r="N27" i="12" s="1"/>
  <c r="M9" i="12"/>
  <c r="M27" i="12"/>
  <c r="L9" i="12"/>
  <c r="L27" i="12" s="1"/>
  <c r="K9" i="12"/>
  <c r="K27" i="12" s="1"/>
  <c r="J9" i="12"/>
  <c r="J27" i="12"/>
  <c r="I9" i="12"/>
  <c r="I27" i="12" s="1"/>
  <c r="H9" i="12"/>
  <c r="H27" i="12" s="1"/>
  <c r="G9" i="12"/>
  <c r="G27" i="12"/>
  <c r="F9" i="12"/>
  <c r="F27" i="12" s="1"/>
  <c r="E9" i="12"/>
  <c r="E27" i="12" s="1"/>
  <c r="D9" i="12"/>
  <c r="D27" i="12"/>
</calcChain>
</file>

<file path=xl/sharedStrings.xml><?xml version="1.0" encoding="utf-8"?>
<sst xmlns="http://schemas.openxmlformats.org/spreadsheetml/2006/main" count="70" uniqueCount="54">
  <si>
    <r>
      <rPr>
        <sz val="18"/>
        <rFont val="標楷體"/>
        <family val="4"/>
        <charset val="136"/>
      </rPr>
      <t>表六</t>
    </r>
  </si>
  <si>
    <r>
      <rPr>
        <sz val="12"/>
        <rFont val="標楷體"/>
        <family val="4"/>
        <charset val="136"/>
      </rPr>
      <t>單位：新臺幣百萬元</t>
    </r>
    <phoneticPr fontId="1" type="noConversion"/>
  </si>
  <si>
    <r>
      <rPr>
        <sz val="11"/>
        <rFont val="標楷體"/>
        <family val="4"/>
        <charset val="136"/>
      </rPr>
      <t>名</t>
    </r>
    <r>
      <rPr>
        <sz val="11"/>
        <rFont val="Times New Roman"/>
        <family val="1"/>
      </rPr>
      <t xml:space="preserve">   </t>
    </r>
    <r>
      <rPr>
        <sz val="11"/>
        <rFont val="標楷體"/>
        <family val="4"/>
        <charset val="136"/>
      </rPr>
      <t>目</t>
    </r>
    <r>
      <rPr>
        <sz val="11"/>
        <rFont val="Times New Roman"/>
        <family val="1"/>
      </rPr>
      <t xml:space="preserve">   </t>
    </r>
    <r>
      <rPr>
        <sz val="11"/>
        <rFont val="標楷體"/>
        <family val="4"/>
        <charset val="136"/>
      </rPr>
      <t>本</t>
    </r>
    <r>
      <rPr>
        <sz val="11"/>
        <rFont val="Times New Roman"/>
        <family val="1"/>
      </rPr>
      <t xml:space="preserve">   </t>
    </r>
    <r>
      <rPr>
        <sz val="11"/>
        <rFont val="標楷體"/>
        <family val="4"/>
        <charset val="136"/>
      </rPr>
      <t>金</t>
    </r>
  </si>
  <si>
    <r>
      <rPr>
        <sz val="11"/>
        <rFont val="標楷體"/>
        <family val="4"/>
        <charset val="136"/>
      </rPr>
      <t>合</t>
    </r>
    <r>
      <rPr>
        <sz val="11"/>
        <rFont val="Times New Roman"/>
        <family val="1"/>
      </rPr>
      <t xml:space="preserve">        </t>
    </r>
    <r>
      <rPr>
        <sz val="11"/>
        <rFont val="標楷體"/>
        <family val="4"/>
        <charset val="136"/>
      </rPr>
      <t>計</t>
    </r>
  </si>
  <si>
    <r>
      <rPr>
        <sz val="11"/>
        <rFont val="標楷體"/>
        <family val="4"/>
        <charset val="136"/>
      </rPr>
      <t>中國輸出入銀行</t>
    </r>
  </si>
  <si>
    <r>
      <rPr>
        <sz val="11"/>
        <rFont val="標楷體"/>
        <family val="4"/>
        <charset val="136"/>
      </rPr>
      <t>臺灣土地銀行</t>
    </r>
  </si>
  <si>
    <r>
      <rPr>
        <sz val="11"/>
        <rFont val="標楷體"/>
        <family val="4"/>
        <charset val="136"/>
      </rPr>
      <t>第一商業銀行</t>
    </r>
  </si>
  <si>
    <r>
      <rPr>
        <sz val="11"/>
        <rFont val="標楷體"/>
        <family val="4"/>
        <charset val="136"/>
      </rPr>
      <t>華南商業銀行</t>
    </r>
  </si>
  <si>
    <r>
      <rPr>
        <sz val="11"/>
        <rFont val="標楷體"/>
        <family val="4"/>
        <charset val="136"/>
      </rPr>
      <t>彰化商業銀行</t>
    </r>
  </si>
  <si>
    <r>
      <rPr>
        <sz val="11"/>
        <rFont val="標楷體"/>
        <family val="4"/>
        <charset val="136"/>
      </rPr>
      <t>國泰世華商銀</t>
    </r>
  </si>
  <si>
    <r>
      <rPr>
        <sz val="11"/>
        <rFont val="標楷體"/>
        <family val="4"/>
        <charset val="136"/>
      </rPr>
      <t>上海商業銀行</t>
    </r>
  </si>
  <si>
    <r>
      <rPr>
        <sz val="11"/>
        <rFont val="標楷體"/>
        <family val="4"/>
        <charset val="136"/>
      </rPr>
      <t>聯邦商業銀行</t>
    </r>
  </si>
  <si>
    <r>
      <rPr>
        <sz val="11"/>
        <rFont val="標楷體"/>
        <family val="4"/>
        <charset val="136"/>
      </rPr>
      <t>遠東國際商銀</t>
    </r>
  </si>
  <si>
    <r>
      <rPr>
        <sz val="11"/>
        <rFont val="標楷體"/>
        <family val="4"/>
        <charset val="136"/>
      </rPr>
      <t>玉山商業銀行</t>
    </r>
  </si>
  <si>
    <r>
      <rPr>
        <sz val="11"/>
        <rFont val="標楷體"/>
        <family val="4"/>
        <charset val="136"/>
      </rPr>
      <t>台新國際商銀</t>
    </r>
  </si>
  <si>
    <r>
      <rPr>
        <sz val="11"/>
        <rFont val="標楷體"/>
        <family val="4"/>
        <charset val="136"/>
      </rPr>
      <t>安泰商業銀行</t>
    </r>
  </si>
  <si>
    <r>
      <rPr>
        <sz val="11"/>
        <rFont val="標楷體"/>
        <family val="4"/>
        <charset val="136"/>
      </rPr>
      <t>中國信託商銀</t>
    </r>
  </si>
  <si>
    <r>
      <rPr>
        <sz val="11"/>
        <rFont val="標楷體"/>
        <family val="4"/>
        <charset val="136"/>
      </rPr>
      <t>陽信商業銀行</t>
    </r>
  </si>
  <si>
    <r>
      <rPr>
        <sz val="11"/>
        <rFont val="標楷體"/>
        <family val="4"/>
        <charset val="136"/>
      </rPr>
      <t>板信商業銀行</t>
    </r>
  </si>
  <si>
    <r>
      <rPr>
        <sz val="11"/>
        <rFont val="標楷體"/>
        <family val="4"/>
        <charset val="136"/>
      </rPr>
      <t>臺灣中小企銀</t>
    </r>
  </si>
  <si>
    <r>
      <rPr>
        <sz val="11"/>
        <rFont val="標楷體"/>
        <family val="4"/>
        <charset val="136"/>
      </rPr>
      <t>華泰商業銀行</t>
    </r>
  </si>
  <si>
    <r>
      <rPr>
        <sz val="11"/>
        <rFont val="標楷體"/>
        <family val="4"/>
        <charset val="136"/>
      </rPr>
      <t>三信商業銀行</t>
    </r>
  </si>
  <si>
    <r>
      <rPr>
        <sz val="11"/>
        <rFont val="標楷體"/>
        <family val="4"/>
        <charset val="136"/>
      </rPr>
      <t>星展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台灣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銀</t>
    </r>
  </si>
  <si>
    <r>
      <rPr>
        <sz val="11"/>
        <rFont val="標楷體"/>
        <family val="4"/>
        <charset val="136"/>
      </rPr>
      <t>利率有關契約</t>
    </r>
  </si>
  <si>
    <r>
      <t xml:space="preserve">  </t>
    </r>
    <r>
      <rPr>
        <sz val="11"/>
        <rFont val="標楷體"/>
        <family val="4"/>
        <charset val="136"/>
      </rPr>
      <t>交易目的</t>
    </r>
  </si>
  <si>
    <r>
      <t xml:space="preserve">  </t>
    </r>
    <r>
      <rPr>
        <sz val="11"/>
        <rFont val="標楷體"/>
        <family val="4"/>
        <charset val="136"/>
      </rPr>
      <t>非交易目的</t>
    </r>
  </si>
  <si>
    <r>
      <rPr>
        <sz val="11"/>
        <rFont val="標楷體"/>
        <family val="4"/>
        <charset val="136"/>
      </rPr>
      <t>匯率有關契約</t>
    </r>
  </si>
  <si>
    <r>
      <rPr>
        <sz val="11"/>
        <rFont val="標楷體"/>
        <family val="4"/>
        <charset val="136"/>
      </rPr>
      <t>權益證券有關契約</t>
    </r>
  </si>
  <si>
    <r>
      <rPr>
        <sz val="11"/>
        <rFont val="標楷體"/>
        <family val="4"/>
        <charset val="136"/>
      </rPr>
      <t>商品有關契約</t>
    </r>
  </si>
  <si>
    <r>
      <rPr>
        <sz val="11"/>
        <rFont val="標楷體"/>
        <family val="4"/>
        <charset val="136"/>
      </rPr>
      <t>信用有關契約</t>
    </r>
    <phoneticPr fontId="1" type="noConversion"/>
  </si>
  <si>
    <r>
      <rPr>
        <sz val="11"/>
        <rFont val="標楷體"/>
        <family val="4"/>
        <charset val="136"/>
      </rPr>
      <t>其他有關契約</t>
    </r>
    <phoneticPr fontId="1" type="noConversion"/>
  </si>
  <si>
    <r>
      <rPr>
        <sz val="18"/>
        <rFont val="標楷體"/>
        <family val="4"/>
        <charset val="136"/>
      </rPr>
      <t>本國銀行衍生性金融商品餘額統計</t>
    </r>
    <phoneticPr fontId="1" type="noConversion"/>
  </si>
  <si>
    <t>合      計</t>
    <phoneticPr fontId="1" type="noConversion"/>
  </si>
  <si>
    <r>
      <rPr>
        <sz val="9"/>
        <rFont val="標楷體"/>
        <family val="4"/>
        <charset val="136"/>
      </rPr>
      <t>註</t>
    </r>
    <r>
      <rPr>
        <sz val="9"/>
        <rFont val="新細明體"/>
        <family val="1"/>
        <charset val="136"/>
      </rPr>
      <t>：</t>
    </r>
    <r>
      <rPr>
        <sz val="9"/>
        <rFont val="標楷體"/>
        <family val="4"/>
        <charset val="136"/>
      </rPr>
      <t xml:space="preserve">「交易目的」包括經常性自營交易(regularly dealing)、意圖從短期市價波動賺取利潤所持有之部位、為配合客戶需求所持有之部位及
</t>
    </r>
    <phoneticPr fontId="1" type="noConversion"/>
  </si>
  <si>
    <t xml:space="preserve">     為規避交易目的契約之風險而從事之避險交易。其他非屬上述目的則為「非交易目的」。</t>
    <phoneticPr fontId="1" type="noConversion"/>
  </si>
  <si>
    <r>
      <rPr>
        <sz val="11"/>
        <rFont val="標楷體"/>
        <family val="4"/>
        <charset val="136"/>
      </rPr>
      <t>臺灣銀行</t>
    </r>
  </si>
  <si>
    <r>
      <rPr>
        <sz val="11"/>
        <rFont val="標楷體"/>
        <family val="4"/>
        <charset val="136"/>
      </rPr>
      <t>合作金庫銀行</t>
    </r>
  </si>
  <si>
    <r>
      <rPr>
        <sz val="11"/>
        <rFont val="標楷體"/>
        <family val="4"/>
        <charset val="136"/>
      </rPr>
      <t>台北富邦銀行</t>
    </r>
  </si>
  <si>
    <r>
      <rPr>
        <sz val="11"/>
        <rFont val="標楷體"/>
        <family val="4"/>
        <charset val="136"/>
      </rPr>
      <t>高雄銀行</t>
    </r>
  </si>
  <si>
    <r>
      <rPr>
        <sz val="11"/>
        <rFont val="標楷體"/>
        <family val="4"/>
        <charset val="136"/>
      </rPr>
      <t>兆豐國際商銀</t>
    </r>
  </si>
  <si>
    <r>
      <rPr>
        <sz val="11"/>
        <rFont val="標楷體"/>
        <family val="4"/>
        <charset val="136"/>
      </rPr>
      <t>全國農業金庫</t>
    </r>
  </si>
  <si>
    <r>
      <rPr>
        <sz val="11"/>
        <rFont val="標楷體"/>
        <family val="4"/>
        <charset val="136"/>
      </rPr>
      <t>王道商業銀行</t>
    </r>
  </si>
  <si>
    <r>
      <rPr>
        <sz val="11"/>
        <rFont val="標楷體"/>
        <family val="4"/>
        <charset val="136"/>
      </rPr>
      <t>渣打國際商銀</t>
    </r>
  </si>
  <si>
    <r>
      <rPr>
        <sz val="11"/>
        <rFont val="標楷體"/>
        <family val="4"/>
        <charset val="136"/>
      </rPr>
      <t>台中商業銀行</t>
    </r>
  </si>
  <si>
    <r>
      <rPr>
        <sz val="11"/>
        <rFont val="標楷體"/>
        <family val="4"/>
        <charset val="136"/>
      </rPr>
      <t>京城商業銀行</t>
    </r>
  </si>
  <si>
    <r>
      <rPr>
        <sz val="11"/>
        <rFont val="標楷體"/>
        <family val="4"/>
        <charset val="136"/>
      </rPr>
      <t>瑞興商業銀行</t>
    </r>
  </si>
  <si>
    <r>
      <rPr>
        <sz val="11"/>
        <rFont val="標楷體"/>
        <family val="4"/>
        <charset val="136"/>
      </rPr>
      <t>台灣新光銀行</t>
    </r>
  </si>
  <si>
    <r>
      <rPr>
        <sz val="11"/>
        <rFont val="標楷體"/>
        <family val="4"/>
        <charset val="136"/>
      </rPr>
      <t>元大商業銀行</t>
    </r>
  </si>
  <si>
    <r>
      <rPr>
        <sz val="11"/>
        <rFont val="標楷體"/>
        <family val="4"/>
        <charset val="136"/>
      </rPr>
      <t>永豐商業銀行</t>
    </r>
  </si>
  <si>
    <r>
      <rPr>
        <sz val="11"/>
        <rFont val="標楷體"/>
        <family val="4"/>
        <charset val="136"/>
      </rPr>
      <t>凱基商業銀行</t>
    </r>
  </si>
  <si>
    <r>
      <rPr>
        <sz val="11"/>
        <rFont val="標楷體"/>
        <family val="4"/>
        <charset val="136"/>
      </rPr>
      <t>日盛商業銀行</t>
    </r>
  </si>
  <si>
    <r>
      <rPr>
        <sz val="11"/>
        <rFont val="標楷體"/>
        <family val="4"/>
        <charset val="136"/>
      </rPr>
      <t>花旗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台灣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銀</t>
    </r>
  </si>
  <si>
    <r>
      <rPr>
        <sz val="11"/>
        <rFont val="標楷體"/>
        <family val="4"/>
        <charset val="136"/>
      </rPr>
      <t>匯豐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台灣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銀</t>
    </r>
  </si>
  <si>
    <r>
      <t xml:space="preserve">109 </t>
    </r>
    <r>
      <rPr>
        <sz val="13"/>
        <rFont val="標楷體"/>
        <family val="4"/>
        <charset val="136"/>
      </rPr>
      <t>年</t>
    </r>
    <r>
      <rPr>
        <sz val="13"/>
        <rFont val="Times New Roman"/>
        <family val="1"/>
      </rPr>
      <t xml:space="preserve"> 9 </t>
    </r>
    <r>
      <rPr>
        <sz val="13"/>
        <rFont val="標楷體"/>
        <family val="4"/>
        <charset val="136"/>
      </rPr>
      <t>月</t>
    </r>
    <r>
      <rPr>
        <sz val="13"/>
        <rFont val="Times New Roman"/>
        <family val="1"/>
      </rPr>
      <t xml:space="preserve"> 30 </t>
    </r>
    <r>
      <rPr>
        <sz val="13"/>
        <rFont val="標楷體"/>
        <family val="4"/>
        <charset val="136"/>
      </rPr>
      <t>日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</si>
</sst>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18"/>
      <name val="標楷體"/>
      <family val="4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sz val="13"/>
      <name val="Times New Roman"/>
      <family val="1"/>
    </font>
    <font>
      <sz val="9"/>
      <name val="Times New Roman"/>
      <family val="1"/>
    </font>
    <font>
      <sz val="13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3" fontId="6" fillId="0" borderId="0" xfId="0" applyNumberFormat="1" applyFont="1">
      <alignment vertical="center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3" fontId="6" fillId="0" borderId="1" xfId="0" quotePrefix="1" applyNumberFormat="1" applyFont="1" applyBorder="1" applyAlignment="1">
      <alignment horizontal="right" vertical="center"/>
    </xf>
    <xf numFmtId="3" fontId="7" fillId="0" borderId="0" xfId="0" applyNumberFormat="1" applyFont="1">
      <alignment vertical="center"/>
    </xf>
    <xf numFmtId="3" fontId="6" fillId="0" borderId="1" xfId="0" applyNumberFormat="1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2" xfId="0" applyFont="1" applyBorder="1" applyAlignment="1">
      <alignment vertical="center"/>
    </xf>
    <xf numFmtId="0" fontId="10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0" fillId="0" borderId="3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P74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9" defaultRowHeight="15.6"/>
  <cols>
    <col min="1" max="1" width="1.6640625" style="2" customWidth="1"/>
    <col min="2" max="2" width="22.6640625" style="2" customWidth="1"/>
    <col min="3" max="40" width="14.6640625" style="2" customWidth="1"/>
    <col min="41" max="16384" width="9" style="2"/>
  </cols>
  <sheetData>
    <row r="1" spans="1:42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2" ht="20.100000000000001" customHeight="1">
      <c r="A2" s="13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2" ht="24.9" customHeight="1">
      <c r="A3" s="13"/>
      <c r="C3" s="21" t="s">
        <v>31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 t="s">
        <v>31</v>
      </c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 t="s">
        <v>31</v>
      </c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19"/>
      <c r="AP3" s="19"/>
    </row>
    <row r="4" spans="1:42" ht="30" customHeight="1">
      <c r="A4" s="1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20.100000000000001" customHeight="1">
      <c r="A5" s="13"/>
      <c r="C5" s="22" t="s">
        <v>53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 t="s">
        <v>53</v>
      </c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 t="s">
        <v>53</v>
      </c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0"/>
      <c r="AP5" s="20"/>
    </row>
    <row r="6" spans="1:42" ht="30" customHeight="1">
      <c r="A6" s="13"/>
      <c r="B6" s="1"/>
      <c r="C6" s="1"/>
      <c r="D6" s="4"/>
      <c r="E6" s="1"/>
      <c r="F6" s="4"/>
      <c r="G6" s="1"/>
      <c r="H6" s="1"/>
      <c r="I6" s="1"/>
      <c r="J6" s="1"/>
      <c r="K6" s="4"/>
      <c r="L6" s="1"/>
      <c r="M6" s="4"/>
      <c r="N6" s="4"/>
      <c r="O6" s="1"/>
      <c r="P6" s="4"/>
      <c r="Q6" s="1"/>
      <c r="R6" s="4"/>
      <c r="S6" s="1"/>
      <c r="T6" s="1"/>
      <c r="U6" s="1"/>
      <c r="V6" s="1"/>
      <c r="W6" s="4"/>
      <c r="X6" s="1"/>
      <c r="Y6" s="4"/>
      <c r="Z6" s="4"/>
      <c r="AA6" s="1"/>
      <c r="AB6" s="1"/>
      <c r="AC6" s="1"/>
      <c r="AD6" s="4"/>
      <c r="AE6" s="1"/>
      <c r="AF6" s="4"/>
      <c r="AG6" s="1"/>
      <c r="AH6" s="1"/>
      <c r="AI6" s="1"/>
      <c r="AJ6" s="1"/>
      <c r="AK6" s="4"/>
      <c r="AL6" s="1"/>
      <c r="AM6" s="4"/>
      <c r="AN6" s="4"/>
      <c r="AO6" s="1"/>
      <c r="AP6" s="1"/>
    </row>
    <row r="7" spans="1:42" ht="24.9" customHeight="1">
      <c r="A7" s="13"/>
      <c r="B7" s="1"/>
      <c r="C7" s="1"/>
      <c r="D7" s="4"/>
      <c r="E7" s="5"/>
      <c r="G7" s="15"/>
      <c r="H7" s="4"/>
      <c r="I7" s="4"/>
      <c r="J7" s="4"/>
      <c r="K7" s="4"/>
      <c r="L7" s="4"/>
      <c r="M7" s="4"/>
      <c r="N7" s="23" t="s">
        <v>1</v>
      </c>
      <c r="O7" s="23"/>
      <c r="P7" s="4"/>
      <c r="Q7" s="5"/>
      <c r="S7" s="15"/>
      <c r="T7" s="4"/>
      <c r="U7" s="4"/>
      <c r="V7" s="4"/>
      <c r="W7" s="4"/>
      <c r="X7" s="4"/>
      <c r="Y7" s="4"/>
      <c r="AA7" s="23" t="s">
        <v>1</v>
      </c>
      <c r="AB7" s="23"/>
      <c r="AC7" s="1"/>
      <c r="AD7" s="4"/>
      <c r="AE7" s="5"/>
      <c r="AG7" s="15"/>
      <c r="AH7" s="4"/>
      <c r="AI7" s="4"/>
      <c r="AJ7" s="4"/>
      <c r="AK7" s="4"/>
      <c r="AL7" s="4"/>
      <c r="AM7" s="23" t="s">
        <v>1</v>
      </c>
      <c r="AN7" s="23"/>
      <c r="AO7" s="1"/>
    </row>
    <row r="8" spans="1:42" ht="30" customHeight="1">
      <c r="A8" s="1"/>
      <c r="B8" s="6" t="s">
        <v>2</v>
      </c>
      <c r="C8" s="6" t="s">
        <v>3</v>
      </c>
      <c r="D8" s="6" t="s">
        <v>35</v>
      </c>
      <c r="E8" s="6" t="s">
        <v>5</v>
      </c>
      <c r="F8" s="6" t="s">
        <v>36</v>
      </c>
      <c r="G8" s="6" t="s">
        <v>6</v>
      </c>
      <c r="H8" s="6" t="s">
        <v>7</v>
      </c>
      <c r="I8" s="6" t="s">
        <v>8</v>
      </c>
      <c r="J8" s="6" t="s">
        <v>10</v>
      </c>
      <c r="K8" s="6" t="s">
        <v>37</v>
      </c>
      <c r="L8" s="6" t="s">
        <v>9</v>
      </c>
      <c r="M8" s="6" t="s">
        <v>4</v>
      </c>
      <c r="N8" s="6" t="s">
        <v>38</v>
      </c>
      <c r="O8" s="6" t="s">
        <v>39</v>
      </c>
      <c r="P8" s="6" t="s">
        <v>40</v>
      </c>
      <c r="Q8" s="6" t="s">
        <v>51</v>
      </c>
      <c r="R8" s="6" t="s">
        <v>41</v>
      </c>
      <c r="S8" s="6" t="s">
        <v>19</v>
      </c>
      <c r="T8" s="6" t="s">
        <v>42</v>
      </c>
      <c r="U8" s="6" t="s">
        <v>43</v>
      </c>
      <c r="V8" s="6" t="s">
        <v>44</v>
      </c>
      <c r="W8" s="6" t="s">
        <v>52</v>
      </c>
      <c r="X8" s="6" t="s">
        <v>45</v>
      </c>
      <c r="Y8" s="6" t="s">
        <v>20</v>
      </c>
      <c r="Z8" s="6" t="s">
        <v>46</v>
      </c>
      <c r="AA8" s="6" t="s">
        <v>17</v>
      </c>
      <c r="AB8" s="6" t="s">
        <v>18</v>
      </c>
      <c r="AC8" s="6" t="s">
        <v>21</v>
      </c>
      <c r="AD8" s="6" t="s">
        <v>11</v>
      </c>
      <c r="AE8" s="6" t="s">
        <v>12</v>
      </c>
      <c r="AF8" s="6" t="s">
        <v>47</v>
      </c>
      <c r="AG8" s="6" t="s">
        <v>48</v>
      </c>
      <c r="AH8" s="6" t="s">
        <v>13</v>
      </c>
      <c r="AI8" s="6" t="s">
        <v>49</v>
      </c>
      <c r="AJ8" s="6" t="s">
        <v>22</v>
      </c>
      <c r="AK8" s="6" t="s">
        <v>14</v>
      </c>
      <c r="AL8" s="6" t="s">
        <v>50</v>
      </c>
      <c r="AM8" s="6" t="s">
        <v>15</v>
      </c>
      <c r="AN8" s="6" t="s">
        <v>16</v>
      </c>
    </row>
    <row r="9" spans="1:42" ht="30" customHeight="1">
      <c r="A9" s="1"/>
      <c r="B9" s="7" t="s">
        <v>23</v>
      </c>
      <c r="C9" s="8">
        <f>C10+C11</f>
        <v>13208041</v>
      </c>
      <c r="D9" s="8">
        <f t="shared" ref="D9:AN9" si="0">D10+D11</f>
        <v>62825</v>
      </c>
      <c r="E9" s="8">
        <f t="shared" si="0"/>
        <v>12878</v>
      </c>
      <c r="F9" s="8">
        <f t="shared" si="0"/>
        <v>1761</v>
      </c>
      <c r="G9" s="8">
        <f t="shared" si="0"/>
        <v>402631</v>
      </c>
      <c r="H9" s="8">
        <f t="shared" si="0"/>
        <v>41708</v>
      </c>
      <c r="I9" s="8">
        <f t="shared" si="0"/>
        <v>239280</v>
      </c>
      <c r="J9" s="8">
        <f t="shared" si="0"/>
        <v>4719</v>
      </c>
      <c r="K9" s="8">
        <f t="shared" si="0"/>
        <v>974491</v>
      </c>
      <c r="L9" s="8">
        <f t="shared" si="0"/>
        <v>1814126</v>
      </c>
      <c r="M9" s="8">
        <f t="shared" si="0"/>
        <v>18000</v>
      </c>
      <c r="N9" s="8">
        <f t="shared" si="0"/>
        <v>0</v>
      </c>
      <c r="O9" s="8">
        <f t="shared" si="0"/>
        <v>79174</v>
      </c>
      <c r="P9" s="8">
        <f t="shared" si="0"/>
        <v>0</v>
      </c>
      <c r="Q9" s="8">
        <f t="shared" si="0"/>
        <v>393774</v>
      </c>
      <c r="R9" s="8">
        <f t="shared" si="0"/>
        <v>5602</v>
      </c>
      <c r="S9" s="8">
        <f t="shared" si="0"/>
        <v>33671</v>
      </c>
      <c r="T9" s="8">
        <f t="shared" si="0"/>
        <v>1404132</v>
      </c>
      <c r="U9" s="8">
        <f t="shared" si="0"/>
        <v>5209</v>
      </c>
      <c r="V9" s="8">
        <f t="shared" si="0"/>
        <v>0</v>
      </c>
      <c r="W9" s="8">
        <f t="shared" si="0"/>
        <v>445164</v>
      </c>
      <c r="X9" s="8">
        <f t="shared" si="0"/>
        <v>780</v>
      </c>
      <c r="Y9" s="8">
        <f t="shared" si="0"/>
        <v>1650</v>
      </c>
      <c r="Z9" s="8">
        <f t="shared" si="0"/>
        <v>59415</v>
      </c>
      <c r="AA9" s="8">
        <f t="shared" si="0"/>
        <v>0</v>
      </c>
      <c r="AB9" s="8">
        <f t="shared" si="0"/>
        <v>0</v>
      </c>
      <c r="AC9" s="8">
        <f t="shared" si="0"/>
        <v>1711</v>
      </c>
      <c r="AD9" s="8">
        <f t="shared" si="0"/>
        <v>175</v>
      </c>
      <c r="AE9" s="8">
        <f t="shared" si="0"/>
        <v>184935</v>
      </c>
      <c r="AF9" s="8">
        <f t="shared" si="0"/>
        <v>19542</v>
      </c>
      <c r="AG9" s="8">
        <f t="shared" si="0"/>
        <v>892393</v>
      </c>
      <c r="AH9" s="8">
        <f t="shared" si="0"/>
        <v>606555</v>
      </c>
      <c r="AI9" s="8">
        <f t="shared" si="0"/>
        <v>1486521</v>
      </c>
      <c r="AJ9" s="8">
        <f t="shared" si="0"/>
        <v>292283</v>
      </c>
      <c r="AK9" s="8">
        <f t="shared" si="0"/>
        <v>1167513</v>
      </c>
      <c r="AL9" s="8">
        <f t="shared" si="0"/>
        <v>26843</v>
      </c>
      <c r="AM9" s="8">
        <f t="shared" si="0"/>
        <v>37530</v>
      </c>
      <c r="AN9" s="8">
        <f t="shared" si="0"/>
        <v>2491050</v>
      </c>
      <c r="AO9" s="9"/>
    </row>
    <row r="10" spans="1:42" ht="30" customHeight="1">
      <c r="A10" s="1"/>
      <c r="B10" s="7" t="s">
        <v>24</v>
      </c>
      <c r="C10" s="8">
        <f>SUM(D10:AN10)</f>
        <v>12906096</v>
      </c>
      <c r="D10" s="8">
        <v>60376</v>
      </c>
      <c r="E10" s="8">
        <v>11596</v>
      </c>
      <c r="F10" s="8">
        <v>61</v>
      </c>
      <c r="G10" s="8">
        <v>402631</v>
      </c>
      <c r="H10" s="8">
        <v>41708</v>
      </c>
      <c r="I10" s="8">
        <v>231080</v>
      </c>
      <c r="J10" s="8">
        <v>0</v>
      </c>
      <c r="K10" s="8">
        <v>800363</v>
      </c>
      <c r="L10" s="8">
        <v>1814126</v>
      </c>
      <c r="M10" s="8">
        <v>18000</v>
      </c>
      <c r="N10" s="8">
        <v>0</v>
      </c>
      <c r="O10" s="8">
        <v>79174</v>
      </c>
      <c r="P10" s="8">
        <v>0</v>
      </c>
      <c r="Q10" s="8">
        <v>393774</v>
      </c>
      <c r="R10" s="8">
        <v>5602</v>
      </c>
      <c r="S10" s="8">
        <v>4969</v>
      </c>
      <c r="T10" s="8">
        <v>1401282</v>
      </c>
      <c r="U10" s="8">
        <v>5209</v>
      </c>
      <c r="V10" s="8">
        <v>0</v>
      </c>
      <c r="W10" s="8">
        <v>392664</v>
      </c>
      <c r="X10" s="8">
        <v>780</v>
      </c>
      <c r="Y10" s="8">
        <v>1650</v>
      </c>
      <c r="Z10" s="8">
        <v>59415</v>
      </c>
      <c r="AA10" s="8">
        <v>0</v>
      </c>
      <c r="AB10" s="8">
        <v>0</v>
      </c>
      <c r="AC10" s="8">
        <v>1711</v>
      </c>
      <c r="AD10" s="8">
        <v>175</v>
      </c>
      <c r="AE10" s="8">
        <v>184935</v>
      </c>
      <c r="AF10" s="8">
        <v>19542</v>
      </c>
      <c r="AG10" s="8">
        <v>892393</v>
      </c>
      <c r="AH10" s="8">
        <v>606555</v>
      </c>
      <c r="AI10" s="8">
        <v>1461106</v>
      </c>
      <c r="AJ10" s="8">
        <v>292283</v>
      </c>
      <c r="AK10" s="8">
        <v>1167513</v>
      </c>
      <c r="AL10" s="8">
        <v>26843</v>
      </c>
      <c r="AM10" s="8">
        <v>37530</v>
      </c>
      <c r="AN10" s="10">
        <v>2491050</v>
      </c>
      <c r="AO10" s="9"/>
    </row>
    <row r="11" spans="1:42" ht="30" customHeight="1">
      <c r="A11" s="1"/>
      <c r="B11" s="7" t="s">
        <v>25</v>
      </c>
      <c r="C11" s="8">
        <f>SUM(D11:AN11)</f>
        <v>301945</v>
      </c>
      <c r="D11" s="8">
        <v>2449</v>
      </c>
      <c r="E11" s="8">
        <v>1282</v>
      </c>
      <c r="F11" s="8">
        <v>1700</v>
      </c>
      <c r="G11" s="8">
        <v>0</v>
      </c>
      <c r="H11" s="8">
        <v>0</v>
      </c>
      <c r="I11" s="8">
        <v>8200</v>
      </c>
      <c r="J11" s="8">
        <v>4719</v>
      </c>
      <c r="K11" s="8">
        <v>174128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28702</v>
      </c>
      <c r="T11" s="8">
        <v>2850</v>
      </c>
      <c r="U11" s="8">
        <v>0</v>
      </c>
      <c r="V11" s="8">
        <v>0</v>
      </c>
      <c r="W11" s="8">
        <v>52500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25415</v>
      </c>
      <c r="AJ11" s="8">
        <v>0</v>
      </c>
      <c r="AK11" s="8">
        <v>0</v>
      </c>
      <c r="AL11" s="8">
        <v>0</v>
      </c>
      <c r="AM11" s="8">
        <v>0</v>
      </c>
      <c r="AN11" s="7">
        <v>0</v>
      </c>
      <c r="AO11" s="9"/>
    </row>
    <row r="12" spans="1:42" ht="30" customHeight="1">
      <c r="A12" s="1"/>
      <c r="B12" s="7" t="s">
        <v>26</v>
      </c>
      <c r="C12" s="8">
        <f>C13+C14</f>
        <v>24482869</v>
      </c>
      <c r="D12" s="8">
        <f t="shared" ref="D12:AN12" si="1">D13+D14</f>
        <v>1105700</v>
      </c>
      <c r="E12" s="8">
        <f t="shared" si="1"/>
        <v>110851</v>
      </c>
      <c r="F12" s="8">
        <f t="shared" si="1"/>
        <v>259222</v>
      </c>
      <c r="G12" s="8">
        <f t="shared" si="1"/>
        <v>1101969</v>
      </c>
      <c r="H12" s="8">
        <f t="shared" si="1"/>
        <v>345061</v>
      </c>
      <c r="I12" s="8">
        <f t="shared" si="1"/>
        <v>496185</v>
      </c>
      <c r="J12" s="8">
        <f t="shared" si="1"/>
        <v>50164</v>
      </c>
      <c r="K12" s="8">
        <f t="shared" si="1"/>
        <v>2877834</v>
      </c>
      <c r="L12" s="8">
        <f t="shared" si="1"/>
        <v>3068753</v>
      </c>
      <c r="M12" s="8">
        <f t="shared" si="1"/>
        <v>68</v>
      </c>
      <c r="N12" s="8">
        <f t="shared" si="1"/>
        <v>4525</v>
      </c>
      <c r="O12" s="8">
        <f t="shared" si="1"/>
        <v>860647</v>
      </c>
      <c r="P12" s="8">
        <f t="shared" si="1"/>
        <v>46775</v>
      </c>
      <c r="Q12" s="8">
        <f t="shared" si="1"/>
        <v>1160598</v>
      </c>
      <c r="R12" s="8">
        <f t="shared" si="1"/>
        <v>61880</v>
      </c>
      <c r="S12" s="8">
        <f t="shared" si="1"/>
        <v>199662</v>
      </c>
      <c r="T12" s="8">
        <f t="shared" si="1"/>
        <v>906474</v>
      </c>
      <c r="U12" s="8">
        <f t="shared" si="1"/>
        <v>48542</v>
      </c>
      <c r="V12" s="8">
        <f t="shared" si="1"/>
        <v>2037</v>
      </c>
      <c r="W12" s="8">
        <f t="shared" si="1"/>
        <v>1891040</v>
      </c>
      <c r="X12" s="8">
        <f t="shared" si="1"/>
        <v>1270</v>
      </c>
      <c r="Y12" s="8">
        <f t="shared" si="1"/>
        <v>1998</v>
      </c>
      <c r="Z12" s="8">
        <f t="shared" si="1"/>
        <v>141593</v>
      </c>
      <c r="AA12" s="8">
        <f t="shared" si="1"/>
        <v>2556</v>
      </c>
      <c r="AB12" s="8">
        <f t="shared" si="1"/>
        <v>1662</v>
      </c>
      <c r="AC12" s="8">
        <f t="shared" si="1"/>
        <v>896</v>
      </c>
      <c r="AD12" s="8">
        <f t="shared" si="1"/>
        <v>81000</v>
      </c>
      <c r="AE12" s="8">
        <f t="shared" si="1"/>
        <v>442623</v>
      </c>
      <c r="AF12" s="8">
        <f t="shared" si="1"/>
        <v>120140</v>
      </c>
      <c r="AG12" s="8">
        <f t="shared" si="1"/>
        <v>1154576</v>
      </c>
      <c r="AH12" s="8">
        <f t="shared" si="1"/>
        <v>1079191</v>
      </c>
      <c r="AI12" s="8">
        <f t="shared" si="1"/>
        <v>1633263</v>
      </c>
      <c r="AJ12" s="8">
        <f t="shared" si="1"/>
        <v>431301</v>
      </c>
      <c r="AK12" s="8">
        <f t="shared" si="1"/>
        <v>1357825</v>
      </c>
      <c r="AL12" s="8">
        <f t="shared" si="1"/>
        <v>2748</v>
      </c>
      <c r="AM12" s="8">
        <f t="shared" si="1"/>
        <v>51972</v>
      </c>
      <c r="AN12" s="8">
        <f t="shared" si="1"/>
        <v>3380268</v>
      </c>
      <c r="AO12" s="9"/>
    </row>
    <row r="13" spans="1:42" ht="30" customHeight="1">
      <c r="A13" s="1"/>
      <c r="B13" s="7" t="s">
        <v>24</v>
      </c>
      <c r="C13" s="8">
        <f>SUM(D13:AN13)</f>
        <v>24371919</v>
      </c>
      <c r="D13" s="8">
        <v>1105700</v>
      </c>
      <c r="E13" s="8">
        <v>110851</v>
      </c>
      <c r="F13" s="8">
        <v>259222</v>
      </c>
      <c r="G13" s="8">
        <v>1101969</v>
      </c>
      <c r="H13" s="8">
        <v>345061</v>
      </c>
      <c r="I13" s="8">
        <v>496185</v>
      </c>
      <c r="J13" s="8">
        <v>50164</v>
      </c>
      <c r="K13" s="8">
        <v>2877834</v>
      </c>
      <c r="L13" s="8">
        <v>3068753</v>
      </c>
      <c r="M13" s="8">
        <v>68</v>
      </c>
      <c r="N13" s="8">
        <v>4525</v>
      </c>
      <c r="O13" s="8">
        <v>860647</v>
      </c>
      <c r="P13" s="8">
        <v>46775</v>
      </c>
      <c r="Q13" s="8">
        <v>1160598</v>
      </c>
      <c r="R13" s="8">
        <v>61880</v>
      </c>
      <c r="S13" s="8">
        <v>199662</v>
      </c>
      <c r="T13" s="8">
        <v>889296</v>
      </c>
      <c r="U13" s="8">
        <v>48542</v>
      </c>
      <c r="V13" s="8">
        <v>2037</v>
      </c>
      <c r="W13" s="8">
        <v>1854355</v>
      </c>
      <c r="X13" s="8">
        <v>1270</v>
      </c>
      <c r="Y13" s="8">
        <v>1998</v>
      </c>
      <c r="Z13" s="8">
        <v>141593</v>
      </c>
      <c r="AA13" s="8">
        <v>2556</v>
      </c>
      <c r="AB13" s="8">
        <v>1662</v>
      </c>
      <c r="AC13" s="8">
        <v>896</v>
      </c>
      <c r="AD13" s="8">
        <v>81000</v>
      </c>
      <c r="AE13" s="8">
        <v>442623</v>
      </c>
      <c r="AF13" s="8">
        <v>120140</v>
      </c>
      <c r="AG13" s="8">
        <v>1154576</v>
      </c>
      <c r="AH13" s="8">
        <v>1079191</v>
      </c>
      <c r="AI13" s="8">
        <v>1633263</v>
      </c>
      <c r="AJ13" s="8">
        <v>408826</v>
      </c>
      <c r="AK13" s="8">
        <v>1357825</v>
      </c>
      <c r="AL13" s="8">
        <v>2748</v>
      </c>
      <c r="AM13" s="8">
        <v>51972</v>
      </c>
      <c r="AN13" s="10">
        <v>3345656</v>
      </c>
      <c r="AO13" s="9"/>
    </row>
    <row r="14" spans="1:42" ht="30" customHeight="1">
      <c r="A14" s="1"/>
      <c r="B14" s="7" t="s">
        <v>25</v>
      </c>
      <c r="C14" s="8">
        <f>SUM(D14:AN14)</f>
        <v>110950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17178</v>
      </c>
      <c r="U14" s="8">
        <v>0</v>
      </c>
      <c r="V14" s="8">
        <v>0</v>
      </c>
      <c r="W14" s="8">
        <v>36685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22475</v>
      </c>
      <c r="AK14" s="8">
        <v>0</v>
      </c>
      <c r="AL14" s="8">
        <v>0</v>
      </c>
      <c r="AM14" s="8">
        <v>0</v>
      </c>
      <c r="AN14" s="10">
        <v>34612</v>
      </c>
      <c r="AO14" s="9"/>
    </row>
    <row r="15" spans="1:42" ht="30" customHeight="1">
      <c r="A15" s="1"/>
      <c r="B15" s="7" t="s">
        <v>27</v>
      </c>
      <c r="C15" s="8">
        <f>C16+C17</f>
        <v>18613</v>
      </c>
      <c r="D15" s="8">
        <f t="shared" ref="D15:AN15" si="2">D16+D17</f>
        <v>0</v>
      </c>
      <c r="E15" s="8">
        <f t="shared" si="2"/>
        <v>0</v>
      </c>
      <c r="F15" s="8">
        <f t="shared" si="2"/>
        <v>0</v>
      </c>
      <c r="G15" s="8">
        <f t="shared" si="2"/>
        <v>0</v>
      </c>
      <c r="H15" s="8">
        <f t="shared" si="2"/>
        <v>0</v>
      </c>
      <c r="I15" s="8">
        <f t="shared" si="2"/>
        <v>0</v>
      </c>
      <c r="J15" s="8">
        <f t="shared" si="2"/>
        <v>35</v>
      </c>
      <c r="K15" s="8">
        <f t="shared" si="2"/>
        <v>8733</v>
      </c>
      <c r="L15" s="8">
        <f t="shared" si="2"/>
        <v>32</v>
      </c>
      <c r="M15" s="8">
        <f t="shared" si="2"/>
        <v>0</v>
      </c>
      <c r="N15" s="8">
        <f t="shared" si="2"/>
        <v>0</v>
      </c>
      <c r="O15" s="8">
        <f t="shared" si="2"/>
        <v>0</v>
      </c>
      <c r="P15" s="8">
        <f t="shared" si="2"/>
        <v>0</v>
      </c>
      <c r="Q15" s="8">
        <f t="shared" si="2"/>
        <v>0</v>
      </c>
      <c r="R15" s="8">
        <f t="shared" si="2"/>
        <v>0</v>
      </c>
      <c r="S15" s="8">
        <f t="shared" si="2"/>
        <v>0</v>
      </c>
      <c r="T15" s="8">
        <f t="shared" si="2"/>
        <v>0</v>
      </c>
      <c r="U15" s="8">
        <f t="shared" si="2"/>
        <v>0</v>
      </c>
      <c r="V15" s="8">
        <f t="shared" si="2"/>
        <v>0</v>
      </c>
      <c r="W15" s="8">
        <f t="shared" si="2"/>
        <v>74</v>
      </c>
      <c r="X15" s="8">
        <f t="shared" si="2"/>
        <v>0</v>
      </c>
      <c r="Y15" s="8">
        <f t="shared" si="2"/>
        <v>0</v>
      </c>
      <c r="Z15" s="8">
        <f t="shared" si="2"/>
        <v>880</v>
      </c>
      <c r="AA15" s="8">
        <f t="shared" si="2"/>
        <v>0</v>
      </c>
      <c r="AB15" s="8">
        <f t="shared" si="2"/>
        <v>0</v>
      </c>
      <c r="AC15" s="8">
        <f t="shared" si="2"/>
        <v>0</v>
      </c>
      <c r="AD15" s="8">
        <f t="shared" si="2"/>
        <v>0</v>
      </c>
      <c r="AE15" s="8">
        <f t="shared" si="2"/>
        <v>111</v>
      </c>
      <c r="AF15" s="8">
        <f t="shared" si="2"/>
        <v>45</v>
      </c>
      <c r="AG15" s="8">
        <f t="shared" si="2"/>
        <v>147</v>
      </c>
      <c r="AH15" s="8">
        <f t="shared" si="2"/>
        <v>0</v>
      </c>
      <c r="AI15" s="8">
        <f t="shared" si="2"/>
        <v>106</v>
      </c>
      <c r="AJ15" s="8">
        <f t="shared" si="2"/>
        <v>128</v>
      </c>
      <c r="AK15" s="8">
        <f t="shared" si="2"/>
        <v>459</v>
      </c>
      <c r="AL15" s="8">
        <f t="shared" si="2"/>
        <v>35</v>
      </c>
      <c r="AM15" s="8">
        <f t="shared" si="2"/>
        <v>284</v>
      </c>
      <c r="AN15" s="8">
        <f t="shared" si="2"/>
        <v>7544</v>
      </c>
      <c r="AO15" s="9"/>
    </row>
    <row r="16" spans="1:42" ht="30" customHeight="1">
      <c r="A16" s="1"/>
      <c r="B16" s="7" t="s">
        <v>24</v>
      </c>
      <c r="C16" s="8">
        <f>SUM(D16:AN16)</f>
        <v>18613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35</v>
      </c>
      <c r="K16" s="8">
        <v>8733</v>
      </c>
      <c r="L16" s="8">
        <v>32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74</v>
      </c>
      <c r="X16" s="8">
        <v>0</v>
      </c>
      <c r="Y16" s="8">
        <v>0</v>
      </c>
      <c r="Z16" s="8">
        <v>880</v>
      </c>
      <c r="AA16" s="8">
        <v>0</v>
      </c>
      <c r="AB16" s="8">
        <v>0</v>
      </c>
      <c r="AC16" s="8">
        <v>0</v>
      </c>
      <c r="AD16" s="8">
        <v>0</v>
      </c>
      <c r="AE16" s="8">
        <v>111</v>
      </c>
      <c r="AF16" s="8">
        <v>45</v>
      </c>
      <c r="AG16" s="8">
        <v>147</v>
      </c>
      <c r="AH16" s="8">
        <v>0</v>
      </c>
      <c r="AI16" s="8">
        <v>106</v>
      </c>
      <c r="AJ16" s="8">
        <v>128</v>
      </c>
      <c r="AK16" s="8">
        <v>459</v>
      </c>
      <c r="AL16" s="8">
        <v>35</v>
      </c>
      <c r="AM16" s="8">
        <v>284</v>
      </c>
      <c r="AN16" s="10">
        <v>7544</v>
      </c>
      <c r="AO16" s="9"/>
    </row>
    <row r="17" spans="1:41" ht="30" customHeight="1">
      <c r="A17" s="1"/>
      <c r="B17" s="7" t="s">
        <v>25</v>
      </c>
      <c r="C17" s="8">
        <f>SUM(D17:AN17)</f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7">
        <v>0</v>
      </c>
      <c r="AO17" s="9"/>
    </row>
    <row r="18" spans="1:41" ht="30" customHeight="1">
      <c r="A18" s="1"/>
      <c r="B18" s="7" t="s">
        <v>28</v>
      </c>
      <c r="C18" s="8">
        <f>C19+C20</f>
        <v>13325</v>
      </c>
      <c r="D18" s="8">
        <f t="shared" ref="D18:AN18" si="3">D19+D20</f>
        <v>0</v>
      </c>
      <c r="E18" s="8">
        <f t="shared" si="3"/>
        <v>0</v>
      </c>
      <c r="F18" s="8">
        <f t="shared" si="3"/>
        <v>0</v>
      </c>
      <c r="G18" s="8">
        <f t="shared" si="3"/>
        <v>0</v>
      </c>
      <c r="H18" s="8">
        <f t="shared" si="3"/>
        <v>0</v>
      </c>
      <c r="I18" s="8">
        <f t="shared" si="3"/>
        <v>0</v>
      </c>
      <c r="J18" s="8">
        <f t="shared" si="3"/>
        <v>0</v>
      </c>
      <c r="K18" s="8">
        <f t="shared" si="3"/>
        <v>404</v>
      </c>
      <c r="L18" s="8">
        <f t="shared" si="3"/>
        <v>292</v>
      </c>
      <c r="M18" s="8">
        <f t="shared" si="3"/>
        <v>0</v>
      </c>
      <c r="N18" s="8">
        <f t="shared" si="3"/>
        <v>0</v>
      </c>
      <c r="O18" s="8">
        <f t="shared" si="3"/>
        <v>0</v>
      </c>
      <c r="P18" s="8">
        <f t="shared" si="3"/>
        <v>0</v>
      </c>
      <c r="Q18" s="8">
        <f t="shared" si="3"/>
        <v>4181</v>
      </c>
      <c r="R18" s="8">
        <f t="shared" si="3"/>
        <v>0</v>
      </c>
      <c r="S18" s="8">
        <f t="shared" si="3"/>
        <v>0</v>
      </c>
      <c r="T18" s="8">
        <f t="shared" si="3"/>
        <v>2207</v>
      </c>
      <c r="U18" s="8">
        <f t="shared" si="3"/>
        <v>0</v>
      </c>
      <c r="V18" s="8">
        <f t="shared" si="3"/>
        <v>0</v>
      </c>
      <c r="W18" s="8">
        <f t="shared" si="3"/>
        <v>454</v>
      </c>
      <c r="X18" s="8">
        <f t="shared" si="3"/>
        <v>0</v>
      </c>
      <c r="Y18" s="8">
        <f t="shared" si="3"/>
        <v>0</v>
      </c>
      <c r="Z18" s="8">
        <f t="shared" si="3"/>
        <v>0</v>
      </c>
      <c r="AA18" s="8">
        <f t="shared" si="3"/>
        <v>0</v>
      </c>
      <c r="AB18" s="8">
        <f t="shared" si="3"/>
        <v>0</v>
      </c>
      <c r="AC18" s="8">
        <f t="shared" si="3"/>
        <v>0</v>
      </c>
      <c r="AD18" s="8">
        <f t="shared" si="3"/>
        <v>0</v>
      </c>
      <c r="AE18" s="8">
        <f t="shared" si="3"/>
        <v>282</v>
      </c>
      <c r="AF18" s="8">
        <f t="shared" si="3"/>
        <v>0</v>
      </c>
      <c r="AG18" s="8">
        <f t="shared" si="3"/>
        <v>662</v>
      </c>
      <c r="AH18" s="8">
        <f t="shared" si="3"/>
        <v>179</v>
      </c>
      <c r="AI18" s="8">
        <f t="shared" si="3"/>
        <v>60</v>
      </c>
      <c r="AJ18" s="8">
        <f t="shared" si="3"/>
        <v>0</v>
      </c>
      <c r="AK18" s="8">
        <f t="shared" si="3"/>
        <v>395</v>
      </c>
      <c r="AL18" s="8">
        <f t="shared" si="3"/>
        <v>0</v>
      </c>
      <c r="AM18" s="8">
        <f t="shared" si="3"/>
        <v>0</v>
      </c>
      <c r="AN18" s="8">
        <f t="shared" si="3"/>
        <v>4209</v>
      </c>
      <c r="AO18" s="9"/>
    </row>
    <row r="19" spans="1:41" ht="30" customHeight="1">
      <c r="A19" s="1"/>
      <c r="B19" s="7" t="s">
        <v>24</v>
      </c>
      <c r="C19" s="8">
        <f>SUM(D19:AN19)</f>
        <v>13325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404</v>
      </c>
      <c r="L19" s="8">
        <v>292</v>
      </c>
      <c r="M19" s="8">
        <v>0</v>
      </c>
      <c r="N19" s="8">
        <v>0</v>
      </c>
      <c r="O19" s="8">
        <v>0</v>
      </c>
      <c r="P19" s="8">
        <v>0</v>
      </c>
      <c r="Q19" s="8">
        <v>4181</v>
      </c>
      <c r="R19" s="8">
        <v>0</v>
      </c>
      <c r="S19" s="8">
        <v>0</v>
      </c>
      <c r="T19" s="8">
        <v>2207</v>
      </c>
      <c r="U19" s="8">
        <v>0</v>
      </c>
      <c r="V19" s="8">
        <v>0</v>
      </c>
      <c r="W19" s="8">
        <v>454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282</v>
      </c>
      <c r="AF19" s="8">
        <v>0</v>
      </c>
      <c r="AG19" s="8">
        <v>662</v>
      </c>
      <c r="AH19" s="8">
        <v>179</v>
      </c>
      <c r="AI19" s="8">
        <v>60</v>
      </c>
      <c r="AJ19" s="8">
        <v>0</v>
      </c>
      <c r="AK19" s="8">
        <v>395</v>
      </c>
      <c r="AL19" s="8">
        <v>0</v>
      </c>
      <c r="AM19" s="8">
        <v>0</v>
      </c>
      <c r="AN19" s="10">
        <v>4209</v>
      </c>
      <c r="AO19" s="9"/>
    </row>
    <row r="20" spans="1:41" ht="30" customHeight="1">
      <c r="A20" s="1"/>
      <c r="B20" s="7" t="s">
        <v>25</v>
      </c>
      <c r="C20" s="8">
        <f>SUM(D20:AN20)</f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7">
        <v>0</v>
      </c>
      <c r="AO20" s="9"/>
    </row>
    <row r="21" spans="1:41" ht="30" customHeight="1">
      <c r="A21" s="1"/>
      <c r="B21" s="7" t="s">
        <v>29</v>
      </c>
      <c r="C21" s="8">
        <f>C22+C23</f>
        <v>40753</v>
      </c>
      <c r="D21" s="8">
        <f t="shared" ref="D21:AN21" si="4">D22+D23</f>
        <v>0</v>
      </c>
      <c r="E21" s="8">
        <f t="shared" si="4"/>
        <v>0</v>
      </c>
      <c r="F21" s="8">
        <f t="shared" si="4"/>
        <v>0</v>
      </c>
      <c r="G21" s="8">
        <f t="shared" si="4"/>
        <v>0</v>
      </c>
      <c r="H21" s="8">
        <f t="shared" si="4"/>
        <v>0</v>
      </c>
      <c r="I21" s="8">
        <f t="shared" si="4"/>
        <v>0</v>
      </c>
      <c r="J21" s="8">
        <f t="shared" si="4"/>
        <v>0</v>
      </c>
      <c r="K21" s="8">
        <f t="shared" si="4"/>
        <v>0</v>
      </c>
      <c r="L21" s="8">
        <f t="shared" si="4"/>
        <v>0</v>
      </c>
      <c r="M21" s="8">
        <f t="shared" si="4"/>
        <v>0</v>
      </c>
      <c r="N21" s="8">
        <f t="shared" si="4"/>
        <v>0</v>
      </c>
      <c r="O21" s="8">
        <f t="shared" si="4"/>
        <v>14056</v>
      </c>
      <c r="P21" s="8">
        <f t="shared" si="4"/>
        <v>0</v>
      </c>
      <c r="Q21" s="8">
        <f t="shared" si="4"/>
        <v>0</v>
      </c>
      <c r="R21" s="8">
        <f t="shared" si="4"/>
        <v>0</v>
      </c>
      <c r="S21" s="8">
        <f t="shared" si="4"/>
        <v>0</v>
      </c>
      <c r="T21" s="8">
        <f t="shared" si="4"/>
        <v>0</v>
      </c>
      <c r="U21" s="8">
        <f t="shared" si="4"/>
        <v>0</v>
      </c>
      <c r="V21" s="8">
        <f t="shared" si="4"/>
        <v>0</v>
      </c>
      <c r="W21" s="8">
        <f t="shared" si="4"/>
        <v>0</v>
      </c>
      <c r="X21" s="8">
        <f t="shared" si="4"/>
        <v>0</v>
      </c>
      <c r="Y21" s="8">
        <f t="shared" si="4"/>
        <v>0</v>
      </c>
      <c r="Z21" s="8">
        <f t="shared" si="4"/>
        <v>874</v>
      </c>
      <c r="AA21" s="8">
        <f t="shared" si="4"/>
        <v>0</v>
      </c>
      <c r="AB21" s="8">
        <f t="shared" si="4"/>
        <v>0</v>
      </c>
      <c r="AC21" s="8">
        <f t="shared" si="4"/>
        <v>0</v>
      </c>
      <c r="AD21" s="8">
        <f t="shared" si="4"/>
        <v>0</v>
      </c>
      <c r="AE21" s="8">
        <f t="shared" si="4"/>
        <v>25532</v>
      </c>
      <c r="AF21" s="8">
        <f t="shared" si="4"/>
        <v>0</v>
      </c>
      <c r="AG21" s="8">
        <f t="shared" si="4"/>
        <v>0</v>
      </c>
      <c r="AH21" s="8">
        <f t="shared" si="4"/>
        <v>0</v>
      </c>
      <c r="AI21" s="8">
        <f t="shared" si="4"/>
        <v>0</v>
      </c>
      <c r="AJ21" s="8">
        <f t="shared" si="4"/>
        <v>0</v>
      </c>
      <c r="AK21" s="8">
        <f t="shared" si="4"/>
        <v>0</v>
      </c>
      <c r="AL21" s="8">
        <f t="shared" si="4"/>
        <v>0</v>
      </c>
      <c r="AM21" s="8">
        <f t="shared" si="4"/>
        <v>0</v>
      </c>
      <c r="AN21" s="8">
        <f t="shared" si="4"/>
        <v>291</v>
      </c>
      <c r="AO21" s="9"/>
    </row>
    <row r="22" spans="1:41" ht="30" customHeight="1">
      <c r="A22" s="1"/>
      <c r="B22" s="7" t="s">
        <v>24</v>
      </c>
      <c r="C22" s="8">
        <f>SUM(D22:AN22)</f>
        <v>40753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14056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874</v>
      </c>
      <c r="AA22" s="8">
        <v>0</v>
      </c>
      <c r="AB22" s="8">
        <v>0</v>
      </c>
      <c r="AC22" s="8">
        <v>0</v>
      </c>
      <c r="AD22" s="8">
        <v>0</v>
      </c>
      <c r="AE22" s="8">
        <v>25532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7">
        <v>291</v>
      </c>
      <c r="AO22" s="9"/>
    </row>
    <row r="23" spans="1:41" ht="30" customHeight="1">
      <c r="A23" s="1"/>
      <c r="B23" s="7" t="s">
        <v>25</v>
      </c>
      <c r="C23" s="8">
        <f>SUM(D23:AN23)</f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7">
        <v>0</v>
      </c>
      <c r="AO23" s="9"/>
    </row>
    <row r="24" spans="1:41" ht="30" customHeight="1">
      <c r="A24" s="1"/>
      <c r="B24" s="7" t="s">
        <v>30</v>
      </c>
      <c r="C24" s="10">
        <f>C25+C26</f>
        <v>0</v>
      </c>
      <c r="D24" s="7">
        <f>D25+D26</f>
        <v>0</v>
      </c>
      <c r="E24" s="7">
        <f t="shared" ref="E24:AN24" si="5">E25+E26</f>
        <v>0</v>
      </c>
      <c r="F24" s="7">
        <f t="shared" si="5"/>
        <v>0</v>
      </c>
      <c r="G24" s="7">
        <f t="shared" si="5"/>
        <v>0</v>
      </c>
      <c r="H24" s="7">
        <f t="shared" si="5"/>
        <v>0</v>
      </c>
      <c r="I24" s="7">
        <f t="shared" si="5"/>
        <v>0</v>
      </c>
      <c r="J24" s="7">
        <f t="shared" si="5"/>
        <v>0</v>
      </c>
      <c r="K24" s="7">
        <f t="shared" si="5"/>
        <v>0</v>
      </c>
      <c r="L24" s="7">
        <f t="shared" si="5"/>
        <v>0</v>
      </c>
      <c r="M24" s="7">
        <f t="shared" si="5"/>
        <v>0</v>
      </c>
      <c r="N24" s="7">
        <f t="shared" si="5"/>
        <v>0</v>
      </c>
      <c r="O24" s="7">
        <f t="shared" si="5"/>
        <v>0</v>
      </c>
      <c r="P24" s="7">
        <f t="shared" si="5"/>
        <v>0</v>
      </c>
      <c r="Q24" s="7">
        <f t="shared" si="5"/>
        <v>0</v>
      </c>
      <c r="R24" s="7">
        <f t="shared" si="5"/>
        <v>0</v>
      </c>
      <c r="S24" s="7">
        <f t="shared" si="5"/>
        <v>0</v>
      </c>
      <c r="T24" s="7">
        <f t="shared" si="5"/>
        <v>0</v>
      </c>
      <c r="U24" s="7">
        <f t="shared" si="5"/>
        <v>0</v>
      </c>
      <c r="V24" s="7">
        <f t="shared" si="5"/>
        <v>0</v>
      </c>
      <c r="W24" s="7">
        <f t="shared" si="5"/>
        <v>0</v>
      </c>
      <c r="X24" s="7">
        <f t="shared" si="5"/>
        <v>0</v>
      </c>
      <c r="Y24" s="7">
        <f t="shared" si="5"/>
        <v>0</v>
      </c>
      <c r="Z24" s="7">
        <f t="shared" si="5"/>
        <v>0</v>
      </c>
      <c r="AA24" s="7">
        <f t="shared" si="5"/>
        <v>0</v>
      </c>
      <c r="AB24" s="7">
        <f t="shared" si="5"/>
        <v>0</v>
      </c>
      <c r="AC24" s="7">
        <f t="shared" si="5"/>
        <v>0</v>
      </c>
      <c r="AD24" s="7">
        <f t="shared" si="5"/>
        <v>0</v>
      </c>
      <c r="AE24" s="7">
        <f t="shared" si="5"/>
        <v>0</v>
      </c>
      <c r="AF24" s="7">
        <f t="shared" si="5"/>
        <v>0</v>
      </c>
      <c r="AG24" s="7">
        <f t="shared" si="5"/>
        <v>0</v>
      </c>
      <c r="AH24" s="7">
        <f t="shared" si="5"/>
        <v>0</v>
      </c>
      <c r="AI24" s="7">
        <f t="shared" si="5"/>
        <v>0</v>
      </c>
      <c r="AJ24" s="7">
        <f t="shared" si="5"/>
        <v>0</v>
      </c>
      <c r="AK24" s="7">
        <f t="shared" si="5"/>
        <v>0</v>
      </c>
      <c r="AL24" s="7">
        <f t="shared" si="5"/>
        <v>0</v>
      </c>
      <c r="AM24" s="7">
        <f t="shared" si="5"/>
        <v>0</v>
      </c>
      <c r="AN24" s="7">
        <f t="shared" si="5"/>
        <v>0</v>
      </c>
      <c r="AO24" s="9"/>
    </row>
    <row r="25" spans="1:41" ht="30" customHeight="1">
      <c r="A25" s="1"/>
      <c r="B25" s="7" t="s">
        <v>24</v>
      </c>
      <c r="C25" s="8">
        <f>SUM(D25:AN25)</f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10">
        <v>0</v>
      </c>
      <c r="V25" s="7">
        <v>0</v>
      </c>
      <c r="W25" s="7">
        <v>0</v>
      </c>
      <c r="X25" s="7">
        <v>0</v>
      </c>
      <c r="Y25" s="7">
        <v>0</v>
      </c>
      <c r="Z25" s="10">
        <v>0</v>
      </c>
      <c r="AA25" s="10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9"/>
    </row>
    <row r="26" spans="1:41" ht="30" customHeight="1">
      <c r="A26" s="1"/>
      <c r="B26" s="7" t="s">
        <v>25</v>
      </c>
      <c r="C26" s="8">
        <f>SUM(D26:AN26)</f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9"/>
    </row>
    <row r="27" spans="1:41" ht="30" customHeight="1">
      <c r="A27" s="1"/>
      <c r="B27" s="14" t="s">
        <v>32</v>
      </c>
      <c r="C27" s="8">
        <f>C9+C12+C15+C18+C21+C24</f>
        <v>37763601</v>
      </c>
      <c r="D27" s="8">
        <f t="shared" ref="D27:AN27" si="6">D9+D12+D15+D18+D21+D24</f>
        <v>1168525</v>
      </c>
      <c r="E27" s="8">
        <f t="shared" si="6"/>
        <v>123729</v>
      </c>
      <c r="F27" s="8">
        <f t="shared" si="6"/>
        <v>260983</v>
      </c>
      <c r="G27" s="8">
        <f t="shared" si="6"/>
        <v>1504600</v>
      </c>
      <c r="H27" s="8">
        <f t="shared" si="6"/>
        <v>386769</v>
      </c>
      <c r="I27" s="8">
        <f t="shared" si="6"/>
        <v>735465</v>
      </c>
      <c r="J27" s="8">
        <f t="shared" si="6"/>
        <v>54918</v>
      </c>
      <c r="K27" s="8">
        <f t="shared" si="6"/>
        <v>3861462</v>
      </c>
      <c r="L27" s="8">
        <f t="shared" si="6"/>
        <v>4883203</v>
      </c>
      <c r="M27" s="8">
        <f t="shared" si="6"/>
        <v>18068</v>
      </c>
      <c r="N27" s="8">
        <f t="shared" si="6"/>
        <v>4525</v>
      </c>
      <c r="O27" s="8">
        <f t="shared" si="6"/>
        <v>953877</v>
      </c>
      <c r="P27" s="8">
        <f t="shared" si="6"/>
        <v>46775</v>
      </c>
      <c r="Q27" s="8">
        <f t="shared" si="6"/>
        <v>1558553</v>
      </c>
      <c r="R27" s="8">
        <f t="shared" si="6"/>
        <v>67482</v>
      </c>
      <c r="S27" s="8">
        <f t="shared" si="6"/>
        <v>233333</v>
      </c>
      <c r="T27" s="8">
        <f t="shared" si="6"/>
        <v>2312813</v>
      </c>
      <c r="U27" s="8">
        <f t="shared" si="6"/>
        <v>53751</v>
      </c>
      <c r="V27" s="8">
        <f t="shared" si="6"/>
        <v>2037</v>
      </c>
      <c r="W27" s="8">
        <f t="shared" si="6"/>
        <v>2336732</v>
      </c>
      <c r="X27" s="8">
        <f t="shared" si="6"/>
        <v>2050</v>
      </c>
      <c r="Y27" s="8">
        <f t="shared" si="6"/>
        <v>3648</v>
      </c>
      <c r="Z27" s="8">
        <f t="shared" si="6"/>
        <v>202762</v>
      </c>
      <c r="AA27" s="8">
        <f t="shared" si="6"/>
        <v>2556</v>
      </c>
      <c r="AB27" s="8">
        <f t="shared" si="6"/>
        <v>1662</v>
      </c>
      <c r="AC27" s="8">
        <f t="shared" si="6"/>
        <v>2607</v>
      </c>
      <c r="AD27" s="8">
        <f t="shared" si="6"/>
        <v>81175</v>
      </c>
      <c r="AE27" s="8">
        <f t="shared" si="6"/>
        <v>653483</v>
      </c>
      <c r="AF27" s="8">
        <f t="shared" si="6"/>
        <v>139727</v>
      </c>
      <c r="AG27" s="8">
        <f t="shared" si="6"/>
        <v>2047778</v>
      </c>
      <c r="AH27" s="8">
        <f t="shared" si="6"/>
        <v>1685925</v>
      </c>
      <c r="AI27" s="8">
        <f t="shared" si="6"/>
        <v>3119950</v>
      </c>
      <c r="AJ27" s="8">
        <f t="shared" si="6"/>
        <v>723712</v>
      </c>
      <c r="AK27" s="8">
        <f t="shared" si="6"/>
        <v>2526192</v>
      </c>
      <c r="AL27" s="8">
        <f t="shared" si="6"/>
        <v>29626</v>
      </c>
      <c r="AM27" s="8">
        <f t="shared" si="6"/>
        <v>89786</v>
      </c>
      <c r="AN27" s="8">
        <f t="shared" si="6"/>
        <v>5883362</v>
      </c>
      <c r="AO27" s="9"/>
    </row>
    <row r="28" spans="1:41" ht="15" customHeight="1">
      <c r="A28" s="11"/>
      <c r="B28" s="16"/>
      <c r="C28" s="18" t="s">
        <v>33</v>
      </c>
      <c r="D28" s="17"/>
      <c r="E28" s="17"/>
      <c r="F28" s="17"/>
      <c r="G28" s="17"/>
      <c r="H28" s="17"/>
      <c r="I28" s="17"/>
      <c r="J28" s="11"/>
      <c r="K28" s="11"/>
      <c r="L28" s="11"/>
      <c r="M28" s="11"/>
    </row>
    <row r="29" spans="1:41" ht="15.6" customHeight="1">
      <c r="A29" s="11"/>
      <c r="B29" s="12"/>
      <c r="C29" s="12" t="s">
        <v>34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41" ht="15.75" customHeight="1">
      <c r="A30" s="11"/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41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1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</sheetData>
  <mergeCells count="9">
    <mergeCell ref="AC3:AN3"/>
    <mergeCell ref="C5:O5"/>
    <mergeCell ref="P5:AB5"/>
    <mergeCell ref="AC5:AN5"/>
    <mergeCell ref="AA7:AB7"/>
    <mergeCell ref="N7:O7"/>
    <mergeCell ref="AM7:AN7"/>
    <mergeCell ref="C3:O3"/>
    <mergeCell ref="P3:AB3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12" scale="74" fitToWidth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本國一般</vt:lpstr>
      <vt:lpstr>本國一般!Print_Titles</vt:lpstr>
    </vt:vector>
  </TitlesOfParts>
  <Company>Central Bank of 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ExamUser</dc:creator>
  <cp:lastModifiedBy>許瑞敏</cp:lastModifiedBy>
  <cp:lastPrinted>2020-12-21T08:25:29Z</cp:lastPrinted>
  <dcterms:created xsi:type="dcterms:W3CDTF">2004-03-24T02:54:26Z</dcterms:created>
  <dcterms:modified xsi:type="dcterms:W3CDTF">2020-12-25T05:53:44Z</dcterms:modified>
</cp:coreProperties>
</file>