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金融機構業務概況年報\中華民國108年\上網版\"/>
    </mc:Choice>
  </mc:AlternateContent>
  <bookViews>
    <workbookView xWindow="120" yWindow="360" windowWidth="8475" windowHeight="5820" tabRatio="705"/>
  </bookViews>
  <sheets>
    <sheet name="一、資產負債" sheetId="24" r:id="rId1"/>
    <sheet name="108漁會圖" sheetId="34" r:id="rId2"/>
    <sheet name="二、收支損益" sheetId="25" r:id="rId3"/>
    <sheet name="三、營運比率(一)-(三)" sheetId="26" r:id="rId4"/>
  </sheets>
  <definedNames>
    <definedName name="_xlnm.Print_Area" localSheetId="1">'108漁會圖'!$A$1:$I$44</definedName>
    <definedName name="_xlnm.Print_Area" localSheetId="0">'一、資產負債'!$A$1:$H$44</definedName>
    <definedName name="_xlnm.Print_Area" localSheetId="2">'二、收支損益'!$A$1:$H$36</definedName>
    <definedName name="_xlnm.Print_Area" localSheetId="3">'三、營運比率(一)-(三)'!$C$1:$C$29</definedName>
  </definedNames>
  <calcPr calcId="162913"/>
</workbook>
</file>

<file path=xl/calcChain.xml><?xml version="1.0" encoding="utf-8"?>
<calcChain xmlns="http://schemas.openxmlformats.org/spreadsheetml/2006/main">
  <c r="C37" i="24" l="1"/>
  <c r="C28" i="24"/>
  <c r="P31" i="34" l="1"/>
  <c r="P30" i="34"/>
  <c r="T32" i="34" s="1"/>
  <c r="P29" i="34"/>
  <c r="P28" i="34"/>
  <c r="P27" i="34"/>
  <c r="P26" i="34"/>
  <c r="P25" i="34"/>
  <c r="P24" i="34"/>
  <c r="P23" i="34"/>
  <c r="T31" i="34" s="1"/>
  <c r="P22" i="34"/>
  <c r="P21" i="34"/>
  <c r="T30" i="34" s="1"/>
  <c r="P20" i="34"/>
  <c r="P19" i="34"/>
  <c r="P18" i="34"/>
  <c r="P17" i="34"/>
  <c r="T26" i="34" s="1"/>
  <c r="P16" i="34"/>
  <c r="P15" i="34"/>
  <c r="P14" i="34"/>
  <c r="P13" i="34"/>
  <c r="T13" i="34" s="1"/>
  <c r="P12" i="34"/>
  <c r="P11" i="34"/>
  <c r="P10" i="34"/>
  <c r="P9" i="34"/>
  <c r="P8" i="34"/>
  <c r="P7" i="34"/>
  <c r="P6" i="34"/>
  <c r="T10" i="34" s="1"/>
  <c r="P5" i="34"/>
  <c r="P4" i="34"/>
  <c r="T3" i="34" s="1"/>
  <c r="T11" i="34" l="1"/>
  <c r="T9" i="34"/>
  <c r="T33" i="34"/>
  <c r="T16" i="34"/>
</calcChain>
</file>

<file path=xl/sharedStrings.xml><?xml version="1.0" encoding="utf-8"?>
<sst xmlns="http://schemas.openxmlformats.org/spreadsheetml/2006/main" count="187" uniqueCount="157">
  <si>
    <t xml:space="preserve">            </t>
  </si>
  <si>
    <t xml:space="preserve">       </t>
  </si>
  <si>
    <t xml:space="preserve">        </t>
  </si>
  <si>
    <r>
      <rPr>
        <sz val="1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</si>
  <si>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</si>
  <si>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比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較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增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減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</si>
  <si>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</si>
  <si>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</si>
  <si>
    <r>
      <t xml:space="preserve">  </t>
    </r>
    <r>
      <rPr>
        <sz val="11"/>
        <rFont val="標楷體"/>
        <family val="4"/>
        <charset val="136"/>
      </rPr>
      <t>現金及存放行庫</t>
    </r>
  </si>
  <si>
    <r>
      <t xml:space="preserve">  </t>
    </r>
    <r>
      <rPr>
        <sz val="11"/>
        <rFont val="標楷體"/>
        <family val="4"/>
        <charset val="136"/>
      </rPr>
      <t>有價證券</t>
    </r>
  </si>
  <si>
    <r>
      <t xml:space="preserve">  </t>
    </r>
    <r>
      <rPr>
        <sz val="11"/>
        <rFont val="標楷體"/>
        <family val="4"/>
        <charset val="136"/>
      </rPr>
      <t>基金及投資</t>
    </r>
  </si>
  <si>
    <r>
      <t xml:space="preserve">    </t>
    </r>
    <r>
      <rPr>
        <sz val="11"/>
        <rFont val="標楷體"/>
        <family val="4"/>
        <charset val="136"/>
      </rPr>
      <t>一般放款</t>
    </r>
  </si>
  <si>
    <r>
      <t xml:space="preserve">    </t>
    </r>
    <r>
      <rPr>
        <sz val="11"/>
        <rFont val="標楷體"/>
        <family val="4"/>
        <charset val="136"/>
      </rPr>
      <t>催收款項</t>
    </r>
  </si>
  <si>
    <r>
      <t xml:space="preserve">  </t>
    </r>
    <r>
      <rPr>
        <sz val="11"/>
        <rFont val="標楷體"/>
        <family val="4"/>
        <charset val="136"/>
      </rPr>
      <t>應收利息及收益</t>
    </r>
  </si>
  <si>
    <r>
      <t xml:space="preserve">  </t>
    </r>
    <r>
      <rPr>
        <sz val="11"/>
        <rFont val="標楷體"/>
        <family val="4"/>
        <charset val="136"/>
      </rPr>
      <t>其他資產</t>
    </r>
  </si>
  <si>
    <r>
      <t xml:space="preserve">    </t>
    </r>
    <r>
      <rPr>
        <sz val="11"/>
        <rFont val="標楷體"/>
        <family val="4"/>
        <charset val="136"/>
      </rPr>
      <t>資產合計</t>
    </r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</si>
  <si>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</si>
  <si>
    <r>
      <t xml:space="preserve">  </t>
    </r>
    <r>
      <rPr>
        <sz val="11"/>
        <rFont val="標楷體"/>
        <family val="4"/>
        <charset val="136"/>
      </rPr>
      <t>存款</t>
    </r>
  </si>
  <si>
    <r>
      <t xml:space="preserve">    </t>
    </r>
    <r>
      <rPr>
        <sz val="11"/>
        <rFont val="標楷體"/>
        <family val="4"/>
        <charset val="136"/>
      </rPr>
      <t>活期性存款</t>
    </r>
  </si>
  <si>
    <r>
      <t xml:space="preserve">    </t>
    </r>
    <r>
      <rPr>
        <sz val="11"/>
        <rFont val="標楷體"/>
        <family val="4"/>
        <charset val="136"/>
      </rPr>
      <t>定期性存款</t>
    </r>
  </si>
  <si>
    <r>
      <t xml:space="preserve">    </t>
    </r>
    <r>
      <rPr>
        <sz val="11"/>
        <rFont val="標楷體"/>
        <family val="4"/>
        <charset val="136"/>
      </rPr>
      <t>公庫存款</t>
    </r>
  </si>
  <si>
    <r>
      <t xml:space="preserve">  </t>
    </r>
    <r>
      <rPr>
        <sz val="11"/>
        <rFont val="標楷體"/>
        <family val="4"/>
        <charset val="136"/>
      </rPr>
      <t>借入款</t>
    </r>
  </si>
  <si>
    <r>
      <t xml:space="preserve">  </t>
    </r>
    <r>
      <rPr>
        <sz val="11"/>
        <rFont val="標楷體"/>
        <family val="4"/>
        <charset val="136"/>
      </rPr>
      <t>應付利息</t>
    </r>
  </si>
  <si>
    <r>
      <t xml:space="preserve">  </t>
    </r>
    <r>
      <rPr>
        <sz val="11"/>
        <rFont val="標楷體"/>
        <family val="4"/>
        <charset val="136"/>
      </rPr>
      <t>其他負債</t>
    </r>
  </si>
  <si>
    <r>
      <t xml:space="preserve">    </t>
    </r>
    <r>
      <rPr>
        <sz val="11"/>
        <rFont val="標楷體"/>
        <family val="4"/>
        <charset val="136"/>
      </rPr>
      <t>負債合計</t>
    </r>
  </si>
  <si>
    <r>
      <rPr>
        <sz val="11"/>
        <rFont val="標楷體"/>
        <family val="4"/>
        <charset val="136"/>
      </rPr>
      <t>淨值</t>
    </r>
  </si>
  <si>
    <r>
      <t xml:space="preserve">  </t>
    </r>
    <r>
      <rPr>
        <sz val="11"/>
        <rFont val="標楷體"/>
        <family val="4"/>
        <charset val="136"/>
      </rPr>
      <t>事業資金</t>
    </r>
  </si>
  <si>
    <r>
      <t xml:space="preserve">  </t>
    </r>
    <r>
      <rPr>
        <sz val="11"/>
        <rFont val="標楷體"/>
        <family val="4"/>
        <charset val="136"/>
      </rPr>
      <t>事業公積</t>
    </r>
  </si>
  <si>
    <r>
      <t xml:space="preserve">  </t>
    </r>
    <r>
      <rPr>
        <sz val="11"/>
        <rFont val="標楷體"/>
        <family val="4"/>
        <charset val="136"/>
      </rPr>
      <t>其他公積</t>
    </r>
  </si>
  <si>
    <r>
      <t xml:space="preserve">  </t>
    </r>
    <r>
      <rPr>
        <sz val="11"/>
        <rFont val="標楷體"/>
        <family val="4"/>
        <charset val="136"/>
      </rPr>
      <t>未分配盈餘</t>
    </r>
  </si>
  <si>
    <r>
      <t xml:space="preserve">    </t>
    </r>
    <r>
      <rPr>
        <sz val="11"/>
        <rFont val="標楷體"/>
        <family val="4"/>
        <charset val="136"/>
      </rPr>
      <t>淨值合計</t>
    </r>
  </si>
  <si>
    <r>
      <t xml:space="preserve">    </t>
    </r>
    <r>
      <rPr>
        <sz val="11"/>
        <rFont val="標楷體"/>
        <family val="4"/>
        <charset val="136"/>
      </rPr>
      <t>負債及淨值合計</t>
    </r>
  </si>
  <si>
    <r>
      <rPr>
        <sz val="11"/>
        <rFont val="標楷體"/>
        <family val="4"/>
        <charset val="136"/>
      </rPr>
      <t>營業收入</t>
    </r>
  </si>
  <si>
    <r>
      <t xml:space="preserve">  </t>
    </r>
    <r>
      <rPr>
        <sz val="11"/>
        <rFont val="標楷體"/>
        <family val="4"/>
        <charset val="136"/>
      </rPr>
      <t>利息收入</t>
    </r>
  </si>
  <si>
    <r>
      <t xml:space="preserve">    </t>
    </r>
    <r>
      <rPr>
        <sz val="11"/>
        <rFont val="標楷體"/>
        <family val="4"/>
        <charset val="136"/>
      </rPr>
      <t>放款利息收入</t>
    </r>
  </si>
  <si>
    <r>
      <t xml:space="preserve">    </t>
    </r>
    <r>
      <rPr>
        <sz val="11"/>
        <rFont val="標楷體"/>
        <family val="4"/>
        <charset val="136"/>
      </rPr>
      <t>存儲利息收入</t>
    </r>
  </si>
  <si>
    <r>
      <t xml:space="preserve">  </t>
    </r>
    <r>
      <rPr>
        <sz val="11"/>
        <rFont val="標楷體"/>
        <family val="4"/>
        <charset val="136"/>
      </rPr>
      <t>手續費及代辦業務收入</t>
    </r>
  </si>
  <si>
    <r>
      <t xml:space="preserve">  </t>
    </r>
    <r>
      <rPr>
        <sz val="11"/>
        <rFont val="標楷體"/>
        <family val="4"/>
        <charset val="136"/>
      </rPr>
      <t>證券投資收益</t>
    </r>
  </si>
  <si>
    <r>
      <t xml:space="preserve">  </t>
    </r>
    <r>
      <rPr>
        <sz val="11"/>
        <rFont val="標楷體"/>
        <family val="4"/>
        <charset val="136"/>
      </rPr>
      <t>其他營業收入</t>
    </r>
  </si>
  <si>
    <r>
      <t xml:space="preserve">    </t>
    </r>
    <r>
      <rPr>
        <sz val="11"/>
        <rFont val="標楷體"/>
        <family val="4"/>
        <charset val="136"/>
      </rPr>
      <t>營業收入</t>
    </r>
  </si>
  <si>
    <r>
      <rPr>
        <sz val="11"/>
        <rFont val="標楷體"/>
        <family val="4"/>
        <charset val="136"/>
      </rPr>
      <t>營業支出</t>
    </r>
  </si>
  <si>
    <r>
      <t xml:space="preserve">  </t>
    </r>
    <r>
      <rPr>
        <sz val="11"/>
        <rFont val="標楷體"/>
        <family val="4"/>
        <charset val="136"/>
      </rPr>
      <t>利息支出</t>
    </r>
  </si>
  <si>
    <r>
      <t xml:space="preserve">    </t>
    </r>
    <r>
      <rPr>
        <sz val="11"/>
        <rFont val="標楷體"/>
        <family val="4"/>
        <charset val="136"/>
      </rPr>
      <t>存款利息支出</t>
    </r>
  </si>
  <si>
    <r>
      <t xml:space="preserve">    </t>
    </r>
    <r>
      <rPr>
        <sz val="11"/>
        <rFont val="標楷體"/>
        <family val="4"/>
        <charset val="136"/>
      </rPr>
      <t>借款利息支出</t>
    </r>
  </si>
  <si>
    <r>
      <t xml:space="preserve">    </t>
    </r>
    <r>
      <rPr>
        <sz val="11"/>
        <rFont val="標楷體"/>
        <family val="4"/>
        <charset val="136"/>
      </rPr>
      <t>內部往來利息支出</t>
    </r>
  </si>
  <si>
    <r>
      <t xml:space="preserve">  </t>
    </r>
    <r>
      <rPr>
        <sz val="11"/>
        <rFont val="標楷體"/>
        <family val="4"/>
        <charset val="136"/>
      </rPr>
      <t>證券投資損失</t>
    </r>
  </si>
  <si>
    <r>
      <t xml:space="preserve">  </t>
    </r>
    <r>
      <rPr>
        <sz val="11"/>
        <rFont val="標楷體"/>
        <family val="4"/>
        <charset val="136"/>
      </rPr>
      <t>用人費用</t>
    </r>
  </si>
  <si>
    <r>
      <t xml:space="preserve">  </t>
    </r>
    <r>
      <rPr>
        <sz val="11"/>
        <rFont val="標楷體"/>
        <family val="4"/>
        <charset val="136"/>
      </rPr>
      <t>業務費用</t>
    </r>
  </si>
  <si>
    <r>
      <t xml:space="preserve">  </t>
    </r>
    <r>
      <rPr>
        <sz val="11"/>
        <rFont val="標楷體"/>
        <family val="4"/>
        <charset val="136"/>
      </rPr>
      <t>管理及會議費用</t>
    </r>
  </si>
  <si>
    <r>
      <t xml:space="preserve">  </t>
    </r>
    <r>
      <rPr>
        <sz val="11"/>
        <rFont val="標楷體"/>
        <family val="4"/>
        <charset val="136"/>
      </rPr>
      <t>呆帳</t>
    </r>
  </si>
  <si>
    <r>
      <t xml:space="preserve">  </t>
    </r>
    <r>
      <rPr>
        <sz val="11"/>
        <rFont val="標楷體"/>
        <family val="4"/>
        <charset val="136"/>
      </rPr>
      <t>其他營業費用</t>
    </r>
  </si>
  <si>
    <r>
      <t xml:space="preserve">    </t>
    </r>
    <r>
      <rPr>
        <sz val="11"/>
        <rFont val="標楷體"/>
        <family val="4"/>
        <charset val="136"/>
      </rPr>
      <t>營業支出</t>
    </r>
  </si>
  <si>
    <r>
      <rPr>
        <sz val="11"/>
        <rFont val="標楷體"/>
        <family val="4"/>
        <charset val="136"/>
      </rPr>
      <t>營業利益</t>
    </r>
  </si>
  <si>
    <r>
      <t xml:space="preserve">  </t>
    </r>
    <r>
      <rPr>
        <sz val="11"/>
        <rFont val="標楷體"/>
        <family val="4"/>
        <charset val="136"/>
      </rPr>
      <t>營業外收入</t>
    </r>
  </si>
  <si>
    <r>
      <t xml:space="preserve">  </t>
    </r>
    <r>
      <rPr>
        <sz val="11"/>
        <rFont val="標楷體"/>
        <family val="4"/>
        <charset val="136"/>
      </rPr>
      <t>營業外支出</t>
    </r>
  </si>
  <si>
    <r>
      <rPr>
        <sz val="11"/>
        <rFont val="標楷體"/>
        <family val="4"/>
        <charset val="136"/>
      </rPr>
      <t>稅前純益</t>
    </r>
  </si>
  <si>
    <r>
      <t xml:space="preserve">     2.</t>
    </r>
    <r>
      <rPr>
        <sz val="13"/>
        <rFont val="標楷體"/>
        <family val="4"/>
        <charset val="136"/>
      </rPr>
      <t>速動資產占存款比率：</t>
    </r>
  </si>
  <si>
    <r>
      <t xml:space="preserve">     1.</t>
    </r>
    <r>
      <rPr>
        <sz val="13"/>
        <rFont val="標楷體"/>
        <family val="4"/>
        <charset val="136"/>
      </rPr>
      <t>合格淨值占風險性資產比率：</t>
    </r>
  </si>
  <si>
    <r>
      <t xml:space="preserve">     3.</t>
    </r>
    <r>
      <rPr>
        <sz val="13"/>
        <rFont val="標楷體"/>
        <family val="4"/>
        <charset val="136"/>
      </rPr>
      <t>負債占淨值倍數：</t>
    </r>
  </si>
  <si>
    <r>
      <t xml:space="preserve">     4.</t>
    </r>
    <r>
      <rPr>
        <sz val="13"/>
        <rFont val="標楷體"/>
        <family val="4"/>
        <charset val="136"/>
      </rPr>
      <t>淨值占放款比率：</t>
    </r>
  </si>
  <si>
    <r>
      <t xml:space="preserve">     1.</t>
    </r>
    <r>
      <rPr>
        <sz val="13"/>
        <rFont val="標楷體"/>
        <family val="4"/>
        <charset val="136"/>
      </rPr>
      <t>稅前純益占營業收入比率：</t>
    </r>
  </si>
  <si>
    <t xml:space="preserve"> </t>
    <phoneticPr fontId="1" type="noConversion"/>
  </si>
  <si>
    <t>全體漁會信用部資產負債統計表</t>
    <phoneticPr fontId="1" type="noConversion"/>
  </si>
  <si>
    <t>全體漁會信用部收支損益統計表</t>
    <phoneticPr fontId="1" type="noConversion"/>
  </si>
  <si>
    <r>
      <rPr>
        <sz val="18"/>
        <rFont val="標楷體"/>
        <family val="4"/>
        <charset val="136"/>
      </rPr>
      <t>一、資產負債</t>
    </r>
  </si>
  <si>
    <r>
      <rPr>
        <sz val="18"/>
        <rFont val="標楷體"/>
        <family val="4"/>
        <charset val="136"/>
      </rPr>
      <t>三、營運比率</t>
    </r>
  </si>
  <si>
    <r>
      <t xml:space="preserve">  (</t>
    </r>
    <r>
      <rPr>
        <sz val="18"/>
        <rFont val="標楷體"/>
        <family val="4"/>
        <charset val="136"/>
      </rPr>
      <t>一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流動性分析</t>
    </r>
  </si>
  <si>
    <r>
      <t xml:space="preserve">  (</t>
    </r>
    <r>
      <rPr>
        <sz val="18"/>
        <rFont val="標楷體"/>
        <family val="4"/>
        <charset val="136"/>
      </rPr>
      <t>二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資本比率分析</t>
    </r>
  </si>
  <si>
    <r>
      <t xml:space="preserve">  (</t>
    </r>
    <r>
      <rPr>
        <sz val="18"/>
        <rFont val="標楷體"/>
        <family val="4"/>
        <charset val="136"/>
      </rPr>
      <t>三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收益性分析</t>
    </r>
  </si>
  <si>
    <r>
      <t xml:space="preserve">     3.</t>
    </r>
    <r>
      <rPr>
        <sz val="13"/>
        <rFont val="標楷體"/>
        <family val="4"/>
        <charset val="136"/>
      </rPr>
      <t>流動準備比率：</t>
    </r>
  </si>
  <si>
    <r>
      <t xml:space="preserve">     1.</t>
    </r>
    <r>
      <rPr>
        <sz val="13"/>
        <rFont val="標楷體"/>
        <family val="4"/>
        <charset val="136"/>
      </rPr>
      <t>現金及存放行庫占存款比率：</t>
    </r>
    <phoneticPr fontId="1" type="noConversion"/>
  </si>
  <si>
    <r>
      <t xml:space="preserve">     2.</t>
    </r>
    <r>
      <rPr>
        <sz val="13"/>
        <color theme="1"/>
        <rFont val="標楷體"/>
        <family val="4"/>
        <charset val="136"/>
      </rPr>
      <t>存款占淨值倍數：</t>
    </r>
  </si>
  <si>
    <t>現金及存放行庫</t>
    <phoneticPr fontId="1" type="noConversion"/>
  </si>
  <si>
    <t>基金及投資</t>
    <phoneticPr fontId="1" type="noConversion"/>
  </si>
  <si>
    <t>固定資產淨額</t>
    <phoneticPr fontId="1" type="noConversion"/>
  </si>
  <si>
    <t>應收利息及收益</t>
    <phoneticPr fontId="1" type="noConversion"/>
  </si>
  <si>
    <t>存款</t>
    <phoneticPr fontId="1" type="noConversion"/>
  </si>
  <si>
    <t>淨值</t>
    <phoneticPr fontId="1" type="noConversion"/>
  </si>
  <si>
    <t>放款淨額</t>
    <phoneticPr fontId="1" type="noConversion"/>
  </si>
  <si>
    <t>借入款</t>
    <phoneticPr fontId="1" type="noConversion"/>
  </si>
  <si>
    <t>其他負債</t>
    <phoneticPr fontId="1" type="noConversion"/>
  </si>
  <si>
    <r>
      <t xml:space="preserve">     2.</t>
    </r>
    <r>
      <rPr>
        <sz val="13"/>
        <rFont val="標楷體"/>
        <family val="4"/>
        <charset val="136"/>
      </rPr>
      <t>稅前純益占平均淨值比率：</t>
    </r>
    <phoneticPr fontId="1" type="noConversion"/>
  </si>
  <si>
    <t xml:space="preserve">- </t>
  </si>
  <si>
    <t xml:space="preserve">            </t>
    <phoneticPr fontId="1" type="noConversion"/>
  </si>
  <si>
    <t xml:space="preserve">- </t>
    <phoneticPr fontId="1" type="noConversion"/>
  </si>
  <si>
    <t>柒、漁會信用部業務</t>
    <phoneticPr fontId="1" type="noConversion"/>
  </si>
  <si>
    <t>%</t>
    <phoneticPr fontId="1" type="noConversion"/>
  </si>
  <si>
    <t>%</t>
    <phoneticPr fontId="1" type="noConversion"/>
  </si>
  <si>
    <t>二、收支損益</t>
    <phoneticPr fontId="1" type="noConversion"/>
  </si>
  <si>
    <r>
      <t xml:space="preserve">  </t>
    </r>
    <r>
      <rPr>
        <sz val="11"/>
        <rFont val="標楷體"/>
        <family val="4"/>
        <charset val="136"/>
      </rPr>
      <t>放款</t>
    </r>
    <phoneticPr fontId="1" type="noConversion"/>
  </si>
  <si>
    <r>
      <t xml:space="preserve">  </t>
    </r>
    <r>
      <rPr>
        <sz val="11"/>
        <rFont val="標楷體"/>
        <family val="4"/>
        <charset val="136"/>
      </rPr>
      <t>固定資產總額</t>
    </r>
    <phoneticPr fontId="1" type="noConversion"/>
  </si>
  <si>
    <t>單位：新臺幣百萬元</t>
    <phoneticPr fontId="1" type="noConversion"/>
  </si>
  <si>
    <t>%</t>
    <phoneticPr fontId="1" type="noConversion"/>
  </si>
  <si>
    <r>
      <t xml:space="preserve">        </t>
    </r>
    <r>
      <rPr>
        <sz val="13"/>
        <rFont val="標楷體"/>
        <family val="4"/>
        <charset val="136"/>
      </rPr>
      <t>分點。</t>
    </r>
    <phoneticPr fontId="1" type="noConversion"/>
  </si>
  <si>
    <t xml:space="preserve">        </t>
    <phoneticPr fontId="1" type="noConversion"/>
  </si>
  <si>
    <r>
      <t xml:space="preserve">         </t>
    </r>
    <r>
      <rPr>
        <sz val="13"/>
        <rFont val="標楷體"/>
        <family val="4"/>
        <charset val="136"/>
      </rPr>
      <t>分點。</t>
    </r>
    <r>
      <rPr>
        <sz val="13"/>
        <rFont val="Times New Roman"/>
        <family val="1"/>
      </rPr>
      <t xml:space="preserve">    </t>
    </r>
    <phoneticPr fontId="1" type="noConversion"/>
  </si>
  <si>
    <r>
      <rPr>
        <sz val="20"/>
        <rFont val="標楷體"/>
        <family val="4"/>
        <charset val="136"/>
      </rPr>
      <t>圖</t>
    </r>
    <r>
      <rPr>
        <sz val="20"/>
        <rFont val="Times New Roman"/>
        <family val="1"/>
      </rPr>
      <t xml:space="preserve">18  </t>
    </r>
    <r>
      <rPr>
        <sz val="20"/>
        <rFont val="標楷體"/>
        <family val="4"/>
        <charset val="136"/>
      </rPr>
      <t>全體漁會信用部資產負債結構</t>
    </r>
    <phoneticPr fontId="1" type="noConversion"/>
  </si>
  <si>
    <r>
      <t>107</t>
    </r>
    <r>
      <rPr>
        <sz val="11"/>
        <rFont val="標楷體"/>
        <family val="4"/>
        <charset val="136"/>
      </rPr>
      <t>年</t>
    </r>
    <phoneticPr fontId="1" type="noConversion"/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</si>
  <si>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  <phoneticPr fontId="1" type="noConversion"/>
  </si>
  <si>
    <r>
      <t>107</t>
    </r>
    <r>
      <rPr>
        <sz val="11"/>
        <rFont val="標楷體"/>
        <family val="4"/>
        <charset val="136"/>
      </rPr>
      <t>年底</t>
    </r>
    <phoneticPr fontId="1" type="noConversion"/>
  </si>
  <si>
    <r>
      <t>108</t>
    </r>
    <r>
      <rPr>
        <sz val="11"/>
        <rFont val="標楷體"/>
        <family val="4"/>
        <charset val="136"/>
      </rPr>
      <t>年底</t>
    </r>
    <phoneticPr fontId="1" type="noConversion"/>
  </si>
  <si>
    <t xml:space="preserve">- </t>
    <phoneticPr fontId="1" type="noConversion"/>
  </si>
  <si>
    <t xml:space="preserve">- </t>
    <phoneticPr fontId="1" type="noConversion"/>
  </si>
  <si>
    <t xml:space="preserve">- </t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</si>
  <si>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年底全體漁會信用部資產合計</t>
    </r>
    <r>
      <rPr>
        <sz val="13"/>
        <rFont val="Times New Roman"/>
        <family val="1"/>
      </rPr>
      <t>76,490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4.7%</t>
    </r>
    <r>
      <rPr>
        <sz val="13"/>
        <rFont val="標楷體"/>
        <family val="4"/>
        <charset val="136"/>
      </rPr>
      <t>；負債合計</t>
    </r>
    <r>
      <rPr>
        <sz val="13"/>
        <rFont val="Times New Roman"/>
        <family val="1"/>
      </rPr>
      <t>73,240</t>
    </r>
    <r>
      <rPr>
        <sz val="13"/>
        <rFont val="標楷體"/>
        <family val="4"/>
        <charset val="136"/>
      </rPr>
      <t>百萬</t>
    </r>
    <phoneticPr fontId="1" type="noConversion"/>
  </si>
  <si>
    <r>
      <rPr>
        <sz val="13"/>
        <rFont val="標楷體"/>
        <family val="4"/>
        <charset val="136"/>
      </rPr>
      <t>元，較上年底增加</t>
    </r>
    <r>
      <rPr>
        <sz val="13"/>
        <rFont val="Times New Roman"/>
        <family val="1"/>
      </rPr>
      <t>4.6%</t>
    </r>
    <r>
      <rPr>
        <sz val="13"/>
        <rFont val="標楷體"/>
        <family val="4"/>
        <charset val="136"/>
      </rPr>
      <t>；淨值合計</t>
    </r>
    <r>
      <rPr>
        <sz val="13"/>
        <rFont val="Times New Roman"/>
        <family val="1"/>
      </rPr>
      <t>3,250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5.4%</t>
    </r>
    <r>
      <rPr>
        <sz val="13"/>
        <rFont val="標楷體"/>
        <family val="4"/>
        <charset val="136"/>
      </rPr>
      <t>。</t>
    </r>
    <phoneticPr fontId="1" type="noConversion"/>
  </si>
  <si>
    <r>
      <t>108</t>
    </r>
    <r>
      <rPr>
        <sz val="20"/>
        <rFont val="標楷體"/>
        <family val="4"/>
        <charset val="136"/>
      </rPr>
      <t>年底</t>
    </r>
    <phoneticPr fontId="1" type="noConversion"/>
  </si>
  <si>
    <r>
      <t>108</t>
    </r>
    <r>
      <rPr>
        <sz val="11"/>
        <rFont val="標楷體"/>
        <family val="4"/>
        <charset val="136"/>
      </rPr>
      <t>年</t>
    </r>
    <phoneticPr fontId="1" type="noConversion"/>
  </si>
  <si>
    <t xml:space="preserve">- </t>
    <phoneticPr fontId="1" type="noConversion"/>
  </si>
  <si>
    <t xml:space="preserve">- </t>
    <phoneticPr fontId="1" type="noConversion"/>
  </si>
  <si>
    <t xml:space="preserve">- </t>
    <phoneticPr fontId="1" type="noConversion"/>
  </si>
  <si>
    <r>
      <t xml:space="preserve"> </t>
    </r>
    <r>
      <rPr>
        <sz val="13"/>
        <rFont val="標楷體"/>
        <family val="4"/>
        <charset val="136"/>
      </rPr>
      <t>元，較上年增加</t>
    </r>
    <r>
      <rPr>
        <sz val="13"/>
        <rFont val="Times New Roman"/>
        <family val="1"/>
      </rPr>
      <t>9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3.2%</t>
    </r>
    <r>
      <rPr>
        <sz val="13"/>
        <rFont val="新細明體"/>
        <family val="1"/>
        <charset val="136"/>
      </rPr>
      <t>。</t>
    </r>
    <phoneticPr fontId="1" type="noConversion"/>
  </si>
  <si>
    <r>
      <t xml:space="preserve">         108</t>
    </r>
    <r>
      <rPr>
        <sz val="13"/>
        <rFont val="標楷體"/>
        <family val="4"/>
        <charset val="136"/>
      </rPr>
      <t>年全體漁會信用部稅前純益</t>
    </r>
    <r>
      <rPr>
        <sz val="13"/>
        <rFont val="Times New Roman"/>
        <family val="1"/>
      </rPr>
      <t>184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18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10.8%</t>
    </r>
    <r>
      <rPr>
        <sz val="13"/>
        <rFont val="標楷體"/>
        <family val="4"/>
        <charset val="136"/>
      </rPr>
      <t>；就收支項</t>
    </r>
    <phoneticPr fontId="1" type="noConversion"/>
  </si>
  <si>
    <r>
      <t xml:space="preserve"> </t>
    </r>
    <r>
      <rPr>
        <sz val="13"/>
        <rFont val="標楷體"/>
        <family val="4"/>
        <charset val="136"/>
      </rPr>
      <t>目分析，全年利息收入合計</t>
    </r>
    <r>
      <rPr>
        <sz val="13"/>
        <rFont val="Times New Roman"/>
        <family val="1"/>
      </rPr>
      <t>1,359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53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4.1%</t>
    </r>
    <r>
      <rPr>
        <sz val="13"/>
        <rFont val="標楷體"/>
        <family val="4"/>
        <charset val="136"/>
      </rPr>
      <t>；利息支出</t>
    </r>
    <r>
      <rPr>
        <sz val="13"/>
        <rFont val="Times New Roman"/>
        <family val="1"/>
      </rPr>
      <t>293</t>
    </r>
    <r>
      <rPr>
        <sz val="13"/>
        <rFont val="標楷體"/>
        <family val="4"/>
        <charset val="136"/>
      </rPr>
      <t>百萬</t>
    </r>
    <phoneticPr fontId="1" type="noConversion"/>
  </si>
  <si>
    <t xml:space="preserve">- </t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</si>
  <si>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年底全體漁會信用部現金及存放行庫占存款比率為</t>
    </r>
    <r>
      <rPr>
        <sz val="13"/>
        <rFont val="Times New Roman"/>
        <family val="1"/>
      </rPr>
      <t>50.3%</t>
    </r>
    <r>
      <rPr>
        <sz val="13"/>
        <rFont val="標楷體"/>
        <family val="4"/>
        <charset val="136"/>
      </rPr>
      <t>，較上年底之</t>
    </r>
    <r>
      <rPr>
        <sz val="13"/>
        <rFont val="Times New Roman"/>
        <family val="1"/>
      </rPr>
      <t>52.1%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1.8</t>
    </r>
    <r>
      <rPr>
        <sz val="13"/>
        <rFont val="標楷體"/>
        <family val="4"/>
        <charset val="136"/>
      </rPr>
      <t>個百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</si>
  <si>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速動資產包括現金及存放行庫與有價證券，</t>
    </r>
    <r>
      <rPr>
        <sz val="13"/>
        <rFont val="Times New Roman"/>
        <family val="1"/>
      </rPr>
      <t>108</t>
    </r>
    <r>
      <rPr>
        <sz val="13"/>
        <rFont val="標楷體"/>
        <family val="4"/>
        <charset val="136"/>
      </rPr>
      <t>年底全體漁會信用部速動資產占存款比率為</t>
    </r>
    <phoneticPr fontId="1" type="noConversion"/>
  </si>
  <si>
    <r>
      <t xml:space="preserve">        50.3%</t>
    </r>
    <r>
      <rPr>
        <sz val="13"/>
        <rFont val="標楷體"/>
        <family val="4"/>
        <charset val="136"/>
      </rPr>
      <t>，較上年底之</t>
    </r>
    <r>
      <rPr>
        <sz val="13"/>
        <rFont val="Times New Roman"/>
        <family val="1"/>
      </rPr>
      <t>52.2%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1.9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</si>
  <si>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  108</t>
    </r>
    <r>
      <rPr>
        <sz val="13"/>
        <rFont val="標楷體"/>
        <family val="4"/>
        <charset val="136"/>
      </rPr>
      <t>年</t>
    </r>
    <r>
      <rPr>
        <sz val="13"/>
        <rFont val="Times New Roman"/>
        <family val="1"/>
      </rPr>
      <t>12</t>
    </r>
    <r>
      <rPr>
        <sz val="13"/>
        <rFont val="標楷體"/>
        <family val="4"/>
        <charset val="136"/>
      </rPr>
      <t>月份全體漁會信用部平均流動準備比率為</t>
    </r>
    <r>
      <rPr>
        <sz val="13"/>
        <rFont val="Times New Roman"/>
        <family val="1"/>
      </rPr>
      <t>41.1%</t>
    </r>
    <r>
      <rPr>
        <sz val="13"/>
        <rFont val="標楷體"/>
        <family val="4"/>
        <charset val="136"/>
      </rPr>
      <t>，較上年同期之</t>
    </r>
    <r>
      <rPr>
        <sz val="13"/>
        <rFont val="Times New Roman"/>
        <family val="1"/>
      </rPr>
      <t>43.0%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1.9</t>
    </r>
    <r>
      <rPr>
        <sz val="13"/>
        <rFont val="標楷體"/>
        <family val="4"/>
        <charset val="136"/>
      </rPr>
      <t>個百</t>
    </r>
    <phoneticPr fontId="1" type="noConversion"/>
  </si>
  <si>
    <r>
      <t xml:space="preserve">        108 </t>
    </r>
    <r>
      <rPr>
        <sz val="13"/>
        <rFont val="標楷體"/>
        <family val="4"/>
        <charset val="136"/>
      </rPr>
      <t>年底全體漁會信用部合格淨值占風險性資產比率為</t>
    </r>
    <r>
      <rPr>
        <sz val="13"/>
        <rFont val="Times New Roman"/>
        <family val="1"/>
      </rPr>
      <t>12.4%</t>
    </r>
    <r>
      <rPr>
        <sz val="13"/>
        <rFont val="標楷體"/>
        <family val="4"/>
        <charset val="136"/>
      </rPr>
      <t>，較上年底之</t>
    </r>
    <r>
      <rPr>
        <sz val="13"/>
        <rFont val="Times New Roman"/>
        <family val="1"/>
      </rPr>
      <t>12.2%</t>
    </r>
    <r>
      <rPr>
        <sz val="13"/>
        <rFont val="標楷體"/>
        <family val="4"/>
        <charset val="136"/>
      </rPr>
      <t>增加</t>
    </r>
    <r>
      <rPr>
        <sz val="13"/>
        <rFont val="Times New Roman"/>
        <family val="1"/>
      </rPr>
      <t>0.2</t>
    </r>
    <r>
      <rPr>
        <sz val="13"/>
        <rFont val="標楷體"/>
        <family val="4"/>
        <charset val="136"/>
      </rPr>
      <t>個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</si>
  <si>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百分點。</t>
    </r>
    <phoneticPr fontId="1" type="noConversion"/>
  </si>
  <si>
    <r>
      <t xml:space="preserve">        108</t>
    </r>
    <r>
      <rPr>
        <sz val="13"/>
        <color theme="1"/>
        <rFont val="標楷體"/>
        <family val="4"/>
        <charset val="136"/>
      </rPr>
      <t>年底全體漁會信用部存款為淨值之</t>
    </r>
    <r>
      <rPr>
        <sz val="13"/>
        <color theme="1"/>
        <rFont val="Times New Roman"/>
        <family val="1"/>
      </rPr>
      <t>22.1</t>
    </r>
    <r>
      <rPr>
        <sz val="13"/>
        <color theme="1"/>
        <rFont val="標楷體"/>
        <family val="4"/>
        <charset val="136"/>
      </rPr>
      <t>倍，較上年底之</t>
    </r>
    <r>
      <rPr>
        <sz val="13"/>
        <color theme="1"/>
        <rFont val="Times New Roman"/>
        <family val="1"/>
      </rPr>
      <t>22.2</t>
    </r>
    <r>
      <rPr>
        <sz val="13"/>
        <color theme="1"/>
        <rFont val="標楷體"/>
        <family val="4"/>
        <charset val="136"/>
      </rPr>
      <t>倍減少</t>
    </r>
    <r>
      <rPr>
        <sz val="13"/>
        <color theme="1"/>
        <rFont val="Times New Roman"/>
        <family val="1"/>
      </rPr>
      <t>0.1</t>
    </r>
    <r>
      <rPr>
        <sz val="13"/>
        <color theme="1"/>
        <rFont val="標楷體"/>
        <family val="4"/>
        <charset val="136"/>
      </rPr>
      <t>倍。</t>
    </r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</si>
  <si>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年底全體漁會信用部負債為淨值之</t>
    </r>
    <r>
      <rPr>
        <sz val="13"/>
        <rFont val="Times New Roman"/>
        <family val="1"/>
      </rPr>
      <t>22.5</t>
    </r>
    <r>
      <rPr>
        <sz val="13"/>
        <rFont val="標楷體"/>
        <family val="4"/>
        <charset val="136"/>
      </rPr>
      <t>倍，較上年底之</t>
    </r>
    <r>
      <rPr>
        <sz val="13"/>
        <rFont val="Times New Roman"/>
        <family val="1"/>
      </rPr>
      <t>22.7</t>
    </r>
    <r>
      <rPr>
        <sz val="13"/>
        <rFont val="標楷體"/>
        <family val="4"/>
        <charset val="136"/>
      </rPr>
      <t>倍減少</t>
    </r>
    <r>
      <rPr>
        <sz val="13"/>
        <rFont val="Times New Roman"/>
        <family val="1"/>
      </rPr>
      <t>0.2</t>
    </r>
    <r>
      <rPr>
        <sz val="13"/>
        <rFont val="標楷體"/>
        <family val="4"/>
        <charset val="136"/>
      </rPr>
      <t>倍。</t>
    </r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</si>
  <si>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年底全體漁會信用部淨值占放款比率為</t>
    </r>
    <r>
      <rPr>
        <sz val="13"/>
        <rFont val="Times New Roman"/>
        <family val="1"/>
      </rPr>
      <t>8.1%</t>
    </r>
    <r>
      <rPr>
        <sz val="13"/>
        <rFont val="標楷體"/>
        <family val="4"/>
        <charset val="136"/>
      </rPr>
      <t>，較上年底之</t>
    </r>
    <r>
      <rPr>
        <sz val="13"/>
        <rFont val="Times New Roman"/>
        <family val="1"/>
      </rPr>
      <t>8.3%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0.2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</si>
  <si>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年全體漁會信用部稅前純益占營業收入比率為</t>
    </r>
    <r>
      <rPr>
        <sz val="13"/>
        <rFont val="Times New Roman"/>
        <family val="1"/>
      </rPr>
      <t>13.1%</t>
    </r>
    <r>
      <rPr>
        <sz val="13"/>
        <rFont val="標楷體"/>
        <family val="4"/>
        <charset val="136"/>
      </rPr>
      <t>，較上年之</t>
    </r>
    <r>
      <rPr>
        <sz val="13"/>
        <rFont val="Times New Roman"/>
        <family val="1"/>
      </rPr>
      <t>12.4%</t>
    </r>
    <r>
      <rPr>
        <sz val="13"/>
        <rFont val="標楷體"/>
        <family val="4"/>
        <charset val="136"/>
      </rPr>
      <t>增加</t>
    </r>
    <r>
      <rPr>
        <sz val="13"/>
        <rFont val="Times New Roman"/>
        <family val="1"/>
      </rPr>
      <t>0.7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</si>
  <si>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年全體漁會信用部稅前純益占平均淨值比率為</t>
    </r>
    <r>
      <rPr>
        <sz val="13"/>
        <rFont val="Times New Roman"/>
        <family val="1"/>
      </rPr>
      <t>5.8%</t>
    </r>
    <r>
      <rPr>
        <sz val="13"/>
        <rFont val="標楷體"/>
        <family val="4"/>
        <charset val="136"/>
      </rPr>
      <t>，較上年之</t>
    </r>
    <r>
      <rPr>
        <sz val="13"/>
        <rFont val="Times New Roman"/>
        <family val="1"/>
      </rPr>
      <t>5.5%</t>
    </r>
    <r>
      <rPr>
        <sz val="13"/>
        <rFont val="標楷體"/>
        <family val="4"/>
        <charset val="136"/>
      </rPr>
      <t>增加</t>
    </r>
    <r>
      <rPr>
        <sz val="13"/>
        <rFont val="Times New Roman"/>
        <family val="1"/>
      </rPr>
      <t>0.3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</si>
  <si>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</t>
    </r>
    <r>
      <rPr>
        <sz val="11"/>
        <color theme="0"/>
        <rFont val="標楷體"/>
        <family val="4"/>
        <charset val="136"/>
      </rPr>
      <t>現金及存放行庫</t>
    </r>
  </si>
  <si>
    <r>
      <t xml:space="preserve">  </t>
    </r>
    <r>
      <rPr>
        <sz val="11"/>
        <color theme="0"/>
        <rFont val="標楷體"/>
        <family val="4"/>
        <charset val="136"/>
      </rPr>
      <t>有價證券</t>
    </r>
  </si>
  <si>
    <r>
      <t xml:space="preserve">  </t>
    </r>
    <r>
      <rPr>
        <sz val="11"/>
        <color theme="0"/>
        <rFont val="標楷體"/>
        <family val="4"/>
        <charset val="136"/>
      </rPr>
      <t>基金及投資</t>
    </r>
  </si>
  <si>
    <r>
      <t xml:space="preserve">  </t>
    </r>
    <r>
      <rPr>
        <sz val="11"/>
        <color theme="0"/>
        <rFont val="標楷體"/>
        <family val="4"/>
        <charset val="136"/>
      </rPr>
      <t>放款總額</t>
    </r>
  </si>
  <si>
    <r>
      <t xml:space="preserve">    </t>
    </r>
    <r>
      <rPr>
        <sz val="11"/>
        <color theme="0"/>
        <rFont val="標楷體"/>
        <family val="4"/>
        <charset val="136"/>
      </rPr>
      <t>一般放款</t>
    </r>
  </si>
  <si>
    <r>
      <t xml:space="preserve">    </t>
    </r>
    <r>
      <rPr>
        <sz val="11"/>
        <color theme="0"/>
        <rFont val="標楷體"/>
        <family val="4"/>
        <charset val="136"/>
      </rPr>
      <t>催收款項</t>
    </r>
  </si>
  <si>
    <r>
      <t xml:space="preserve">  </t>
    </r>
    <r>
      <rPr>
        <sz val="11"/>
        <color theme="0"/>
        <rFont val="標楷體"/>
        <family val="4"/>
        <charset val="136"/>
      </rPr>
      <t>減：備抵呆帳</t>
    </r>
    <phoneticPr fontId="1" type="noConversion"/>
  </si>
  <si>
    <r>
      <t xml:space="preserve">  </t>
    </r>
    <r>
      <rPr>
        <sz val="11"/>
        <color theme="0"/>
        <rFont val="標楷體"/>
        <family val="4"/>
        <charset val="136"/>
      </rPr>
      <t>固定資產總額</t>
    </r>
  </si>
  <si>
    <r>
      <t xml:space="preserve">  </t>
    </r>
    <r>
      <rPr>
        <sz val="11"/>
        <color theme="0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</si>
  <si>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0"/>
        <rFont val="標楷體"/>
        <family val="4"/>
        <charset val="136"/>
      </rPr>
      <t>其他資產</t>
    </r>
  </si>
  <si>
    <r>
      <t xml:space="preserve">    </t>
    </r>
    <r>
      <rPr>
        <sz val="11"/>
        <color theme="0"/>
        <rFont val="標楷體"/>
        <family val="4"/>
        <charset val="136"/>
      </rPr>
      <t>資產合計</t>
    </r>
  </si>
  <si>
    <r>
      <rPr>
        <sz val="11"/>
        <color theme="0"/>
        <rFont val="標楷體"/>
        <family val="4"/>
        <charset val="136"/>
      </rPr>
      <t>負</t>
    </r>
    <r>
      <rPr>
        <sz val="11"/>
        <color theme="0"/>
        <rFont val="Times New Roman"/>
        <family val="1"/>
      </rPr>
      <t xml:space="preserve">  </t>
    </r>
    <r>
      <rPr>
        <sz val="11"/>
        <color theme="0"/>
        <rFont val="標楷體"/>
        <family val="4"/>
        <charset val="136"/>
      </rPr>
      <t>債</t>
    </r>
  </si>
  <si>
    <r>
      <t xml:space="preserve">  </t>
    </r>
    <r>
      <rPr>
        <sz val="11"/>
        <color theme="0"/>
        <rFont val="標楷體"/>
        <family val="4"/>
        <charset val="136"/>
      </rPr>
      <t>存款</t>
    </r>
  </si>
  <si>
    <r>
      <t xml:space="preserve">    </t>
    </r>
    <r>
      <rPr>
        <sz val="11"/>
        <color theme="0"/>
        <rFont val="標楷體"/>
        <family val="4"/>
        <charset val="136"/>
      </rPr>
      <t>活期性存款</t>
    </r>
  </si>
  <si>
    <r>
      <t xml:space="preserve">    </t>
    </r>
    <r>
      <rPr>
        <sz val="11"/>
        <color theme="0"/>
        <rFont val="標楷體"/>
        <family val="4"/>
        <charset val="136"/>
      </rPr>
      <t>定期性存款</t>
    </r>
  </si>
  <si>
    <r>
      <t xml:space="preserve">    </t>
    </r>
    <r>
      <rPr>
        <sz val="11"/>
        <color theme="0"/>
        <rFont val="標楷體"/>
        <family val="4"/>
        <charset val="136"/>
      </rPr>
      <t>公庫存款</t>
    </r>
  </si>
  <si>
    <r>
      <t xml:space="preserve">  </t>
    </r>
    <r>
      <rPr>
        <sz val="11"/>
        <color theme="0"/>
        <rFont val="標楷體"/>
        <family val="4"/>
        <charset val="136"/>
      </rPr>
      <t>借入款</t>
    </r>
  </si>
  <si>
    <r>
      <t xml:space="preserve">  </t>
    </r>
    <r>
      <rPr>
        <sz val="11"/>
        <color theme="0"/>
        <rFont val="標楷體"/>
        <family val="4"/>
        <charset val="136"/>
      </rPr>
      <t>應付利息</t>
    </r>
  </si>
  <si>
    <r>
      <t xml:space="preserve">  </t>
    </r>
    <r>
      <rPr>
        <sz val="11"/>
        <color theme="0"/>
        <rFont val="標楷體"/>
        <family val="4"/>
        <charset val="136"/>
      </rPr>
      <t>其他負債</t>
    </r>
  </si>
  <si>
    <r>
      <t xml:space="preserve">    </t>
    </r>
    <r>
      <rPr>
        <sz val="11"/>
        <color theme="0"/>
        <rFont val="標楷體"/>
        <family val="4"/>
        <charset val="136"/>
      </rPr>
      <t>負債合計</t>
    </r>
  </si>
  <si>
    <r>
      <rPr>
        <sz val="11"/>
        <color theme="0"/>
        <rFont val="標楷體"/>
        <family val="4"/>
        <charset val="136"/>
      </rPr>
      <t>淨值</t>
    </r>
  </si>
  <si>
    <r>
      <t xml:space="preserve">  </t>
    </r>
    <r>
      <rPr>
        <sz val="11"/>
        <color theme="0"/>
        <rFont val="標楷體"/>
        <family val="4"/>
        <charset val="136"/>
      </rPr>
      <t>事業資金</t>
    </r>
  </si>
  <si>
    <r>
      <t xml:space="preserve">  </t>
    </r>
    <r>
      <rPr>
        <sz val="11"/>
        <color theme="0"/>
        <rFont val="標楷體"/>
        <family val="4"/>
        <charset val="136"/>
      </rPr>
      <t>事業公積</t>
    </r>
  </si>
  <si>
    <r>
      <t xml:space="preserve">  </t>
    </r>
    <r>
      <rPr>
        <sz val="11"/>
        <color theme="0"/>
        <rFont val="標楷體"/>
        <family val="4"/>
        <charset val="136"/>
      </rPr>
      <t>其他公積</t>
    </r>
  </si>
  <si>
    <r>
      <t xml:space="preserve">  </t>
    </r>
    <r>
      <rPr>
        <sz val="11"/>
        <color theme="0"/>
        <rFont val="標楷體"/>
        <family val="4"/>
        <charset val="136"/>
      </rPr>
      <t>未分配盈餘</t>
    </r>
  </si>
  <si>
    <r>
      <t xml:space="preserve">    </t>
    </r>
    <r>
      <rPr>
        <sz val="11"/>
        <color theme="0"/>
        <rFont val="標楷體"/>
        <family val="4"/>
        <charset val="136"/>
      </rPr>
      <t>淨值合計</t>
    </r>
  </si>
  <si>
    <r>
      <t xml:space="preserve">    </t>
    </r>
    <r>
      <rPr>
        <sz val="11"/>
        <color theme="0"/>
        <rFont val="標楷體"/>
        <family val="4"/>
        <charset val="136"/>
      </rPr>
      <t>負債及淨值合計</t>
    </r>
  </si>
  <si>
    <r>
      <t xml:space="preserve">  </t>
    </r>
    <r>
      <rPr>
        <sz val="11"/>
        <color theme="0"/>
        <rFont val="標楷體"/>
        <family val="4"/>
        <charset val="136"/>
      </rPr>
      <t>減：累計折舊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</si>
  <si>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減：備抵有價證券跌價損失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</si>
  <si>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減：備抵呆帳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</si>
  <si>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減：累計折舊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</si>
</sst>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%"/>
    <numFmt numFmtId="177" formatCode="0.0"/>
    <numFmt numFmtId="178" formatCode="0.000"/>
    <numFmt numFmtId="179" formatCode="0.000_ "/>
    <numFmt numFmtId="180" formatCode="#,##0.0"/>
  </numFmts>
  <fonts count="2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20"/>
      <name val="Times New Roman"/>
      <family val="1"/>
    </font>
    <font>
      <sz val="13"/>
      <name val="Times New Roman"/>
      <family val="1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sz val="18"/>
      <name val="Times New Roman"/>
      <family val="1"/>
    </font>
    <font>
      <sz val="18"/>
      <name val="標楷體"/>
      <family val="4"/>
      <charset val="136"/>
    </font>
    <font>
      <b/>
      <sz val="22"/>
      <name val="標楷體"/>
      <family val="4"/>
      <charset val="136"/>
    </font>
    <font>
      <sz val="11"/>
      <color theme="0"/>
      <name val="Times New Roman"/>
      <family val="1"/>
    </font>
    <font>
      <sz val="13"/>
      <color theme="0"/>
      <name val="Times New Roman"/>
      <family val="1"/>
    </font>
    <font>
      <sz val="13"/>
      <name val="新細明體"/>
      <family val="1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>
      <alignment horizontal="left" wrapText="1"/>
    </xf>
    <xf numFmtId="0" fontId="7" fillId="0" borderId="0"/>
    <xf numFmtId="0" fontId="7" fillId="0" borderId="0"/>
    <xf numFmtId="0" fontId="21" fillId="0" borderId="0">
      <alignment vertical="center"/>
    </xf>
    <xf numFmtId="0" fontId="20" fillId="0" borderId="0"/>
  </cellStyleXfs>
  <cellXfs count="7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3" fontId="6" fillId="0" borderId="0" xfId="0" applyNumberFormat="1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177" fontId="6" fillId="0" borderId="3" xfId="0" quotePrefix="1" applyNumberFormat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1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177" fontId="6" fillId="0" borderId="1" xfId="0" quotePrefix="1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0" fontId="7" fillId="0" borderId="0" xfId="2"/>
    <xf numFmtId="0" fontId="10" fillId="0" borderId="0" xfId="2" applyFont="1"/>
    <xf numFmtId="0" fontId="12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 applyFill="1">
      <alignment vertical="center"/>
    </xf>
    <xf numFmtId="0" fontId="9" fillId="0" borderId="0" xfId="0" applyFont="1" applyFill="1">
      <alignment vertical="center"/>
    </xf>
    <xf numFmtId="177" fontId="6" fillId="0" borderId="0" xfId="0" applyNumberFormat="1" applyFont="1">
      <alignment vertical="center"/>
    </xf>
    <xf numFmtId="177" fontId="6" fillId="0" borderId="2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6" fillId="0" borderId="3" xfId="1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>
      <alignment vertical="center"/>
    </xf>
    <xf numFmtId="3" fontId="7" fillId="0" borderId="0" xfId="0" applyNumberFormat="1" applyFont="1">
      <alignment vertical="center"/>
    </xf>
    <xf numFmtId="3" fontId="6" fillId="0" borderId="3" xfId="4" quotePrefix="1" applyNumberFormat="1" applyFont="1" applyBorder="1" applyAlignment="1">
      <alignment horizontal="right" vertical="center"/>
    </xf>
    <xf numFmtId="3" fontId="6" fillId="0" borderId="1" xfId="4" quotePrefix="1" applyNumberFormat="1" applyFont="1" applyBorder="1" applyAlignment="1">
      <alignment horizontal="right" vertical="center"/>
    </xf>
    <xf numFmtId="3" fontId="6" fillId="0" borderId="4" xfId="4" quotePrefix="1" applyNumberFormat="1" applyFont="1" applyBorder="1" applyAlignment="1">
      <alignment horizontal="right" vertical="center"/>
    </xf>
    <xf numFmtId="3" fontId="6" fillId="0" borderId="2" xfId="4" applyNumberFormat="1" applyFont="1" applyBorder="1">
      <alignment vertical="center"/>
    </xf>
    <xf numFmtId="177" fontId="6" fillId="0" borderId="3" xfId="4" quotePrefix="1" applyNumberFormat="1" applyFont="1" applyBorder="1" applyAlignment="1">
      <alignment horizontal="right" vertical="center"/>
    </xf>
    <xf numFmtId="177" fontId="6" fillId="0" borderId="1" xfId="4" quotePrefix="1" applyNumberFormat="1" applyFont="1" applyBorder="1" applyAlignment="1">
      <alignment horizontal="right" vertical="center"/>
    </xf>
    <xf numFmtId="177" fontId="22" fillId="0" borderId="3" xfId="4" quotePrefix="1" applyNumberFormat="1" applyFont="1" applyBorder="1" applyAlignment="1">
      <alignment horizontal="right" vertical="center"/>
    </xf>
    <xf numFmtId="3" fontId="22" fillId="0" borderId="3" xfId="4" quotePrefix="1" applyNumberFormat="1" applyFont="1" applyBorder="1" applyAlignment="1">
      <alignment horizontal="right" vertical="center"/>
    </xf>
    <xf numFmtId="3" fontId="23" fillId="0" borderId="3" xfId="4" quotePrefix="1" applyNumberFormat="1" applyFont="1" applyBorder="1" applyAlignment="1">
      <alignment horizontal="right" vertical="center"/>
    </xf>
    <xf numFmtId="3" fontId="23" fillId="0" borderId="1" xfId="4" quotePrefix="1" applyNumberFormat="1" applyFont="1" applyBorder="1" applyAlignment="1">
      <alignment horizontal="right" vertical="center"/>
    </xf>
    <xf numFmtId="3" fontId="6" fillId="0" borderId="3" xfId="1" applyNumberFormat="1" applyFont="1" applyBorder="1" applyAlignment="1">
      <alignment horizontal="right" vertical="center"/>
    </xf>
    <xf numFmtId="3" fontId="6" fillId="0" borderId="3" xfId="1" quotePrefix="1" applyNumberFormat="1" applyFont="1" applyBorder="1" applyAlignment="1">
      <alignment horizontal="right" vertical="center"/>
    </xf>
    <xf numFmtId="177" fontId="6" fillId="0" borderId="3" xfId="1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78" fontId="7" fillId="0" borderId="0" xfId="0" applyNumberFormat="1" applyFont="1">
      <alignment vertical="center"/>
    </xf>
    <xf numFmtId="179" fontId="7" fillId="0" borderId="0" xfId="0" applyNumberFormat="1" applyFont="1">
      <alignment vertical="center"/>
    </xf>
    <xf numFmtId="0" fontId="11" fillId="0" borderId="0" xfId="2" applyFont="1" applyFill="1" applyAlignment="1">
      <alignment horizontal="centerContinuous"/>
    </xf>
    <xf numFmtId="0" fontId="11" fillId="0" borderId="0" xfId="2" applyFont="1"/>
    <xf numFmtId="0" fontId="11" fillId="0" borderId="0" xfId="2" applyFont="1" applyAlignment="1">
      <alignment horizontal="centerContinuous"/>
    </xf>
    <xf numFmtId="0" fontId="24" fillId="0" borderId="0" xfId="3" applyFont="1" applyBorder="1" applyAlignment="1">
      <alignment vertical="center"/>
    </xf>
    <xf numFmtId="176" fontId="24" fillId="0" borderId="0" xfId="3" quotePrefix="1" applyNumberFormat="1" applyFont="1" applyBorder="1" applyAlignment="1">
      <alignment horizontal="right" vertical="center"/>
    </xf>
    <xf numFmtId="0" fontId="11" fillId="0" borderId="0" xfId="2" applyFont="1" applyBorder="1"/>
    <xf numFmtId="0" fontId="15" fillId="0" borderId="0" xfId="3" applyFont="1" applyBorder="1" applyAlignment="1">
      <alignment vertical="center"/>
    </xf>
    <xf numFmtId="176" fontId="11" fillId="0" borderId="0" xfId="2" applyNumberFormat="1" applyFont="1" applyBorder="1"/>
    <xf numFmtId="176" fontId="11" fillId="0" borderId="0" xfId="2" applyNumberFormat="1" applyFont="1"/>
    <xf numFmtId="180" fontId="6" fillId="0" borderId="3" xfId="0" quotePrefix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2" applyFont="1" applyFill="1" applyAlignment="1">
      <alignment horizontal="center"/>
    </xf>
    <xf numFmtId="0" fontId="8" fillId="0" borderId="0" xfId="2" applyFont="1" applyAlignment="1">
      <alignment horizontal="center"/>
    </xf>
    <xf numFmtId="177" fontId="3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177" fontId="6" fillId="0" borderId="1" xfId="0" applyNumberFormat="1" applyFont="1" applyBorder="1" applyAlignment="1">
      <alignment horizontal="center" vertical="center"/>
    </xf>
  </cellXfs>
  <cellStyles count="6">
    <cellStyle name="一般" xfId="0" builtinId="0"/>
    <cellStyle name="一般 2" xfId="3"/>
    <cellStyle name="一般 2 2" xfId="5"/>
    <cellStyle name="一般 3" xfId="4"/>
    <cellStyle name="一般_102 產險年報" xfId="1"/>
    <cellStyle name="一般_年報102圖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負債及淨值結構</a:t>
            </a:r>
          </a:p>
        </c:rich>
      </c:tx>
      <c:layout>
        <c:manualLayout>
          <c:xMode val="edge"/>
          <c:yMode val="edge"/>
          <c:x val="0.35647867058786326"/>
          <c:y val="4.1510992318620724E-2"/>
        </c:manualLayout>
      </c:layout>
      <c:overlay val="0"/>
      <c:spPr>
        <a:noFill/>
        <a:ln>
          <a:solidFill>
            <a:schemeClr val="tx1"/>
          </a:solidFill>
        </a:ln>
        <a:effectLst>
          <a:outerShdw blurRad="50800" dist="50800" dir="282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5862040949671122"/>
          <c:y val="0.23538306155068101"/>
          <c:w val="0.47403798376620321"/>
          <c:h val="0.60391140397612186"/>
        </c:manualLayout>
      </c:layout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pct70">
                <a:fgClr>
                  <a:schemeClr val="accent5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1E0-45B1-A793-892C9B1569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E0-45B1-A793-892C9B15695C}"/>
              </c:ext>
            </c:extLst>
          </c:dPt>
          <c:dPt>
            <c:idx val="2"/>
            <c:bubble3D val="0"/>
            <c:spPr>
              <a:pattFill prst="dkUpDiag">
                <a:fgClr>
                  <a:schemeClr val="tx2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21E0-45B1-A793-892C9B1569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1E0-45B1-A793-892C9B1569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1E0-45B1-A793-892C9B15695C}"/>
              </c:ext>
            </c:extLst>
          </c:dPt>
          <c:dPt>
            <c:idx val="5"/>
            <c:bubble3D val="0"/>
            <c:spPr>
              <a:pattFill prst="dkHorz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21E0-45B1-A793-892C9B15695C}"/>
              </c:ext>
            </c:extLst>
          </c:dPt>
          <c:dPt>
            <c:idx val="6"/>
            <c:bubble3D val="0"/>
            <c:spPr>
              <a:pattFill prst="pct80">
                <a:fgClr>
                  <a:srgbClr val="0070C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21E0-45B1-A793-892C9B15695C}"/>
              </c:ext>
            </c:extLst>
          </c:dPt>
          <c:dLbls>
            <c:dLbl>
              <c:idx val="0"/>
              <c:layout>
                <c:manualLayout>
                  <c:x val="-0.10836177474402731"/>
                  <c:y val="-1.832611832611832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1E0-45B1-A793-892C9B15695C}"/>
                </c:ext>
              </c:extLst>
            </c:dLbl>
            <c:dLbl>
              <c:idx val="4"/>
              <c:layout>
                <c:manualLayout>
                  <c:x val="0.10457516339869281"/>
                  <c:y val="-0.1611154144074360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1E0-45B1-A793-892C9B15695C}"/>
                </c:ext>
              </c:extLst>
            </c:dLbl>
            <c:dLbl>
              <c:idx val="5"/>
              <c:layout>
                <c:manualLayout>
                  <c:x val="8.6059389635119138E-2"/>
                  <c:y val="-2.570186085376043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1E0-45B1-A793-892C9B15695C}"/>
                </c:ext>
              </c:extLst>
            </c:dLbl>
            <c:dLbl>
              <c:idx val="6"/>
              <c:layout>
                <c:manualLayout>
                  <c:x val="6.1865575626576089E-2"/>
                  <c:y val="9.242301335106155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1E0-45B1-A793-892C9B1569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'108漁會圖'!$S$26:$S$32</c:f>
              <c:strCache>
                <c:ptCount val="7"/>
                <c:pt idx="0">
                  <c:v>存款</c:v>
                </c:pt>
                <c:pt idx="4">
                  <c:v>借入款</c:v>
                </c:pt>
                <c:pt idx="5">
                  <c:v>其他負債</c:v>
                </c:pt>
                <c:pt idx="6">
                  <c:v>淨值</c:v>
                </c:pt>
              </c:strCache>
            </c:strRef>
          </c:cat>
          <c:val>
            <c:numRef>
              <c:f>'108漁會圖'!$T$26:$T$32</c:f>
              <c:numCache>
                <c:formatCode>0.0%</c:formatCode>
                <c:ptCount val="7"/>
                <c:pt idx="0">
                  <c:v>0.94</c:v>
                </c:pt>
                <c:pt idx="4">
                  <c:v>1E-3</c:v>
                </c:pt>
                <c:pt idx="5">
                  <c:v>1.7000000000000001E-2</c:v>
                </c:pt>
                <c:pt idx="6">
                  <c:v>4.2000000000000003E-2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1E0-45B1-A793-892C9B156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38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資 產 結 構</a:t>
            </a:r>
          </a:p>
        </c:rich>
      </c:tx>
      <c:layout>
        <c:manualLayout>
          <c:xMode val="edge"/>
          <c:yMode val="edge"/>
          <c:x val="0.37801157385447304"/>
          <c:y val="3.7356348763040774E-2"/>
        </c:manualLayout>
      </c:layout>
      <c:overlay val="0"/>
      <c:spPr>
        <a:ln>
          <a:solidFill>
            <a:schemeClr val="tx1"/>
          </a:solidFill>
        </a:ln>
        <a:effectLst>
          <a:outerShdw blurRad="50800" dist="50800" dir="384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5316317626527052"/>
          <c:y val="0.21874093414563392"/>
          <c:w val="0.47404013961605584"/>
          <c:h val="0.63040324920220481"/>
        </c:manualLayout>
      </c:layout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ltUpDiag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FD2-4866-9A63-D44A122B9E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D2-4866-9A63-D44A122B9E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D2-4866-9A63-D44A122B9E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D2-4866-9A63-D44A122B9E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D2-4866-9A63-D44A122B9E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D2-4866-9A63-D44A122B9E3B}"/>
              </c:ext>
            </c:extLst>
          </c:dPt>
          <c:dPt>
            <c:idx val="6"/>
            <c:bubble3D val="0"/>
            <c:spPr>
              <a:pattFill prst="pct50">
                <a:fgClr>
                  <a:schemeClr val="accent5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AFD2-4866-9A63-D44A122B9E3B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AFD2-4866-9A63-D44A122B9E3B}"/>
              </c:ext>
            </c:extLst>
          </c:dPt>
          <c:dPt>
            <c:idx val="8"/>
            <c:bubble3D val="0"/>
            <c:spPr>
              <a:pattFill prst="ltVert">
                <a:fgClr>
                  <a:schemeClr val="accent2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C-AFD2-4866-9A63-D44A122B9E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AFD2-4866-9A63-D44A122B9E3B}"/>
              </c:ext>
            </c:extLst>
          </c:dPt>
          <c:dPt>
            <c:idx val="10"/>
            <c:bubble3D val="0"/>
            <c:spPr>
              <a:pattFill prst="pct70">
                <a:fgClr>
                  <a:srgbClr val="7030A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FD2-4866-9A63-D44A122B9E3B}"/>
              </c:ext>
            </c:extLst>
          </c:dPt>
          <c:dLbls>
            <c:dLbl>
              <c:idx val="0"/>
              <c:layout>
                <c:manualLayout>
                  <c:x val="-9.3529091897770519E-2"/>
                  <c:y val="-5.7471264367816091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FD2-4866-9A63-D44A122B9E3B}"/>
                </c:ext>
              </c:extLst>
            </c:dLbl>
            <c:dLbl>
              <c:idx val="1"/>
              <c:layout>
                <c:manualLayout>
                  <c:x val="-0.12867161141371933"/>
                  <c:y val="5.7471264367816091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有價證券</a:t>
                    </a:r>
                    <a:r>
                      <a:rPr lang="en-US" altLang="zh-TW"/>
                      <a:t>0.0%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D2-4866-9A63-D44A122B9E3B}"/>
                </c:ext>
              </c:extLst>
            </c:dLbl>
            <c:dLbl>
              <c:idx val="6"/>
              <c:layout>
                <c:manualLayout>
                  <c:x val="0.15888991817199322"/>
                  <c:y val="-3.214380760544467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放款淨額</a:t>
                    </a:r>
                    <a:r>
                      <a:rPr lang="en-US" altLang="zh-TW"/>
                      <a:t>50.6%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FD2-4866-9A63-D44A122B9E3B}"/>
                </c:ext>
              </c:extLst>
            </c:dLbl>
            <c:dLbl>
              <c:idx val="7"/>
              <c:layout>
                <c:manualLayout>
                  <c:x val="0.13476492050945826"/>
                  <c:y val="-0.14942528735632185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基金及投資 </a:t>
                    </a:r>
                  </a:p>
                  <a:p>
                    <a:r>
                      <a:rPr lang="en-US" altLang="zh-TW"/>
                      <a:t>0.4%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FD2-4866-9A63-D44A122B9E3B}"/>
                </c:ext>
              </c:extLst>
            </c:dLbl>
            <c:dLbl>
              <c:idx val="8"/>
              <c:layout>
                <c:manualLayout>
                  <c:x val="0.13846762106535165"/>
                  <c:y val="-4.5977237759073218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固定資產淨額</a:t>
                    </a:r>
                  </a:p>
                  <a:p>
                    <a:r>
                      <a:rPr lang="zh-TW" altLang="en-US"/>
                      <a:t> </a:t>
                    </a:r>
                    <a:r>
                      <a:rPr lang="en-US" altLang="zh-TW"/>
                      <a:t>1.3%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AFD2-4866-9A63-D44A122B9E3B}"/>
                </c:ext>
              </c:extLst>
            </c:dLbl>
            <c:dLbl>
              <c:idx val="10"/>
              <c:layout>
                <c:manualLayout>
                  <c:x val="0.14495239291987921"/>
                  <c:y val="5.747126436781609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FD2-4866-9A63-D44A122B9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'108漁會圖'!$S$3:$S$13</c:f>
              <c:strCache>
                <c:ptCount val="11"/>
                <c:pt idx="0">
                  <c:v>現金及存放行庫</c:v>
                </c:pt>
                <c:pt idx="6">
                  <c:v>放款淨額</c:v>
                </c:pt>
                <c:pt idx="7">
                  <c:v>基金及投資</c:v>
                </c:pt>
                <c:pt idx="8">
                  <c:v>固定資產淨額</c:v>
                </c:pt>
                <c:pt idx="10">
                  <c:v>應收利息及收益</c:v>
                </c:pt>
              </c:strCache>
            </c:strRef>
          </c:cat>
          <c:val>
            <c:numRef>
              <c:f>'108漁會圖'!$T$3:$T$13</c:f>
              <c:numCache>
                <c:formatCode>0.0%</c:formatCode>
                <c:ptCount val="11"/>
                <c:pt idx="0">
                  <c:v>0.47299999999999998</c:v>
                </c:pt>
                <c:pt idx="6">
                  <c:v>0.50600000000000001</c:v>
                </c:pt>
                <c:pt idx="7">
                  <c:v>4.0000000000000001E-3</c:v>
                </c:pt>
                <c:pt idx="8">
                  <c:v>1.3000000000000001E-2</c:v>
                </c:pt>
                <c:pt idx="10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FD2-4866-9A63-D44A122B9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38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23</xdr:row>
      <xdr:rowOff>19050</xdr:rowOff>
    </xdr:from>
    <xdr:to>
      <xdr:col>8</xdr:col>
      <xdr:colOff>895350</xdr:colOff>
      <xdr:row>43</xdr:row>
      <xdr:rowOff>180975</xdr:rowOff>
    </xdr:to>
    <xdr:graphicFrame macro="">
      <xdr:nvGraphicFramePr>
        <xdr:cNvPr id="3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2</xdr:row>
      <xdr:rowOff>38100</xdr:rowOff>
    </xdr:from>
    <xdr:to>
      <xdr:col>8</xdr:col>
      <xdr:colOff>895350</xdr:colOff>
      <xdr:row>23</xdr:row>
      <xdr:rowOff>0</xdr:rowOff>
    </xdr:to>
    <xdr:grpSp>
      <xdr:nvGrpSpPr>
        <xdr:cNvPr id="5" name="群組 4"/>
        <xdr:cNvGrpSpPr/>
      </xdr:nvGrpSpPr>
      <xdr:grpSpPr>
        <a:xfrm>
          <a:off x="57150" y="742950"/>
          <a:ext cx="6324600" cy="4162425"/>
          <a:chOff x="57150" y="732865"/>
          <a:chExt cx="6306671" cy="4197723"/>
        </a:xfrm>
      </xdr:grpSpPr>
      <xdr:graphicFrame macro="">
        <xdr:nvGraphicFramePr>
          <xdr:cNvPr id="2" name="圖表 1"/>
          <xdr:cNvGraphicFramePr>
            <a:graphicFrameLocks/>
          </xdr:cNvGraphicFramePr>
        </xdr:nvGraphicFramePr>
        <xdr:xfrm>
          <a:off x="57150" y="732865"/>
          <a:ext cx="6306671" cy="41977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4" name="橢圓 1"/>
          <xdr:cNvSpPr>
            <a:spLocks noChangeArrowheads="1"/>
          </xdr:cNvSpPr>
        </xdr:nvSpPr>
        <xdr:spPr bwMode="auto">
          <a:xfrm>
            <a:off x="2441201" y="2249581"/>
            <a:ext cx="1414743" cy="1430991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0.38152</cdr:x>
      <cdr:y>0.36729</cdr:y>
    </cdr:from>
    <cdr:to>
      <cdr:x>0.60675</cdr:x>
      <cdr:y>0.70885</cdr:y>
    </cdr:to>
    <cdr:sp macro="" textlink="">
      <cdr:nvSpPr>
        <cdr:cNvPr id="4" name="橢圓 3"/>
        <cdr:cNvSpPr/>
      </cdr:nvSpPr>
      <cdr:spPr bwMode="auto">
        <a:xfrm xmlns:a="http://schemas.openxmlformats.org/drawingml/2006/main">
          <a:off x="2413000" y="1527175"/>
          <a:ext cx="1419225" cy="1419225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rot="0" spcFirstLastPara="0" vert="horz" wrap="square" lIns="18288" tIns="0" rIns="0" bIns="0" numCol="1" spcCol="0" rtlCol="0" fromWordArt="0" anchor="t" anchorCtr="0" forceAA="0" upright="1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endParaRPr lang="zh-TW" altLang="en-US"/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zoomScaleNormal="100" zoomScaleSheetLayoutView="100" workbookViewId="0"/>
  </sheetViews>
  <sheetFormatPr defaultColWidth="8.875" defaultRowHeight="15.75"/>
  <cols>
    <col min="1" max="1" width="26.625" style="2" customWidth="1"/>
    <col min="2" max="2" width="13.625" style="26" customWidth="1"/>
    <col min="3" max="3" width="8.625" style="22" customWidth="1"/>
    <col min="4" max="4" width="13.625" style="26" customWidth="1"/>
    <col min="5" max="5" width="8.625" style="22" customWidth="1"/>
    <col min="6" max="6" width="13.625" style="26" customWidth="1"/>
    <col min="7" max="7" width="8.625" style="22" customWidth="1"/>
    <col min="8" max="8" width="2.625" style="2" customWidth="1"/>
    <col min="9" max="9" width="8.875" style="2"/>
    <col min="10" max="10" width="9" style="2" bestFit="1" customWidth="1"/>
    <col min="11" max="16384" width="8.875" style="2"/>
  </cols>
  <sheetData>
    <row r="1" spans="1:11" ht="30" customHeight="1">
      <c r="A1" s="1"/>
      <c r="B1" s="4"/>
      <c r="C1" s="20"/>
      <c r="D1" s="4"/>
      <c r="E1" s="20"/>
      <c r="F1" s="4"/>
      <c r="G1" s="20"/>
      <c r="H1" s="1"/>
    </row>
    <row r="2" spans="1:11" ht="35.1" customHeight="1">
      <c r="A2" s="41" t="s">
        <v>85</v>
      </c>
      <c r="B2" s="4"/>
      <c r="C2" s="20"/>
      <c r="D2" s="4"/>
      <c r="E2" s="20"/>
      <c r="F2" s="4"/>
      <c r="G2" s="20"/>
      <c r="H2" s="1"/>
    </row>
    <row r="3" spans="1:11" ht="36" customHeight="1">
      <c r="A3" s="16" t="s">
        <v>64</v>
      </c>
      <c r="B3" s="4"/>
      <c r="C3" s="20"/>
      <c r="D3" s="4"/>
      <c r="E3" s="20"/>
      <c r="F3" s="4"/>
      <c r="G3" s="20"/>
      <c r="H3" s="1"/>
    </row>
    <row r="4" spans="1:11" ht="21.95" customHeight="1">
      <c r="A4" s="47" t="s">
        <v>104</v>
      </c>
      <c r="B4" s="46"/>
      <c r="C4" s="46"/>
      <c r="D4" s="46"/>
      <c r="E4" s="46"/>
      <c r="F4" s="46"/>
      <c r="G4" s="46"/>
      <c r="H4" s="1"/>
    </row>
    <row r="5" spans="1:11" ht="21.95" customHeight="1">
      <c r="A5" s="47" t="s">
        <v>105</v>
      </c>
      <c r="B5" s="48"/>
      <c r="C5" s="48"/>
      <c r="D5" s="48"/>
      <c r="E5" s="48"/>
      <c r="F5" s="48"/>
      <c r="G5" s="48"/>
      <c r="H5" s="1"/>
    </row>
    <row r="6" spans="1:11" ht="18" customHeight="1">
      <c r="A6" s="3"/>
      <c r="B6" s="4"/>
      <c r="C6" s="20"/>
      <c r="D6" s="4"/>
      <c r="E6" s="20"/>
      <c r="F6" s="4"/>
      <c r="G6" s="20"/>
      <c r="H6" s="1"/>
    </row>
    <row r="7" spans="1:11" ht="18" customHeight="1">
      <c r="A7" s="3"/>
      <c r="B7" s="4"/>
      <c r="C7" s="20"/>
      <c r="D7" s="4"/>
      <c r="E7" s="20"/>
      <c r="F7" s="4"/>
      <c r="G7" s="20"/>
      <c r="H7" s="1"/>
    </row>
    <row r="8" spans="1:11" ht="2.1" customHeight="1">
      <c r="A8" s="1"/>
      <c r="B8" s="4"/>
      <c r="C8" s="20"/>
      <c r="D8" s="4"/>
      <c r="E8" s="20"/>
      <c r="F8" s="4"/>
      <c r="G8" s="20"/>
      <c r="H8" s="1"/>
    </row>
    <row r="9" spans="1:11" ht="2.1" customHeight="1">
      <c r="A9" s="1"/>
      <c r="B9" s="4"/>
      <c r="C9" s="20"/>
      <c r="D9" s="4"/>
      <c r="E9" s="20"/>
      <c r="F9" s="4"/>
      <c r="G9" s="20"/>
      <c r="H9" s="1"/>
    </row>
    <row r="10" spans="1:11" ht="2.1" customHeight="1">
      <c r="A10" s="1"/>
      <c r="B10" s="4"/>
      <c r="C10" s="20"/>
      <c r="D10" s="4"/>
      <c r="E10" s="20"/>
      <c r="F10" s="4"/>
      <c r="G10" s="20"/>
      <c r="H10" s="1"/>
    </row>
    <row r="11" spans="1:11" ht="36" customHeight="1">
      <c r="A11" s="61" t="s">
        <v>62</v>
      </c>
      <c r="B11" s="61"/>
      <c r="C11" s="61"/>
      <c r="D11" s="61"/>
      <c r="E11" s="61"/>
      <c r="F11" s="61"/>
      <c r="G11" s="61"/>
      <c r="H11" s="1"/>
    </row>
    <row r="12" spans="1:11" ht="18" customHeight="1">
      <c r="A12" s="1"/>
      <c r="B12" s="4"/>
      <c r="C12" s="20"/>
      <c r="D12" s="4"/>
      <c r="E12" s="20"/>
      <c r="F12" s="63" t="s">
        <v>91</v>
      </c>
      <c r="G12" s="64"/>
      <c r="H12" s="1"/>
    </row>
    <row r="13" spans="1:11" ht="17.100000000000001" customHeight="1">
      <c r="A13" s="62" t="s">
        <v>4</v>
      </c>
      <c r="B13" s="62" t="s">
        <v>100</v>
      </c>
      <c r="C13" s="62"/>
      <c r="D13" s="62" t="s">
        <v>99</v>
      </c>
      <c r="E13" s="62"/>
      <c r="F13" s="62" t="s">
        <v>5</v>
      </c>
      <c r="G13" s="62"/>
      <c r="H13" s="1"/>
    </row>
    <row r="14" spans="1:11" ht="17.100000000000001" customHeight="1">
      <c r="A14" s="62"/>
      <c r="B14" s="24" t="s">
        <v>6</v>
      </c>
      <c r="C14" s="43" t="s">
        <v>87</v>
      </c>
      <c r="D14" s="24" t="s">
        <v>6</v>
      </c>
      <c r="E14" s="43" t="s">
        <v>87</v>
      </c>
      <c r="F14" s="24" t="s">
        <v>6</v>
      </c>
      <c r="G14" s="43" t="s">
        <v>86</v>
      </c>
      <c r="H14" s="1"/>
    </row>
    <row r="15" spans="1:11" ht="17.100000000000001" customHeight="1">
      <c r="A15" s="5" t="s">
        <v>7</v>
      </c>
      <c r="B15" s="25" t="s">
        <v>83</v>
      </c>
      <c r="C15" s="21" t="s">
        <v>1</v>
      </c>
      <c r="D15" s="25" t="s">
        <v>0</v>
      </c>
      <c r="E15" s="21" t="s">
        <v>1</v>
      </c>
      <c r="F15" s="25" t="s">
        <v>0</v>
      </c>
      <c r="G15" s="21" t="s">
        <v>2</v>
      </c>
      <c r="H15" s="1"/>
    </row>
    <row r="16" spans="1:11" ht="17.100000000000001" customHeight="1">
      <c r="A16" s="6" t="s">
        <v>8</v>
      </c>
      <c r="B16" s="27">
        <v>36157</v>
      </c>
      <c r="C16" s="31">
        <v>47.3</v>
      </c>
      <c r="D16" s="27">
        <v>35614</v>
      </c>
      <c r="E16" s="31">
        <v>48.7</v>
      </c>
      <c r="F16" s="35">
        <v>543</v>
      </c>
      <c r="G16" s="31">
        <v>1.5</v>
      </c>
      <c r="H16" s="1"/>
      <c r="I16" s="49"/>
      <c r="J16" s="49"/>
      <c r="K16" s="26"/>
    </row>
    <row r="17" spans="1:11" ht="17.100000000000001" customHeight="1">
      <c r="A17" s="6" t="s">
        <v>9</v>
      </c>
      <c r="B17" s="27">
        <v>20</v>
      </c>
      <c r="C17" s="31">
        <v>0</v>
      </c>
      <c r="D17" s="27">
        <v>55</v>
      </c>
      <c r="E17" s="31">
        <v>0.1</v>
      </c>
      <c r="F17" s="35">
        <v>-35</v>
      </c>
      <c r="G17" s="31">
        <v>-63.6</v>
      </c>
      <c r="H17" s="1"/>
      <c r="I17" s="49"/>
      <c r="J17" s="49"/>
      <c r="K17" s="26"/>
    </row>
    <row r="18" spans="1:11" ht="17.100000000000001" customHeight="1">
      <c r="A18" s="6" t="s">
        <v>154</v>
      </c>
      <c r="B18" s="27" t="s">
        <v>101</v>
      </c>
      <c r="C18" s="31" t="s">
        <v>102</v>
      </c>
      <c r="D18" s="27">
        <v>-12</v>
      </c>
      <c r="E18" s="31">
        <v>0</v>
      </c>
      <c r="F18" s="35">
        <v>12</v>
      </c>
      <c r="G18" s="31">
        <v>-100</v>
      </c>
      <c r="H18" s="1"/>
      <c r="I18" s="49"/>
      <c r="J18" s="49"/>
      <c r="K18" s="26"/>
    </row>
    <row r="19" spans="1:11" ht="17.100000000000001" customHeight="1">
      <c r="A19" s="6" t="s">
        <v>10</v>
      </c>
      <c r="B19" s="27">
        <v>285</v>
      </c>
      <c r="C19" s="31">
        <v>0.4</v>
      </c>
      <c r="D19" s="27">
        <v>280</v>
      </c>
      <c r="E19" s="31">
        <v>0.4</v>
      </c>
      <c r="F19" s="35">
        <v>5</v>
      </c>
      <c r="G19" s="31">
        <v>1.8</v>
      </c>
      <c r="H19" s="1"/>
      <c r="I19" s="49"/>
      <c r="J19" s="49"/>
      <c r="K19" s="26"/>
    </row>
    <row r="20" spans="1:11" ht="17.100000000000001" customHeight="1">
      <c r="A20" s="6" t="s">
        <v>89</v>
      </c>
      <c r="B20" s="27">
        <v>39990</v>
      </c>
      <c r="C20" s="31">
        <v>52.3</v>
      </c>
      <c r="D20" s="27">
        <v>37012</v>
      </c>
      <c r="E20" s="31">
        <v>50.6</v>
      </c>
      <c r="F20" s="35">
        <v>2978</v>
      </c>
      <c r="G20" s="31">
        <v>8</v>
      </c>
      <c r="H20" s="1"/>
      <c r="I20" s="49"/>
      <c r="J20" s="49"/>
      <c r="K20" s="26"/>
    </row>
    <row r="21" spans="1:11" ht="17.100000000000001" customHeight="1">
      <c r="A21" s="6" t="s">
        <v>11</v>
      </c>
      <c r="B21" s="27">
        <v>39845</v>
      </c>
      <c r="C21" s="31">
        <v>52.1</v>
      </c>
      <c r="D21" s="27">
        <v>36863</v>
      </c>
      <c r="E21" s="31">
        <v>50.4</v>
      </c>
      <c r="F21" s="35">
        <v>2982</v>
      </c>
      <c r="G21" s="31">
        <v>8.1</v>
      </c>
      <c r="H21" s="1"/>
      <c r="I21" s="49"/>
      <c r="J21" s="49"/>
      <c r="K21" s="26"/>
    </row>
    <row r="22" spans="1:11" ht="17.100000000000001" customHeight="1">
      <c r="A22" s="6" t="s">
        <v>12</v>
      </c>
      <c r="B22" s="27">
        <v>145</v>
      </c>
      <c r="C22" s="31">
        <v>0.2</v>
      </c>
      <c r="D22" s="27">
        <v>149</v>
      </c>
      <c r="E22" s="31">
        <v>0.2</v>
      </c>
      <c r="F22" s="35">
        <v>-4</v>
      </c>
      <c r="G22" s="31">
        <v>-2.7</v>
      </c>
      <c r="H22" s="1"/>
      <c r="I22" s="49"/>
      <c r="J22" s="49"/>
      <c r="K22" s="26"/>
    </row>
    <row r="23" spans="1:11" ht="17.100000000000001" customHeight="1">
      <c r="A23" s="6" t="s">
        <v>155</v>
      </c>
      <c r="B23" s="27">
        <v>-1266</v>
      </c>
      <c r="C23" s="31">
        <v>-1.7</v>
      </c>
      <c r="D23" s="27">
        <v>-1141</v>
      </c>
      <c r="E23" s="31">
        <v>-1.6</v>
      </c>
      <c r="F23" s="35">
        <v>-125</v>
      </c>
      <c r="G23" s="31" t="s">
        <v>114</v>
      </c>
      <c r="H23" s="1"/>
      <c r="I23" s="49"/>
      <c r="J23" s="49"/>
      <c r="K23" s="26"/>
    </row>
    <row r="24" spans="1:11" ht="17.100000000000001" customHeight="1">
      <c r="A24" s="6" t="s">
        <v>90</v>
      </c>
      <c r="B24" s="27">
        <v>1248</v>
      </c>
      <c r="C24" s="31">
        <v>1.6</v>
      </c>
      <c r="D24" s="27">
        <v>1250</v>
      </c>
      <c r="E24" s="31">
        <v>1.7</v>
      </c>
      <c r="F24" s="35">
        <v>-2</v>
      </c>
      <c r="G24" s="31">
        <v>-0.2</v>
      </c>
      <c r="H24" s="1"/>
      <c r="I24" s="49"/>
      <c r="J24" s="49"/>
      <c r="K24" s="26"/>
    </row>
    <row r="25" spans="1:11" ht="17.100000000000001" customHeight="1">
      <c r="A25" s="6" t="s">
        <v>156</v>
      </c>
      <c r="B25" s="27">
        <v>-263</v>
      </c>
      <c r="C25" s="31">
        <v>-0.3</v>
      </c>
      <c r="D25" s="27">
        <v>-258</v>
      </c>
      <c r="E25" s="31">
        <v>-0.3</v>
      </c>
      <c r="F25" s="35">
        <v>-5</v>
      </c>
      <c r="G25" s="31" t="s">
        <v>114</v>
      </c>
      <c r="H25" s="1"/>
      <c r="I25" s="49"/>
      <c r="J25" s="49"/>
      <c r="K25" s="26"/>
    </row>
    <row r="26" spans="1:11" ht="17.100000000000001" customHeight="1">
      <c r="A26" s="6" t="s">
        <v>13</v>
      </c>
      <c r="B26" s="27">
        <v>302</v>
      </c>
      <c r="C26" s="31">
        <v>0.4</v>
      </c>
      <c r="D26" s="27">
        <v>268</v>
      </c>
      <c r="E26" s="31">
        <v>0.4</v>
      </c>
      <c r="F26" s="35">
        <v>34</v>
      </c>
      <c r="G26" s="31">
        <v>12.7</v>
      </c>
      <c r="H26" s="1"/>
      <c r="I26" s="49"/>
      <c r="J26" s="49"/>
      <c r="K26" s="26"/>
    </row>
    <row r="27" spans="1:11" ht="17.100000000000001" customHeight="1">
      <c r="A27" s="9" t="s">
        <v>14</v>
      </c>
      <c r="B27" s="29">
        <v>17</v>
      </c>
      <c r="C27" s="31">
        <v>0</v>
      </c>
      <c r="D27" s="29">
        <v>20</v>
      </c>
      <c r="E27" s="31">
        <v>0</v>
      </c>
      <c r="F27" s="35">
        <v>-3</v>
      </c>
      <c r="G27" s="31">
        <v>-15</v>
      </c>
      <c r="H27" s="1"/>
      <c r="I27" s="49"/>
      <c r="J27" s="49"/>
      <c r="K27" s="26"/>
    </row>
    <row r="28" spans="1:11" ht="17.100000000000001" customHeight="1">
      <c r="A28" s="10" t="s">
        <v>15</v>
      </c>
      <c r="B28" s="28">
        <v>76490</v>
      </c>
      <c r="C28" s="32">
        <f>C16+C17+C19+C20+C24+C26+C27+C23+C25</f>
        <v>100</v>
      </c>
      <c r="D28" s="28">
        <v>73088</v>
      </c>
      <c r="E28" s="32">
        <v>100.00000000000003</v>
      </c>
      <c r="F28" s="36">
        <v>3402</v>
      </c>
      <c r="G28" s="32">
        <v>4.7</v>
      </c>
      <c r="H28" s="1"/>
      <c r="I28" s="49"/>
      <c r="J28" s="49"/>
      <c r="K28" s="26"/>
    </row>
    <row r="29" spans="1:11" ht="17.100000000000001" customHeight="1">
      <c r="A29" s="5" t="s">
        <v>16</v>
      </c>
      <c r="B29" s="30"/>
      <c r="C29" s="33"/>
      <c r="D29" s="30"/>
      <c r="E29" s="31"/>
      <c r="F29" s="34"/>
      <c r="G29" s="31"/>
      <c r="H29" s="1"/>
      <c r="I29" s="49"/>
      <c r="J29" s="49"/>
      <c r="K29" s="26"/>
    </row>
    <row r="30" spans="1:11" ht="17.100000000000001" customHeight="1">
      <c r="A30" s="6" t="s">
        <v>17</v>
      </c>
      <c r="B30" s="27">
        <v>71870</v>
      </c>
      <c r="C30" s="31">
        <v>94</v>
      </c>
      <c r="D30" s="27">
        <v>68312</v>
      </c>
      <c r="E30" s="31">
        <v>93.5</v>
      </c>
      <c r="F30" s="27">
        <v>3558</v>
      </c>
      <c r="G30" s="31">
        <v>5.2</v>
      </c>
      <c r="H30" s="1"/>
      <c r="I30" s="49"/>
      <c r="J30" s="49"/>
      <c r="K30" s="26"/>
    </row>
    <row r="31" spans="1:11" ht="17.100000000000001" customHeight="1">
      <c r="A31" s="6" t="s">
        <v>18</v>
      </c>
      <c r="B31" s="27">
        <v>41998</v>
      </c>
      <c r="C31" s="31">
        <v>54.9</v>
      </c>
      <c r="D31" s="27">
        <v>39062</v>
      </c>
      <c r="E31" s="31">
        <v>53.4</v>
      </c>
      <c r="F31" s="27">
        <v>2936</v>
      </c>
      <c r="G31" s="31">
        <v>7.5</v>
      </c>
      <c r="H31" s="1"/>
      <c r="I31" s="49"/>
      <c r="J31" s="49"/>
      <c r="K31" s="26"/>
    </row>
    <row r="32" spans="1:11" ht="17.100000000000001" customHeight="1">
      <c r="A32" s="6" t="s">
        <v>19</v>
      </c>
      <c r="B32" s="27">
        <v>29823</v>
      </c>
      <c r="C32" s="31">
        <v>39</v>
      </c>
      <c r="D32" s="27">
        <v>29203</v>
      </c>
      <c r="E32" s="31">
        <v>40</v>
      </c>
      <c r="F32" s="27">
        <v>620</v>
      </c>
      <c r="G32" s="31">
        <v>2.1</v>
      </c>
      <c r="H32" s="1"/>
      <c r="I32" s="49"/>
      <c r="J32" s="49"/>
      <c r="K32" s="26"/>
    </row>
    <row r="33" spans="1:11" ht="17.100000000000001" customHeight="1">
      <c r="A33" s="6" t="s">
        <v>20</v>
      </c>
      <c r="B33" s="27">
        <v>49</v>
      </c>
      <c r="C33" s="31">
        <v>0.1</v>
      </c>
      <c r="D33" s="27">
        <v>47</v>
      </c>
      <c r="E33" s="31">
        <v>0.1</v>
      </c>
      <c r="F33" s="27">
        <v>2</v>
      </c>
      <c r="G33" s="31">
        <v>4.3</v>
      </c>
      <c r="H33" s="1"/>
      <c r="I33" s="49"/>
      <c r="J33" s="49"/>
      <c r="K33" s="26"/>
    </row>
    <row r="34" spans="1:11" ht="17.100000000000001" customHeight="1">
      <c r="A34" s="6" t="s">
        <v>21</v>
      </c>
      <c r="B34" s="27">
        <v>30</v>
      </c>
      <c r="C34" s="31">
        <v>0.1</v>
      </c>
      <c r="D34" s="27">
        <v>280</v>
      </c>
      <c r="E34" s="31">
        <v>0.4</v>
      </c>
      <c r="F34" s="27">
        <v>-250</v>
      </c>
      <c r="G34" s="31">
        <v>-89.3</v>
      </c>
      <c r="H34" s="1"/>
      <c r="I34" s="49"/>
      <c r="J34" s="49"/>
      <c r="K34" s="26"/>
    </row>
    <row r="35" spans="1:11" ht="17.100000000000001" customHeight="1">
      <c r="A35" s="6" t="s">
        <v>22</v>
      </c>
      <c r="B35" s="27">
        <v>22</v>
      </c>
      <c r="C35" s="31">
        <v>0</v>
      </c>
      <c r="D35" s="27">
        <v>23</v>
      </c>
      <c r="E35" s="31">
        <v>0</v>
      </c>
      <c r="F35" s="27">
        <v>-1</v>
      </c>
      <c r="G35" s="31">
        <v>-4.3</v>
      </c>
      <c r="H35" s="1"/>
      <c r="I35" s="49"/>
      <c r="J35" s="49"/>
      <c r="K35" s="26"/>
    </row>
    <row r="36" spans="1:11" ht="17.100000000000001" customHeight="1">
      <c r="A36" s="9" t="s">
        <v>23</v>
      </c>
      <c r="B36" s="29">
        <v>1318</v>
      </c>
      <c r="C36" s="31">
        <v>1.7</v>
      </c>
      <c r="D36" s="29">
        <v>1389</v>
      </c>
      <c r="E36" s="31">
        <v>1.9</v>
      </c>
      <c r="F36" s="29">
        <v>-71</v>
      </c>
      <c r="G36" s="31">
        <v>-5.0999999999999996</v>
      </c>
      <c r="H36" s="1"/>
      <c r="I36" s="49"/>
      <c r="J36" s="49"/>
      <c r="K36" s="26"/>
    </row>
    <row r="37" spans="1:11" ht="17.100000000000001" customHeight="1">
      <c r="A37" s="10" t="s">
        <v>24</v>
      </c>
      <c r="B37" s="28">
        <v>73240</v>
      </c>
      <c r="C37" s="32">
        <f>C30+C34+C35+C36</f>
        <v>95.8</v>
      </c>
      <c r="D37" s="28">
        <v>70004</v>
      </c>
      <c r="E37" s="32">
        <v>95.8</v>
      </c>
      <c r="F37" s="28">
        <v>3236</v>
      </c>
      <c r="G37" s="32">
        <v>4.5999999999999996</v>
      </c>
      <c r="H37" s="1"/>
      <c r="I37" s="49"/>
      <c r="J37" s="49"/>
      <c r="K37" s="26"/>
    </row>
    <row r="38" spans="1:11" ht="17.100000000000001" customHeight="1">
      <c r="A38" s="5" t="s">
        <v>25</v>
      </c>
      <c r="B38" s="30"/>
      <c r="C38" s="31"/>
      <c r="D38" s="30"/>
      <c r="E38" s="31"/>
      <c r="F38" s="30"/>
      <c r="G38" s="31"/>
      <c r="H38" s="1"/>
      <c r="I38" s="49"/>
      <c r="J38" s="49"/>
      <c r="K38" s="26"/>
    </row>
    <row r="39" spans="1:11" ht="17.100000000000001" customHeight="1">
      <c r="A39" s="6" t="s">
        <v>26</v>
      </c>
      <c r="B39" s="27">
        <v>301</v>
      </c>
      <c r="C39" s="31">
        <v>0.4</v>
      </c>
      <c r="D39" s="27">
        <v>301</v>
      </c>
      <c r="E39" s="31">
        <v>0.4</v>
      </c>
      <c r="F39" s="27" t="s">
        <v>103</v>
      </c>
      <c r="G39" s="31" t="s">
        <v>103</v>
      </c>
      <c r="H39" s="1"/>
      <c r="I39" s="49"/>
      <c r="J39" s="49"/>
      <c r="K39" s="26"/>
    </row>
    <row r="40" spans="1:11" ht="17.100000000000001" customHeight="1">
      <c r="A40" s="6" t="s">
        <v>27</v>
      </c>
      <c r="B40" s="27">
        <v>2073</v>
      </c>
      <c r="C40" s="31">
        <v>2.7</v>
      </c>
      <c r="D40" s="27">
        <v>1932</v>
      </c>
      <c r="E40" s="31">
        <v>2.7</v>
      </c>
      <c r="F40" s="27">
        <v>141</v>
      </c>
      <c r="G40" s="31">
        <v>7.3</v>
      </c>
      <c r="H40" s="1"/>
      <c r="I40" s="49"/>
      <c r="J40" s="49"/>
      <c r="K40" s="26"/>
    </row>
    <row r="41" spans="1:11" ht="17.100000000000001" customHeight="1">
      <c r="A41" s="6" t="s">
        <v>28</v>
      </c>
      <c r="B41" s="27">
        <v>692</v>
      </c>
      <c r="C41" s="31">
        <v>0.9</v>
      </c>
      <c r="D41" s="27">
        <v>685</v>
      </c>
      <c r="E41" s="31">
        <v>0.9</v>
      </c>
      <c r="F41" s="27">
        <v>7</v>
      </c>
      <c r="G41" s="31">
        <v>1</v>
      </c>
      <c r="H41" s="1"/>
      <c r="I41" s="49"/>
      <c r="J41" s="49"/>
      <c r="K41" s="26"/>
    </row>
    <row r="42" spans="1:11" ht="17.100000000000001" customHeight="1">
      <c r="A42" s="9" t="s">
        <v>29</v>
      </c>
      <c r="B42" s="29">
        <v>184</v>
      </c>
      <c r="C42" s="31">
        <v>0.2</v>
      </c>
      <c r="D42" s="29">
        <v>166</v>
      </c>
      <c r="E42" s="31">
        <v>0.2</v>
      </c>
      <c r="F42" s="29">
        <v>18</v>
      </c>
      <c r="G42" s="31">
        <v>10.8</v>
      </c>
      <c r="H42" s="1"/>
      <c r="I42" s="49"/>
      <c r="J42" s="49"/>
      <c r="K42" s="26"/>
    </row>
    <row r="43" spans="1:11" ht="17.100000000000001" customHeight="1">
      <c r="A43" s="10" t="s">
        <v>30</v>
      </c>
      <c r="B43" s="28">
        <v>3250</v>
      </c>
      <c r="C43" s="32">
        <v>4.2</v>
      </c>
      <c r="D43" s="28">
        <v>3084</v>
      </c>
      <c r="E43" s="32">
        <v>4.2</v>
      </c>
      <c r="F43" s="28">
        <v>166</v>
      </c>
      <c r="G43" s="32">
        <v>5.4</v>
      </c>
      <c r="H43" s="1"/>
      <c r="I43" s="49"/>
      <c r="J43" s="49"/>
      <c r="K43" s="26"/>
    </row>
    <row r="44" spans="1:11" ht="17.100000000000001" customHeight="1">
      <c r="A44" s="10" t="s">
        <v>31</v>
      </c>
      <c r="B44" s="28">
        <v>76490</v>
      </c>
      <c r="C44" s="32">
        <v>100</v>
      </c>
      <c r="D44" s="28">
        <v>73088</v>
      </c>
      <c r="E44" s="32">
        <v>100</v>
      </c>
      <c r="F44" s="28">
        <v>3402</v>
      </c>
      <c r="G44" s="32">
        <v>4.7</v>
      </c>
      <c r="H44" s="1"/>
      <c r="I44" s="49"/>
      <c r="J44" s="49"/>
      <c r="K44" s="26"/>
    </row>
    <row r="45" spans="1:11" ht="17.100000000000001" customHeight="1">
      <c r="A45" s="1"/>
      <c r="B45" s="4"/>
      <c r="C45" s="20"/>
      <c r="D45" s="4"/>
      <c r="E45" s="20"/>
      <c r="F45" s="4"/>
      <c r="G45" s="20"/>
      <c r="H45" s="1"/>
    </row>
    <row r="46" spans="1:11" ht="17.100000000000001" customHeight="1">
      <c r="A46" s="1"/>
      <c r="B46" s="4"/>
      <c r="C46" s="20"/>
      <c r="D46" s="4"/>
      <c r="E46" s="20"/>
      <c r="F46" s="4"/>
      <c r="G46" s="20"/>
      <c r="H46" s="1"/>
    </row>
    <row r="47" spans="1:11" ht="17.100000000000001" customHeight="1">
      <c r="A47" s="1"/>
      <c r="B47" s="4"/>
      <c r="C47" s="20"/>
      <c r="D47" s="4"/>
      <c r="E47" s="20"/>
      <c r="F47" s="4"/>
      <c r="G47" s="20"/>
      <c r="H47" s="1"/>
    </row>
    <row r="48" spans="1:11" ht="17.100000000000001" customHeight="1">
      <c r="A48" s="1"/>
      <c r="B48" s="4"/>
      <c r="C48" s="20"/>
      <c r="D48" s="4"/>
      <c r="E48" s="20"/>
      <c r="F48" s="4"/>
      <c r="G48" s="20"/>
      <c r="H48" s="1"/>
    </row>
    <row r="49" spans="1:8" ht="17.100000000000001" customHeight="1">
      <c r="A49" s="1"/>
      <c r="B49" s="4"/>
      <c r="C49" s="20"/>
      <c r="D49" s="4"/>
      <c r="E49" s="20"/>
      <c r="F49" s="4"/>
      <c r="G49" s="20"/>
      <c r="H49" s="1"/>
    </row>
    <row r="50" spans="1:8" ht="17.100000000000001" customHeight="1">
      <c r="A50" s="1"/>
      <c r="B50" s="4"/>
      <c r="C50" s="20"/>
      <c r="D50" s="4"/>
      <c r="E50" s="20"/>
      <c r="F50" s="4"/>
      <c r="G50" s="20"/>
      <c r="H50" s="1"/>
    </row>
    <row r="51" spans="1:8" ht="17.100000000000001" customHeight="1">
      <c r="A51" s="1"/>
      <c r="B51" s="4"/>
      <c r="C51" s="20"/>
      <c r="D51" s="4"/>
      <c r="E51" s="20"/>
      <c r="F51" s="4"/>
      <c r="G51" s="20"/>
      <c r="H51" s="1"/>
    </row>
    <row r="52" spans="1:8" ht="17.100000000000001" customHeight="1">
      <c r="A52" s="1"/>
      <c r="B52" s="4"/>
      <c r="C52" s="20"/>
      <c r="D52" s="4"/>
      <c r="E52" s="20"/>
      <c r="F52" s="4"/>
      <c r="G52" s="20"/>
      <c r="H52" s="1"/>
    </row>
    <row r="53" spans="1:8" ht="17.100000000000001" customHeight="1">
      <c r="A53" s="1"/>
      <c r="B53" s="4"/>
      <c r="C53" s="20"/>
      <c r="D53" s="4"/>
      <c r="E53" s="20"/>
      <c r="F53" s="4"/>
      <c r="G53" s="20"/>
      <c r="H53" s="1"/>
    </row>
    <row r="54" spans="1:8" ht="17.100000000000001" customHeight="1">
      <c r="A54" s="1"/>
      <c r="B54" s="4"/>
      <c r="C54" s="20"/>
      <c r="D54" s="4"/>
      <c r="E54" s="20"/>
      <c r="F54" s="4"/>
      <c r="G54" s="20"/>
      <c r="H54" s="1"/>
    </row>
    <row r="55" spans="1:8" ht="17.100000000000001" customHeight="1">
      <c r="A55" s="1"/>
      <c r="B55" s="4"/>
      <c r="C55" s="20"/>
      <c r="D55" s="4"/>
      <c r="E55" s="20"/>
      <c r="F55" s="4"/>
      <c r="G55" s="20"/>
      <c r="H55" s="1"/>
    </row>
    <row r="56" spans="1:8" ht="17.100000000000001" customHeight="1">
      <c r="A56" s="1"/>
      <c r="B56" s="4"/>
      <c r="C56" s="20"/>
      <c r="D56" s="4"/>
      <c r="E56" s="20"/>
      <c r="F56" s="4"/>
      <c r="G56" s="20"/>
      <c r="H56" s="1"/>
    </row>
    <row r="57" spans="1:8" ht="17.100000000000001" customHeight="1">
      <c r="A57" s="1"/>
      <c r="B57" s="4"/>
      <c r="C57" s="20"/>
      <c r="D57" s="4"/>
      <c r="E57" s="20"/>
      <c r="F57" s="4"/>
      <c r="G57" s="20"/>
      <c r="H57" s="1"/>
    </row>
    <row r="58" spans="1:8" ht="17.100000000000001" customHeight="1">
      <c r="A58" s="1"/>
      <c r="B58" s="4"/>
      <c r="C58" s="20"/>
      <c r="D58" s="4"/>
      <c r="E58" s="20"/>
      <c r="F58" s="4"/>
      <c r="G58" s="20"/>
      <c r="H58" s="1"/>
    </row>
    <row r="59" spans="1:8" ht="17.100000000000001" customHeight="1">
      <c r="A59" s="1"/>
      <c r="B59" s="4"/>
      <c r="C59" s="20"/>
      <c r="D59" s="4"/>
      <c r="E59" s="20"/>
      <c r="F59" s="4"/>
      <c r="G59" s="20"/>
      <c r="H59" s="1"/>
    </row>
    <row r="60" spans="1:8" ht="17.100000000000001" customHeight="1">
      <c r="A60" s="1"/>
      <c r="B60" s="4"/>
      <c r="C60" s="20"/>
      <c r="D60" s="4"/>
      <c r="E60" s="20"/>
      <c r="F60" s="4"/>
      <c r="G60" s="20"/>
      <c r="H60" s="1"/>
    </row>
    <row r="61" spans="1:8" ht="17.100000000000001" customHeight="1">
      <c r="A61" s="1"/>
      <c r="B61" s="4"/>
      <c r="C61" s="20"/>
      <c r="D61" s="4"/>
      <c r="E61" s="20"/>
      <c r="F61" s="4"/>
      <c r="G61" s="20"/>
      <c r="H61" s="1"/>
    </row>
    <row r="62" spans="1:8" ht="17.100000000000001" customHeight="1">
      <c r="A62" s="1"/>
      <c r="B62" s="4"/>
      <c r="C62" s="20"/>
      <c r="D62" s="4"/>
      <c r="E62" s="20"/>
      <c r="F62" s="4"/>
      <c r="G62" s="20"/>
      <c r="H62" s="1"/>
    </row>
    <row r="63" spans="1:8" ht="17.100000000000001" customHeight="1">
      <c r="A63" s="1"/>
      <c r="B63" s="4"/>
      <c r="C63" s="20"/>
      <c r="D63" s="4"/>
      <c r="E63" s="20"/>
      <c r="F63" s="4"/>
      <c r="G63" s="20"/>
      <c r="H63" s="1"/>
    </row>
    <row r="64" spans="1:8" ht="17.100000000000001" customHeight="1">
      <c r="A64" s="1"/>
      <c r="B64" s="4"/>
      <c r="C64" s="20"/>
      <c r="D64" s="4"/>
      <c r="E64" s="20"/>
      <c r="F64" s="4"/>
      <c r="G64" s="20"/>
      <c r="H64" s="1"/>
    </row>
    <row r="65" spans="1:8" ht="17.100000000000001" customHeight="1">
      <c r="A65" s="1"/>
      <c r="B65" s="4"/>
      <c r="C65" s="20"/>
      <c r="D65" s="4"/>
      <c r="E65" s="20"/>
      <c r="F65" s="4"/>
      <c r="G65" s="20"/>
      <c r="H65" s="1"/>
    </row>
    <row r="66" spans="1:8" ht="17.100000000000001" customHeight="1">
      <c r="A66" s="1"/>
      <c r="B66" s="4"/>
      <c r="C66" s="20"/>
      <c r="D66" s="4"/>
      <c r="E66" s="20"/>
      <c r="F66" s="4"/>
      <c r="G66" s="20"/>
      <c r="H66" s="1"/>
    </row>
    <row r="67" spans="1:8" ht="17.100000000000001" customHeight="1">
      <c r="A67" s="1"/>
      <c r="B67" s="4"/>
      <c r="C67" s="20"/>
      <c r="D67" s="4"/>
      <c r="E67" s="20"/>
      <c r="F67" s="4"/>
      <c r="G67" s="20"/>
      <c r="H67" s="1"/>
    </row>
    <row r="68" spans="1:8" ht="17.100000000000001" customHeight="1">
      <c r="A68" s="1"/>
      <c r="B68" s="4"/>
      <c r="C68" s="20"/>
      <c r="D68" s="4"/>
      <c r="E68" s="20"/>
      <c r="F68" s="4"/>
      <c r="G68" s="20"/>
      <c r="H68" s="1"/>
    </row>
    <row r="69" spans="1:8" ht="17.100000000000001" customHeight="1">
      <c r="A69" s="1"/>
      <c r="B69" s="4"/>
      <c r="C69" s="20"/>
      <c r="D69" s="4"/>
      <c r="E69" s="20"/>
      <c r="F69" s="4"/>
      <c r="G69" s="20"/>
      <c r="H69" s="1"/>
    </row>
    <row r="70" spans="1:8" ht="17.100000000000001" customHeight="1">
      <c r="A70" s="1"/>
      <c r="B70" s="4"/>
      <c r="C70" s="20"/>
      <c r="D70" s="4"/>
      <c r="E70" s="20"/>
      <c r="F70" s="4"/>
      <c r="G70" s="20"/>
      <c r="H70" s="1"/>
    </row>
  </sheetData>
  <mergeCells count="6">
    <mergeCell ref="A11:G11"/>
    <mergeCell ref="A13:A14"/>
    <mergeCell ref="F12:G12"/>
    <mergeCell ref="B13:C13"/>
    <mergeCell ref="D13:E13"/>
    <mergeCell ref="F13:G13"/>
  </mergeCells>
  <phoneticPr fontId="1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zoomScaleNormal="100" zoomScaleSheetLayoutView="85" workbookViewId="0">
      <selection sqref="A1:I1"/>
    </sheetView>
  </sheetViews>
  <sheetFormatPr defaultColWidth="8.125" defaultRowHeight="15.75"/>
  <cols>
    <col min="1" max="8" width="9" style="14" customWidth="1"/>
    <col min="9" max="9" width="12.25" style="14" customWidth="1"/>
    <col min="10" max="12" width="8.125" style="52"/>
    <col min="13" max="13" width="16.875" style="52" customWidth="1"/>
    <col min="14" max="15" width="8.25" style="52" bestFit="1" customWidth="1"/>
    <col min="16" max="16" width="11" style="52" bestFit="1" customWidth="1"/>
    <col min="17" max="18" width="8.125" style="52"/>
    <col min="19" max="19" width="14.625" style="52" customWidth="1"/>
    <col min="20" max="20" width="8.25" style="52" bestFit="1" customWidth="1"/>
    <col min="21" max="23" width="8.125" style="52"/>
    <col min="24" max="256" width="8.125" style="14"/>
    <col min="257" max="264" width="9" style="14" customWidth="1"/>
    <col min="265" max="265" width="12.25" style="14" customWidth="1"/>
    <col min="266" max="268" width="8.125" style="14"/>
    <col min="269" max="269" width="16.875" style="14" customWidth="1"/>
    <col min="270" max="271" width="8.25" style="14" bestFit="1" customWidth="1"/>
    <col min="272" max="272" width="11" style="14" bestFit="1" customWidth="1"/>
    <col min="273" max="274" width="8.125" style="14"/>
    <col min="275" max="275" width="14.625" style="14" customWidth="1"/>
    <col min="276" max="276" width="8.25" style="14" bestFit="1" customWidth="1"/>
    <col min="277" max="512" width="8.125" style="14"/>
    <col min="513" max="520" width="9" style="14" customWidth="1"/>
    <col min="521" max="521" width="12.25" style="14" customWidth="1"/>
    <col min="522" max="524" width="8.125" style="14"/>
    <col min="525" max="525" width="16.875" style="14" customWidth="1"/>
    <col min="526" max="527" width="8.25" style="14" bestFit="1" customWidth="1"/>
    <col min="528" max="528" width="11" style="14" bestFit="1" customWidth="1"/>
    <col min="529" max="530" width="8.125" style="14"/>
    <col min="531" max="531" width="14.625" style="14" customWidth="1"/>
    <col min="532" max="532" width="8.25" style="14" bestFit="1" customWidth="1"/>
    <col min="533" max="768" width="8.125" style="14"/>
    <col min="769" max="776" width="9" style="14" customWidth="1"/>
    <col min="777" max="777" width="12.25" style="14" customWidth="1"/>
    <col min="778" max="780" width="8.125" style="14"/>
    <col min="781" max="781" width="16.875" style="14" customWidth="1"/>
    <col min="782" max="783" width="8.25" style="14" bestFit="1" customWidth="1"/>
    <col min="784" max="784" width="11" style="14" bestFit="1" customWidth="1"/>
    <col min="785" max="786" width="8.125" style="14"/>
    <col min="787" max="787" width="14.625" style="14" customWidth="1"/>
    <col min="788" max="788" width="8.25" style="14" bestFit="1" customWidth="1"/>
    <col min="789" max="1024" width="8.125" style="14"/>
    <col min="1025" max="1032" width="9" style="14" customWidth="1"/>
    <col min="1033" max="1033" width="12.25" style="14" customWidth="1"/>
    <col min="1034" max="1036" width="8.125" style="14"/>
    <col min="1037" max="1037" width="16.875" style="14" customWidth="1"/>
    <col min="1038" max="1039" width="8.25" style="14" bestFit="1" customWidth="1"/>
    <col min="1040" max="1040" width="11" style="14" bestFit="1" customWidth="1"/>
    <col min="1041" max="1042" width="8.125" style="14"/>
    <col min="1043" max="1043" width="14.625" style="14" customWidth="1"/>
    <col min="1044" max="1044" width="8.25" style="14" bestFit="1" customWidth="1"/>
    <col min="1045" max="1280" width="8.125" style="14"/>
    <col min="1281" max="1288" width="9" style="14" customWidth="1"/>
    <col min="1289" max="1289" width="12.25" style="14" customWidth="1"/>
    <col min="1290" max="1292" width="8.125" style="14"/>
    <col min="1293" max="1293" width="16.875" style="14" customWidth="1"/>
    <col min="1294" max="1295" width="8.25" style="14" bestFit="1" customWidth="1"/>
    <col min="1296" max="1296" width="11" style="14" bestFit="1" customWidth="1"/>
    <col min="1297" max="1298" width="8.125" style="14"/>
    <col min="1299" max="1299" width="14.625" style="14" customWidth="1"/>
    <col min="1300" max="1300" width="8.25" style="14" bestFit="1" customWidth="1"/>
    <col min="1301" max="1536" width="8.125" style="14"/>
    <col min="1537" max="1544" width="9" style="14" customWidth="1"/>
    <col min="1545" max="1545" width="12.25" style="14" customWidth="1"/>
    <col min="1546" max="1548" width="8.125" style="14"/>
    <col min="1549" max="1549" width="16.875" style="14" customWidth="1"/>
    <col min="1550" max="1551" width="8.25" style="14" bestFit="1" customWidth="1"/>
    <col min="1552" max="1552" width="11" style="14" bestFit="1" customWidth="1"/>
    <col min="1553" max="1554" width="8.125" style="14"/>
    <col min="1555" max="1555" width="14.625" style="14" customWidth="1"/>
    <col min="1556" max="1556" width="8.25" style="14" bestFit="1" customWidth="1"/>
    <col min="1557" max="1792" width="8.125" style="14"/>
    <col min="1793" max="1800" width="9" style="14" customWidth="1"/>
    <col min="1801" max="1801" width="12.25" style="14" customWidth="1"/>
    <col min="1802" max="1804" width="8.125" style="14"/>
    <col min="1805" max="1805" width="16.875" style="14" customWidth="1"/>
    <col min="1806" max="1807" width="8.25" style="14" bestFit="1" customWidth="1"/>
    <col min="1808" max="1808" width="11" style="14" bestFit="1" customWidth="1"/>
    <col min="1809" max="1810" width="8.125" style="14"/>
    <col min="1811" max="1811" width="14.625" style="14" customWidth="1"/>
    <col min="1812" max="1812" width="8.25" style="14" bestFit="1" customWidth="1"/>
    <col min="1813" max="2048" width="8.125" style="14"/>
    <col min="2049" max="2056" width="9" style="14" customWidth="1"/>
    <col min="2057" max="2057" width="12.25" style="14" customWidth="1"/>
    <col min="2058" max="2060" width="8.125" style="14"/>
    <col min="2061" max="2061" width="16.875" style="14" customWidth="1"/>
    <col min="2062" max="2063" width="8.25" style="14" bestFit="1" customWidth="1"/>
    <col min="2064" max="2064" width="11" style="14" bestFit="1" customWidth="1"/>
    <col min="2065" max="2066" width="8.125" style="14"/>
    <col min="2067" max="2067" width="14.625" style="14" customWidth="1"/>
    <col min="2068" max="2068" width="8.25" style="14" bestFit="1" customWidth="1"/>
    <col min="2069" max="2304" width="8.125" style="14"/>
    <col min="2305" max="2312" width="9" style="14" customWidth="1"/>
    <col min="2313" max="2313" width="12.25" style="14" customWidth="1"/>
    <col min="2314" max="2316" width="8.125" style="14"/>
    <col min="2317" max="2317" width="16.875" style="14" customWidth="1"/>
    <col min="2318" max="2319" width="8.25" style="14" bestFit="1" customWidth="1"/>
    <col min="2320" max="2320" width="11" style="14" bestFit="1" customWidth="1"/>
    <col min="2321" max="2322" width="8.125" style="14"/>
    <col min="2323" max="2323" width="14.625" style="14" customWidth="1"/>
    <col min="2324" max="2324" width="8.25" style="14" bestFit="1" customWidth="1"/>
    <col min="2325" max="2560" width="8.125" style="14"/>
    <col min="2561" max="2568" width="9" style="14" customWidth="1"/>
    <col min="2569" max="2569" width="12.25" style="14" customWidth="1"/>
    <col min="2570" max="2572" width="8.125" style="14"/>
    <col min="2573" max="2573" width="16.875" style="14" customWidth="1"/>
    <col min="2574" max="2575" width="8.25" style="14" bestFit="1" customWidth="1"/>
    <col min="2576" max="2576" width="11" style="14" bestFit="1" customWidth="1"/>
    <col min="2577" max="2578" width="8.125" style="14"/>
    <col min="2579" max="2579" width="14.625" style="14" customWidth="1"/>
    <col min="2580" max="2580" width="8.25" style="14" bestFit="1" customWidth="1"/>
    <col min="2581" max="2816" width="8.125" style="14"/>
    <col min="2817" max="2824" width="9" style="14" customWidth="1"/>
    <col min="2825" max="2825" width="12.25" style="14" customWidth="1"/>
    <col min="2826" max="2828" width="8.125" style="14"/>
    <col min="2829" max="2829" width="16.875" style="14" customWidth="1"/>
    <col min="2830" max="2831" width="8.25" style="14" bestFit="1" customWidth="1"/>
    <col min="2832" max="2832" width="11" style="14" bestFit="1" customWidth="1"/>
    <col min="2833" max="2834" width="8.125" style="14"/>
    <col min="2835" max="2835" width="14.625" style="14" customWidth="1"/>
    <col min="2836" max="2836" width="8.25" style="14" bestFit="1" customWidth="1"/>
    <col min="2837" max="3072" width="8.125" style="14"/>
    <col min="3073" max="3080" width="9" style="14" customWidth="1"/>
    <col min="3081" max="3081" width="12.25" style="14" customWidth="1"/>
    <col min="3082" max="3084" width="8.125" style="14"/>
    <col min="3085" max="3085" width="16.875" style="14" customWidth="1"/>
    <col min="3086" max="3087" width="8.25" style="14" bestFit="1" customWidth="1"/>
    <col min="3088" max="3088" width="11" style="14" bestFit="1" customWidth="1"/>
    <col min="3089" max="3090" width="8.125" style="14"/>
    <col min="3091" max="3091" width="14.625" style="14" customWidth="1"/>
    <col min="3092" max="3092" width="8.25" style="14" bestFit="1" customWidth="1"/>
    <col min="3093" max="3328" width="8.125" style="14"/>
    <col min="3329" max="3336" width="9" style="14" customWidth="1"/>
    <col min="3337" max="3337" width="12.25" style="14" customWidth="1"/>
    <col min="3338" max="3340" width="8.125" style="14"/>
    <col min="3341" max="3341" width="16.875" style="14" customWidth="1"/>
    <col min="3342" max="3343" width="8.25" style="14" bestFit="1" customWidth="1"/>
    <col min="3344" max="3344" width="11" style="14" bestFit="1" customWidth="1"/>
    <col min="3345" max="3346" width="8.125" style="14"/>
    <col min="3347" max="3347" width="14.625" style="14" customWidth="1"/>
    <col min="3348" max="3348" width="8.25" style="14" bestFit="1" customWidth="1"/>
    <col min="3349" max="3584" width="8.125" style="14"/>
    <col min="3585" max="3592" width="9" style="14" customWidth="1"/>
    <col min="3593" max="3593" width="12.25" style="14" customWidth="1"/>
    <col min="3594" max="3596" width="8.125" style="14"/>
    <col min="3597" max="3597" width="16.875" style="14" customWidth="1"/>
    <col min="3598" max="3599" width="8.25" style="14" bestFit="1" customWidth="1"/>
    <col min="3600" max="3600" width="11" style="14" bestFit="1" customWidth="1"/>
    <col min="3601" max="3602" width="8.125" style="14"/>
    <col min="3603" max="3603" width="14.625" style="14" customWidth="1"/>
    <col min="3604" max="3604" width="8.25" style="14" bestFit="1" customWidth="1"/>
    <col min="3605" max="3840" width="8.125" style="14"/>
    <col min="3841" max="3848" width="9" style="14" customWidth="1"/>
    <col min="3849" max="3849" width="12.25" style="14" customWidth="1"/>
    <col min="3850" max="3852" width="8.125" style="14"/>
    <col min="3853" max="3853" width="16.875" style="14" customWidth="1"/>
    <col min="3854" max="3855" width="8.25" style="14" bestFit="1" customWidth="1"/>
    <col min="3856" max="3856" width="11" style="14" bestFit="1" customWidth="1"/>
    <col min="3857" max="3858" width="8.125" style="14"/>
    <col min="3859" max="3859" width="14.625" style="14" customWidth="1"/>
    <col min="3860" max="3860" width="8.25" style="14" bestFit="1" customWidth="1"/>
    <col min="3861" max="4096" width="8.125" style="14"/>
    <col min="4097" max="4104" width="9" style="14" customWidth="1"/>
    <col min="4105" max="4105" width="12.25" style="14" customWidth="1"/>
    <col min="4106" max="4108" width="8.125" style="14"/>
    <col min="4109" max="4109" width="16.875" style="14" customWidth="1"/>
    <col min="4110" max="4111" width="8.25" style="14" bestFit="1" customWidth="1"/>
    <col min="4112" max="4112" width="11" style="14" bestFit="1" customWidth="1"/>
    <col min="4113" max="4114" width="8.125" style="14"/>
    <col min="4115" max="4115" width="14.625" style="14" customWidth="1"/>
    <col min="4116" max="4116" width="8.25" style="14" bestFit="1" customWidth="1"/>
    <col min="4117" max="4352" width="8.125" style="14"/>
    <col min="4353" max="4360" width="9" style="14" customWidth="1"/>
    <col min="4361" max="4361" width="12.25" style="14" customWidth="1"/>
    <col min="4362" max="4364" width="8.125" style="14"/>
    <col min="4365" max="4365" width="16.875" style="14" customWidth="1"/>
    <col min="4366" max="4367" width="8.25" style="14" bestFit="1" customWidth="1"/>
    <col min="4368" max="4368" width="11" style="14" bestFit="1" customWidth="1"/>
    <col min="4369" max="4370" width="8.125" style="14"/>
    <col min="4371" max="4371" width="14.625" style="14" customWidth="1"/>
    <col min="4372" max="4372" width="8.25" style="14" bestFit="1" customWidth="1"/>
    <col min="4373" max="4608" width="8.125" style="14"/>
    <col min="4609" max="4616" width="9" style="14" customWidth="1"/>
    <col min="4617" max="4617" width="12.25" style="14" customWidth="1"/>
    <col min="4618" max="4620" width="8.125" style="14"/>
    <col min="4621" max="4621" width="16.875" style="14" customWidth="1"/>
    <col min="4622" max="4623" width="8.25" style="14" bestFit="1" customWidth="1"/>
    <col min="4624" max="4624" width="11" style="14" bestFit="1" customWidth="1"/>
    <col min="4625" max="4626" width="8.125" style="14"/>
    <col min="4627" max="4627" width="14.625" style="14" customWidth="1"/>
    <col min="4628" max="4628" width="8.25" style="14" bestFit="1" customWidth="1"/>
    <col min="4629" max="4864" width="8.125" style="14"/>
    <col min="4865" max="4872" width="9" style="14" customWidth="1"/>
    <col min="4873" max="4873" width="12.25" style="14" customWidth="1"/>
    <col min="4874" max="4876" width="8.125" style="14"/>
    <col min="4877" max="4877" width="16.875" style="14" customWidth="1"/>
    <col min="4878" max="4879" width="8.25" style="14" bestFit="1" customWidth="1"/>
    <col min="4880" max="4880" width="11" style="14" bestFit="1" customWidth="1"/>
    <col min="4881" max="4882" width="8.125" style="14"/>
    <col min="4883" max="4883" width="14.625" style="14" customWidth="1"/>
    <col min="4884" max="4884" width="8.25" style="14" bestFit="1" customWidth="1"/>
    <col min="4885" max="5120" width="8.125" style="14"/>
    <col min="5121" max="5128" width="9" style="14" customWidth="1"/>
    <col min="5129" max="5129" width="12.25" style="14" customWidth="1"/>
    <col min="5130" max="5132" width="8.125" style="14"/>
    <col min="5133" max="5133" width="16.875" style="14" customWidth="1"/>
    <col min="5134" max="5135" width="8.25" style="14" bestFit="1" customWidth="1"/>
    <col min="5136" max="5136" width="11" style="14" bestFit="1" customWidth="1"/>
    <col min="5137" max="5138" width="8.125" style="14"/>
    <col min="5139" max="5139" width="14.625" style="14" customWidth="1"/>
    <col min="5140" max="5140" width="8.25" style="14" bestFit="1" customWidth="1"/>
    <col min="5141" max="5376" width="8.125" style="14"/>
    <col min="5377" max="5384" width="9" style="14" customWidth="1"/>
    <col min="5385" max="5385" width="12.25" style="14" customWidth="1"/>
    <col min="5386" max="5388" width="8.125" style="14"/>
    <col min="5389" max="5389" width="16.875" style="14" customWidth="1"/>
    <col min="5390" max="5391" width="8.25" style="14" bestFit="1" customWidth="1"/>
    <col min="5392" max="5392" width="11" style="14" bestFit="1" customWidth="1"/>
    <col min="5393" max="5394" width="8.125" style="14"/>
    <col min="5395" max="5395" width="14.625" style="14" customWidth="1"/>
    <col min="5396" max="5396" width="8.25" style="14" bestFit="1" customWidth="1"/>
    <col min="5397" max="5632" width="8.125" style="14"/>
    <col min="5633" max="5640" width="9" style="14" customWidth="1"/>
    <col min="5641" max="5641" width="12.25" style="14" customWidth="1"/>
    <col min="5642" max="5644" width="8.125" style="14"/>
    <col min="5645" max="5645" width="16.875" style="14" customWidth="1"/>
    <col min="5646" max="5647" width="8.25" style="14" bestFit="1" customWidth="1"/>
    <col min="5648" max="5648" width="11" style="14" bestFit="1" customWidth="1"/>
    <col min="5649" max="5650" width="8.125" style="14"/>
    <col min="5651" max="5651" width="14.625" style="14" customWidth="1"/>
    <col min="5652" max="5652" width="8.25" style="14" bestFit="1" customWidth="1"/>
    <col min="5653" max="5888" width="8.125" style="14"/>
    <col min="5889" max="5896" width="9" style="14" customWidth="1"/>
    <col min="5897" max="5897" width="12.25" style="14" customWidth="1"/>
    <col min="5898" max="5900" width="8.125" style="14"/>
    <col min="5901" max="5901" width="16.875" style="14" customWidth="1"/>
    <col min="5902" max="5903" width="8.25" style="14" bestFit="1" customWidth="1"/>
    <col min="5904" max="5904" width="11" style="14" bestFit="1" customWidth="1"/>
    <col min="5905" max="5906" width="8.125" style="14"/>
    <col min="5907" max="5907" width="14.625" style="14" customWidth="1"/>
    <col min="5908" max="5908" width="8.25" style="14" bestFit="1" customWidth="1"/>
    <col min="5909" max="6144" width="8.125" style="14"/>
    <col min="6145" max="6152" width="9" style="14" customWidth="1"/>
    <col min="6153" max="6153" width="12.25" style="14" customWidth="1"/>
    <col min="6154" max="6156" width="8.125" style="14"/>
    <col min="6157" max="6157" width="16.875" style="14" customWidth="1"/>
    <col min="6158" max="6159" width="8.25" style="14" bestFit="1" customWidth="1"/>
    <col min="6160" max="6160" width="11" style="14" bestFit="1" customWidth="1"/>
    <col min="6161" max="6162" width="8.125" style="14"/>
    <col min="6163" max="6163" width="14.625" style="14" customWidth="1"/>
    <col min="6164" max="6164" width="8.25" style="14" bestFit="1" customWidth="1"/>
    <col min="6165" max="6400" width="8.125" style="14"/>
    <col min="6401" max="6408" width="9" style="14" customWidth="1"/>
    <col min="6409" max="6409" width="12.25" style="14" customWidth="1"/>
    <col min="6410" max="6412" width="8.125" style="14"/>
    <col min="6413" max="6413" width="16.875" style="14" customWidth="1"/>
    <col min="6414" max="6415" width="8.25" style="14" bestFit="1" customWidth="1"/>
    <col min="6416" max="6416" width="11" style="14" bestFit="1" customWidth="1"/>
    <col min="6417" max="6418" width="8.125" style="14"/>
    <col min="6419" max="6419" width="14.625" style="14" customWidth="1"/>
    <col min="6420" max="6420" width="8.25" style="14" bestFit="1" customWidth="1"/>
    <col min="6421" max="6656" width="8.125" style="14"/>
    <col min="6657" max="6664" width="9" style="14" customWidth="1"/>
    <col min="6665" max="6665" width="12.25" style="14" customWidth="1"/>
    <col min="6666" max="6668" width="8.125" style="14"/>
    <col min="6669" max="6669" width="16.875" style="14" customWidth="1"/>
    <col min="6670" max="6671" width="8.25" style="14" bestFit="1" customWidth="1"/>
    <col min="6672" max="6672" width="11" style="14" bestFit="1" customWidth="1"/>
    <col min="6673" max="6674" width="8.125" style="14"/>
    <col min="6675" max="6675" width="14.625" style="14" customWidth="1"/>
    <col min="6676" max="6676" width="8.25" style="14" bestFit="1" customWidth="1"/>
    <col min="6677" max="6912" width="8.125" style="14"/>
    <col min="6913" max="6920" width="9" style="14" customWidth="1"/>
    <col min="6921" max="6921" width="12.25" style="14" customWidth="1"/>
    <col min="6922" max="6924" width="8.125" style="14"/>
    <col min="6925" max="6925" width="16.875" style="14" customWidth="1"/>
    <col min="6926" max="6927" width="8.25" style="14" bestFit="1" customWidth="1"/>
    <col min="6928" max="6928" width="11" style="14" bestFit="1" customWidth="1"/>
    <col min="6929" max="6930" width="8.125" style="14"/>
    <col min="6931" max="6931" width="14.625" style="14" customWidth="1"/>
    <col min="6932" max="6932" width="8.25" style="14" bestFit="1" customWidth="1"/>
    <col min="6933" max="7168" width="8.125" style="14"/>
    <col min="7169" max="7176" width="9" style="14" customWidth="1"/>
    <col min="7177" max="7177" width="12.25" style="14" customWidth="1"/>
    <col min="7178" max="7180" width="8.125" style="14"/>
    <col min="7181" max="7181" width="16.875" style="14" customWidth="1"/>
    <col min="7182" max="7183" width="8.25" style="14" bestFit="1" customWidth="1"/>
    <col min="7184" max="7184" width="11" style="14" bestFit="1" customWidth="1"/>
    <col min="7185" max="7186" width="8.125" style="14"/>
    <col min="7187" max="7187" width="14.625" style="14" customWidth="1"/>
    <col min="7188" max="7188" width="8.25" style="14" bestFit="1" customWidth="1"/>
    <col min="7189" max="7424" width="8.125" style="14"/>
    <col min="7425" max="7432" width="9" style="14" customWidth="1"/>
    <col min="7433" max="7433" width="12.25" style="14" customWidth="1"/>
    <col min="7434" max="7436" width="8.125" style="14"/>
    <col min="7437" max="7437" width="16.875" style="14" customWidth="1"/>
    <col min="7438" max="7439" width="8.25" style="14" bestFit="1" customWidth="1"/>
    <col min="7440" max="7440" width="11" style="14" bestFit="1" customWidth="1"/>
    <col min="7441" max="7442" width="8.125" style="14"/>
    <col min="7443" max="7443" width="14.625" style="14" customWidth="1"/>
    <col min="7444" max="7444" width="8.25" style="14" bestFit="1" customWidth="1"/>
    <col min="7445" max="7680" width="8.125" style="14"/>
    <col min="7681" max="7688" width="9" style="14" customWidth="1"/>
    <col min="7689" max="7689" width="12.25" style="14" customWidth="1"/>
    <col min="7690" max="7692" width="8.125" style="14"/>
    <col min="7693" max="7693" width="16.875" style="14" customWidth="1"/>
    <col min="7694" max="7695" width="8.25" style="14" bestFit="1" customWidth="1"/>
    <col min="7696" max="7696" width="11" style="14" bestFit="1" customWidth="1"/>
    <col min="7697" max="7698" width="8.125" style="14"/>
    <col min="7699" max="7699" width="14.625" style="14" customWidth="1"/>
    <col min="7700" max="7700" width="8.25" style="14" bestFit="1" customWidth="1"/>
    <col min="7701" max="7936" width="8.125" style="14"/>
    <col min="7937" max="7944" width="9" style="14" customWidth="1"/>
    <col min="7945" max="7945" width="12.25" style="14" customWidth="1"/>
    <col min="7946" max="7948" width="8.125" style="14"/>
    <col min="7949" max="7949" width="16.875" style="14" customWidth="1"/>
    <col min="7950" max="7951" width="8.25" style="14" bestFit="1" customWidth="1"/>
    <col min="7952" max="7952" width="11" style="14" bestFit="1" customWidth="1"/>
    <col min="7953" max="7954" width="8.125" style="14"/>
    <col min="7955" max="7955" width="14.625" style="14" customWidth="1"/>
    <col min="7956" max="7956" width="8.25" style="14" bestFit="1" customWidth="1"/>
    <col min="7957" max="8192" width="8.125" style="14"/>
    <col min="8193" max="8200" width="9" style="14" customWidth="1"/>
    <col min="8201" max="8201" width="12.25" style="14" customWidth="1"/>
    <col min="8202" max="8204" width="8.125" style="14"/>
    <col min="8205" max="8205" width="16.875" style="14" customWidth="1"/>
    <col min="8206" max="8207" width="8.25" style="14" bestFit="1" customWidth="1"/>
    <col min="8208" max="8208" width="11" style="14" bestFit="1" customWidth="1"/>
    <col min="8209" max="8210" width="8.125" style="14"/>
    <col min="8211" max="8211" width="14.625" style="14" customWidth="1"/>
    <col min="8212" max="8212" width="8.25" style="14" bestFit="1" customWidth="1"/>
    <col min="8213" max="8448" width="8.125" style="14"/>
    <col min="8449" max="8456" width="9" style="14" customWidth="1"/>
    <col min="8457" max="8457" width="12.25" style="14" customWidth="1"/>
    <col min="8458" max="8460" width="8.125" style="14"/>
    <col min="8461" max="8461" width="16.875" style="14" customWidth="1"/>
    <col min="8462" max="8463" width="8.25" style="14" bestFit="1" customWidth="1"/>
    <col min="8464" max="8464" width="11" style="14" bestFit="1" customWidth="1"/>
    <col min="8465" max="8466" width="8.125" style="14"/>
    <col min="8467" max="8467" width="14.625" style="14" customWidth="1"/>
    <col min="8468" max="8468" width="8.25" style="14" bestFit="1" customWidth="1"/>
    <col min="8469" max="8704" width="8.125" style="14"/>
    <col min="8705" max="8712" width="9" style="14" customWidth="1"/>
    <col min="8713" max="8713" width="12.25" style="14" customWidth="1"/>
    <col min="8714" max="8716" width="8.125" style="14"/>
    <col min="8717" max="8717" width="16.875" style="14" customWidth="1"/>
    <col min="8718" max="8719" width="8.25" style="14" bestFit="1" customWidth="1"/>
    <col min="8720" max="8720" width="11" style="14" bestFit="1" customWidth="1"/>
    <col min="8721" max="8722" width="8.125" style="14"/>
    <col min="8723" max="8723" width="14.625" style="14" customWidth="1"/>
    <col min="8724" max="8724" width="8.25" style="14" bestFit="1" customWidth="1"/>
    <col min="8725" max="8960" width="8.125" style="14"/>
    <col min="8961" max="8968" width="9" style="14" customWidth="1"/>
    <col min="8969" max="8969" width="12.25" style="14" customWidth="1"/>
    <col min="8970" max="8972" width="8.125" style="14"/>
    <col min="8973" max="8973" width="16.875" style="14" customWidth="1"/>
    <col min="8974" max="8975" width="8.25" style="14" bestFit="1" customWidth="1"/>
    <col min="8976" max="8976" width="11" style="14" bestFit="1" customWidth="1"/>
    <col min="8977" max="8978" width="8.125" style="14"/>
    <col min="8979" max="8979" width="14.625" style="14" customWidth="1"/>
    <col min="8980" max="8980" width="8.25" style="14" bestFit="1" customWidth="1"/>
    <col min="8981" max="9216" width="8.125" style="14"/>
    <col min="9217" max="9224" width="9" style="14" customWidth="1"/>
    <col min="9225" max="9225" width="12.25" style="14" customWidth="1"/>
    <col min="9226" max="9228" width="8.125" style="14"/>
    <col min="9229" max="9229" width="16.875" style="14" customWidth="1"/>
    <col min="9230" max="9231" width="8.25" style="14" bestFit="1" customWidth="1"/>
    <col min="9232" max="9232" width="11" style="14" bestFit="1" customWidth="1"/>
    <col min="9233" max="9234" width="8.125" style="14"/>
    <col min="9235" max="9235" width="14.625" style="14" customWidth="1"/>
    <col min="9236" max="9236" width="8.25" style="14" bestFit="1" customWidth="1"/>
    <col min="9237" max="9472" width="8.125" style="14"/>
    <col min="9473" max="9480" width="9" style="14" customWidth="1"/>
    <col min="9481" max="9481" width="12.25" style="14" customWidth="1"/>
    <col min="9482" max="9484" width="8.125" style="14"/>
    <col min="9485" max="9485" width="16.875" style="14" customWidth="1"/>
    <col min="9486" max="9487" width="8.25" style="14" bestFit="1" customWidth="1"/>
    <col min="9488" max="9488" width="11" style="14" bestFit="1" customWidth="1"/>
    <col min="9489" max="9490" width="8.125" style="14"/>
    <col min="9491" max="9491" width="14.625" style="14" customWidth="1"/>
    <col min="9492" max="9492" width="8.25" style="14" bestFit="1" customWidth="1"/>
    <col min="9493" max="9728" width="8.125" style="14"/>
    <col min="9729" max="9736" width="9" style="14" customWidth="1"/>
    <col min="9737" max="9737" width="12.25" style="14" customWidth="1"/>
    <col min="9738" max="9740" width="8.125" style="14"/>
    <col min="9741" max="9741" width="16.875" style="14" customWidth="1"/>
    <col min="9742" max="9743" width="8.25" style="14" bestFit="1" customWidth="1"/>
    <col min="9744" max="9744" width="11" style="14" bestFit="1" customWidth="1"/>
    <col min="9745" max="9746" width="8.125" style="14"/>
    <col min="9747" max="9747" width="14.625" style="14" customWidth="1"/>
    <col min="9748" max="9748" width="8.25" style="14" bestFit="1" customWidth="1"/>
    <col min="9749" max="9984" width="8.125" style="14"/>
    <col min="9985" max="9992" width="9" style="14" customWidth="1"/>
    <col min="9993" max="9993" width="12.25" style="14" customWidth="1"/>
    <col min="9994" max="9996" width="8.125" style="14"/>
    <col min="9997" max="9997" width="16.875" style="14" customWidth="1"/>
    <col min="9998" max="9999" width="8.25" style="14" bestFit="1" customWidth="1"/>
    <col min="10000" max="10000" width="11" style="14" bestFit="1" customWidth="1"/>
    <col min="10001" max="10002" width="8.125" style="14"/>
    <col min="10003" max="10003" width="14.625" style="14" customWidth="1"/>
    <col min="10004" max="10004" width="8.25" style="14" bestFit="1" customWidth="1"/>
    <col min="10005" max="10240" width="8.125" style="14"/>
    <col min="10241" max="10248" width="9" style="14" customWidth="1"/>
    <col min="10249" max="10249" width="12.25" style="14" customWidth="1"/>
    <col min="10250" max="10252" width="8.125" style="14"/>
    <col min="10253" max="10253" width="16.875" style="14" customWidth="1"/>
    <col min="10254" max="10255" width="8.25" style="14" bestFit="1" customWidth="1"/>
    <col min="10256" max="10256" width="11" style="14" bestFit="1" customWidth="1"/>
    <col min="10257" max="10258" width="8.125" style="14"/>
    <col min="10259" max="10259" width="14.625" style="14" customWidth="1"/>
    <col min="10260" max="10260" width="8.25" style="14" bestFit="1" customWidth="1"/>
    <col min="10261" max="10496" width="8.125" style="14"/>
    <col min="10497" max="10504" width="9" style="14" customWidth="1"/>
    <col min="10505" max="10505" width="12.25" style="14" customWidth="1"/>
    <col min="10506" max="10508" width="8.125" style="14"/>
    <col min="10509" max="10509" width="16.875" style="14" customWidth="1"/>
    <col min="10510" max="10511" width="8.25" style="14" bestFit="1" customWidth="1"/>
    <col min="10512" max="10512" width="11" style="14" bestFit="1" customWidth="1"/>
    <col min="10513" max="10514" width="8.125" style="14"/>
    <col min="10515" max="10515" width="14.625" style="14" customWidth="1"/>
    <col min="10516" max="10516" width="8.25" style="14" bestFit="1" customWidth="1"/>
    <col min="10517" max="10752" width="8.125" style="14"/>
    <col min="10753" max="10760" width="9" style="14" customWidth="1"/>
    <col min="10761" max="10761" width="12.25" style="14" customWidth="1"/>
    <col min="10762" max="10764" width="8.125" style="14"/>
    <col min="10765" max="10765" width="16.875" style="14" customWidth="1"/>
    <col min="10766" max="10767" width="8.25" style="14" bestFit="1" customWidth="1"/>
    <col min="10768" max="10768" width="11" style="14" bestFit="1" customWidth="1"/>
    <col min="10769" max="10770" width="8.125" style="14"/>
    <col min="10771" max="10771" width="14.625" style="14" customWidth="1"/>
    <col min="10772" max="10772" width="8.25" style="14" bestFit="1" customWidth="1"/>
    <col min="10773" max="11008" width="8.125" style="14"/>
    <col min="11009" max="11016" width="9" style="14" customWidth="1"/>
    <col min="11017" max="11017" width="12.25" style="14" customWidth="1"/>
    <col min="11018" max="11020" width="8.125" style="14"/>
    <col min="11021" max="11021" width="16.875" style="14" customWidth="1"/>
    <col min="11022" max="11023" width="8.25" style="14" bestFit="1" customWidth="1"/>
    <col min="11024" max="11024" width="11" style="14" bestFit="1" customWidth="1"/>
    <col min="11025" max="11026" width="8.125" style="14"/>
    <col min="11027" max="11027" width="14.625" style="14" customWidth="1"/>
    <col min="11028" max="11028" width="8.25" style="14" bestFit="1" customWidth="1"/>
    <col min="11029" max="11264" width="8.125" style="14"/>
    <col min="11265" max="11272" width="9" style="14" customWidth="1"/>
    <col min="11273" max="11273" width="12.25" style="14" customWidth="1"/>
    <col min="11274" max="11276" width="8.125" style="14"/>
    <col min="11277" max="11277" width="16.875" style="14" customWidth="1"/>
    <col min="11278" max="11279" width="8.25" style="14" bestFit="1" customWidth="1"/>
    <col min="11280" max="11280" width="11" style="14" bestFit="1" customWidth="1"/>
    <col min="11281" max="11282" width="8.125" style="14"/>
    <col min="11283" max="11283" width="14.625" style="14" customWidth="1"/>
    <col min="11284" max="11284" width="8.25" style="14" bestFit="1" customWidth="1"/>
    <col min="11285" max="11520" width="8.125" style="14"/>
    <col min="11521" max="11528" width="9" style="14" customWidth="1"/>
    <col min="11529" max="11529" width="12.25" style="14" customWidth="1"/>
    <col min="11530" max="11532" width="8.125" style="14"/>
    <col min="11533" max="11533" width="16.875" style="14" customWidth="1"/>
    <col min="11534" max="11535" width="8.25" style="14" bestFit="1" customWidth="1"/>
    <col min="11536" max="11536" width="11" style="14" bestFit="1" customWidth="1"/>
    <col min="11537" max="11538" width="8.125" style="14"/>
    <col min="11539" max="11539" width="14.625" style="14" customWidth="1"/>
    <col min="11540" max="11540" width="8.25" style="14" bestFit="1" customWidth="1"/>
    <col min="11541" max="11776" width="8.125" style="14"/>
    <col min="11777" max="11784" width="9" style="14" customWidth="1"/>
    <col min="11785" max="11785" width="12.25" style="14" customWidth="1"/>
    <col min="11786" max="11788" width="8.125" style="14"/>
    <col min="11789" max="11789" width="16.875" style="14" customWidth="1"/>
    <col min="11790" max="11791" width="8.25" style="14" bestFit="1" customWidth="1"/>
    <col min="11792" max="11792" width="11" style="14" bestFit="1" customWidth="1"/>
    <col min="11793" max="11794" width="8.125" style="14"/>
    <col min="11795" max="11795" width="14.625" style="14" customWidth="1"/>
    <col min="11796" max="11796" width="8.25" style="14" bestFit="1" customWidth="1"/>
    <col min="11797" max="12032" width="8.125" style="14"/>
    <col min="12033" max="12040" width="9" style="14" customWidth="1"/>
    <col min="12041" max="12041" width="12.25" style="14" customWidth="1"/>
    <col min="12042" max="12044" width="8.125" style="14"/>
    <col min="12045" max="12045" width="16.875" style="14" customWidth="1"/>
    <col min="12046" max="12047" width="8.25" style="14" bestFit="1" customWidth="1"/>
    <col min="12048" max="12048" width="11" style="14" bestFit="1" customWidth="1"/>
    <col min="12049" max="12050" width="8.125" style="14"/>
    <col min="12051" max="12051" width="14.625" style="14" customWidth="1"/>
    <col min="12052" max="12052" width="8.25" style="14" bestFit="1" customWidth="1"/>
    <col min="12053" max="12288" width="8.125" style="14"/>
    <col min="12289" max="12296" width="9" style="14" customWidth="1"/>
    <col min="12297" max="12297" width="12.25" style="14" customWidth="1"/>
    <col min="12298" max="12300" width="8.125" style="14"/>
    <col min="12301" max="12301" width="16.875" style="14" customWidth="1"/>
    <col min="12302" max="12303" width="8.25" style="14" bestFit="1" customWidth="1"/>
    <col min="12304" max="12304" width="11" style="14" bestFit="1" customWidth="1"/>
    <col min="12305" max="12306" width="8.125" style="14"/>
    <col min="12307" max="12307" width="14.625" style="14" customWidth="1"/>
    <col min="12308" max="12308" width="8.25" style="14" bestFit="1" customWidth="1"/>
    <col min="12309" max="12544" width="8.125" style="14"/>
    <col min="12545" max="12552" width="9" style="14" customWidth="1"/>
    <col min="12553" max="12553" width="12.25" style="14" customWidth="1"/>
    <col min="12554" max="12556" width="8.125" style="14"/>
    <col min="12557" max="12557" width="16.875" style="14" customWidth="1"/>
    <col min="12558" max="12559" width="8.25" style="14" bestFit="1" customWidth="1"/>
    <col min="12560" max="12560" width="11" style="14" bestFit="1" customWidth="1"/>
    <col min="12561" max="12562" width="8.125" style="14"/>
    <col min="12563" max="12563" width="14.625" style="14" customWidth="1"/>
    <col min="12564" max="12564" width="8.25" style="14" bestFit="1" customWidth="1"/>
    <col min="12565" max="12800" width="8.125" style="14"/>
    <col min="12801" max="12808" width="9" style="14" customWidth="1"/>
    <col min="12809" max="12809" width="12.25" style="14" customWidth="1"/>
    <col min="12810" max="12812" width="8.125" style="14"/>
    <col min="12813" max="12813" width="16.875" style="14" customWidth="1"/>
    <col min="12814" max="12815" width="8.25" style="14" bestFit="1" customWidth="1"/>
    <col min="12816" max="12816" width="11" style="14" bestFit="1" customWidth="1"/>
    <col min="12817" max="12818" width="8.125" style="14"/>
    <col min="12819" max="12819" width="14.625" style="14" customWidth="1"/>
    <col min="12820" max="12820" width="8.25" style="14" bestFit="1" customWidth="1"/>
    <col min="12821" max="13056" width="8.125" style="14"/>
    <col min="13057" max="13064" width="9" style="14" customWidth="1"/>
    <col min="13065" max="13065" width="12.25" style="14" customWidth="1"/>
    <col min="13066" max="13068" width="8.125" style="14"/>
    <col min="13069" max="13069" width="16.875" style="14" customWidth="1"/>
    <col min="13070" max="13071" width="8.25" style="14" bestFit="1" customWidth="1"/>
    <col min="13072" max="13072" width="11" style="14" bestFit="1" customWidth="1"/>
    <col min="13073" max="13074" width="8.125" style="14"/>
    <col min="13075" max="13075" width="14.625" style="14" customWidth="1"/>
    <col min="13076" max="13076" width="8.25" style="14" bestFit="1" customWidth="1"/>
    <col min="13077" max="13312" width="8.125" style="14"/>
    <col min="13313" max="13320" width="9" style="14" customWidth="1"/>
    <col min="13321" max="13321" width="12.25" style="14" customWidth="1"/>
    <col min="13322" max="13324" width="8.125" style="14"/>
    <col min="13325" max="13325" width="16.875" style="14" customWidth="1"/>
    <col min="13326" max="13327" width="8.25" style="14" bestFit="1" customWidth="1"/>
    <col min="13328" max="13328" width="11" style="14" bestFit="1" customWidth="1"/>
    <col min="13329" max="13330" width="8.125" style="14"/>
    <col min="13331" max="13331" width="14.625" style="14" customWidth="1"/>
    <col min="13332" max="13332" width="8.25" style="14" bestFit="1" customWidth="1"/>
    <col min="13333" max="13568" width="8.125" style="14"/>
    <col min="13569" max="13576" width="9" style="14" customWidth="1"/>
    <col min="13577" max="13577" width="12.25" style="14" customWidth="1"/>
    <col min="13578" max="13580" width="8.125" style="14"/>
    <col min="13581" max="13581" width="16.875" style="14" customWidth="1"/>
    <col min="13582" max="13583" width="8.25" style="14" bestFit="1" customWidth="1"/>
    <col min="13584" max="13584" width="11" style="14" bestFit="1" customWidth="1"/>
    <col min="13585" max="13586" width="8.125" style="14"/>
    <col min="13587" max="13587" width="14.625" style="14" customWidth="1"/>
    <col min="13588" max="13588" width="8.25" style="14" bestFit="1" customWidth="1"/>
    <col min="13589" max="13824" width="8.125" style="14"/>
    <col min="13825" max="13832" width="9" style="14" customWidth="1"/>
    <col min="13833" max="13833" width="12.25" style="14" customWidth="1"/>
    <col min="13834" max="13836" width="8.125" style="14"/>
    <col min="13837" max="13837" width="16.875" style="14" customWidth="1"/>
    <col min="13838" max="13839" width="8.25" style="14" bestFit="1" customWidth="1"/>
    <col min="13840" max="13840" width="11" style="14" bestFit="1" customWidth="1"/>
    <col min="13841" max="13842" width="8.125" style="14"/>
    <col min="13843" max="13843" width="14.625" style="14" customWidth="1"/>
    <col min="13844" max="13844" width="8.25" style="14" bestFit="1" customWidth="1"/>
    <col min="13845" max="14080" width="8.125" style="14"/>
    <col min="14081" max="14088" width="9" style="14" customWidth="1"/>
    <col min="14089" max="14089" width="12.25" style="14" customWidth="1"/>
    <col min="14090" max="14092" width="8.125" style="14"/>
    <col min="14093" max="14093" width="16.875" style="14" customWidth="1"/>
    <col min="14094" max="14095" width="8.25" style="14" bestFit="1" customWidth="1"/>
    <col min="14096" max="14096" width="11" style="14" bestFit="1" customWidth="1"/>
    <col min="14097" max="14098" width="8.125" style="14"/>
    <col min="14099" max="14099" width="14.625" style="14" customWidth="1"/>
    <col min="14100" max="14100" width="8.25" style="14" bestFit="1" customWidth="1"/>
    <col min="14101" max="14336" width="8.125" style="14"/>
    <col min="14337" max="14344" width="9" style="14" customWidth="1"/>
    <col min="14345" max="14345" width="12.25" style="14" customWidth="1"/>
    <col min="14346" max="14348" width="8.125" style="14"/>
    <col min="14349" max="14349" width="16.875" style="14" customWidth="1"/>
    <col min="14350" max="14351" width="8.25" style="14" bestFit="1" customWidth="1"/>
    <col min="14352" max="14352" width="11" style="14" bestFit="1" customWidth="1"/>
    <col min="14353" max="14354" width="8.125" style="14"/>
    <col min="14355" max="14355" width="14.625" style="14" customWidth="1"/>
    <col min="14356" max="14356" width="8.25" style="14" bestFit="1" customWidth="1"/>
    <col min="14357" max="14592" width="8.125" style="14"/>
    <col min="14593" max="14600" width="9" style="14" customWidth="1"/>
    <col min="14601" max="14601" width="12.25" style="14" customWidth="1"/>
    <col min="14602" max="14604" width="8.125" style="14"/>
    <col min="14605" max="14605" width="16.875" style="14" customWidth="1"/>
    <col min="14606" max="14607" width="8.25" style="14" bestFit="1" customWidth="1"/>
    <col min="14608" max="14608" width="11" style="14" bestFit="1" customWidth="1"/>
    <col min="14609" max="14610" width="8.125" style="14"/>
    <col min="14611" max="14611" width="14.625" style="14" customWidth="1"/>
    <col min="14612" max="14612" width="8.25" style="14" bestFit="1" customWidth="1"/>
    <col min="14613" max="14848" width="8.125" style="14"/>
    <col min="14849" max="14856" width="9" style="14" customWidth="1"/>
    <col min="14857" max="14857" width="12.25" style="14" customWidth="1"/>
    <col min="14858" max="14860" width="8.125" style="14"/>
    <col min="14861" max="14861" width="16.875" style="14" customWidth="1"/>
    <col min="14862" max="14863" width="8.25" style="14" bestFit="1" customWidth="1"/>
    <col min="14864" max="14864" width="11" style="14" bestFit="1" customWidth="1"/>
    <col min="14865" max="14866" width="8.125" style="14"/>
    <col min="14867" max="14867" width="14.625" style="14" customWidth="1"/>
    <col min="14868" max="14868" width="8.25" style="14" bestFit="1" customWidth="1"/>
    <col min="14869" max="15104" width="8.125" style="14"/>
    <col min="15105" max="15112" width="9" style="14" customWidth="1"/>
    <col min="15113" max="15113" width="12.25" style="14" customWidth="1"/>
    <col min="15114" max="15116" width="8.125" style="14"/>
    <col min="15117" max="15117" width="16.875" style="14" customWidth="1"/>
    <col min="15118" max="15119" width="8.25" style="14" bestFit="1" customWidth="1"/>
    <col min="15120" max="15120" width="11" style="14" bestFit="1" customWidth="1"/>
    <col min="15121" max="15122" width="8.125" style="14"/>
    <col min="15123" max="15123" width="14.625" style="14" customWidth="1"/>
    <col min="15124" max="15124" width="8.25" style="14" bestFit="1" customWidth="1"/>
    <col min="15125" max="15360" width="8.125" style="14"/>
    <col min="15361" max="15368" width="9" style="14" customWidth="1"/>
    <col min="15369" max="15369" width="12.25" style="14" customWidth="1"/>
    <col min="15370" max="15372" width="8.125" style="14"/>
    <col min="15373" max="15373" width="16.875" style="14" customWidth="1"/>
    <col min="15374" max="15375" width="8.25" style="14" bestFit="1" customWidth="1"/>
    <col min="15376" max="15376" width="11" style="14" bestFit="1" customWidth="1"/>
    <col min="15377" max="15378" width="8.125" style="14"/>
    <col min="15379" max="15379" width="14.625" style="14" customWidth="1"/>
    <col min="15380" max="15380" width="8.25" style="14" bestFit="1" customWidth="1"/>
    <col min="15381" max="15616" width="8.125" style="14"/>
    <col min="15617" max="15624" width="9" style="14" customWidth="1"/>
    <col min="15625" max="15625" width="12.25" style="14" customWidth="1"/>
    <col min="15626" max="15628" width="8.125" style="14"/>
    <col min="15629" max="15629" width="16.875" style="14" customWidth="1"/>
    <col min="15630" max="15631" width="8.25" style="14" bestFit="1" customWidth="1"/>
    <col min="15632" max="15632" width="11" style="14" bestFit="1" customWidth="1"/>
    <col min="15633" max="15634" width="8.125" style="14"/>
    <col min="15635" max="15635" width="14.625" style="14" customWidth="1"/>
    <col min="15636" max="15636" width="8.25" style="14" bestFit="1" customWidth="1"/>
    <col min="15637" max="15872" width="8.125" style="14"/>
    <col min="15873" max="15880" width="9" style="14" customWidth="1"/>
    <col min="15881" max="15881" width="12.25" style="14" customWidth="1"/>
    <col min="15882" max="15884" width="8.125" style="14"/>
    <col min="15885" max="15885" width="16.875" style="14" customWidth="1"/>
    <col min="15886" max="15887" width="8.25" style="14" bestFit="1" customWidth="1"/>
    <col min="15888" max="15888" width="11" style="14" bestFit="1" customWidth="1"/>
    <col min="15889" max="15890" width="8.125" style="14"/>
    <col min="15891" max="15891" width="14.625" style="14" customWidth="1"/>
    <col min="15892" max="15892" width="8.25" style="14" bestFit="1" customWidth="1"/>
    <col min="15893" max="16128" width="8.125" style="14"/>
    <col min="16129" max="16136" width="9" style="14" customWidth="1"/>
    <col min="16137" max="16137" width="12.25" style="14" customWidth="1"/>
    <col min="16138" max="16140" width="8.125" style="14"/>
    <col min="16141" max="16141" width="16.875" style="14" customWidth="1"/>
    <col min="16142" max="16143" width="8.25" style="14" bestFit="1" customWidth="1"/>
    <col min="16144" max="16144" width="11" style="14" bestFit="1" customWidth="1"/>
    <col min="16145" max="16146" width="8.125" style="14"/>
    <col min="16147" max="16147" width="14.625" style="14" customWidth="1"/>
    <col min="16148" max="16148" width="8.25" style="14" bestFit="1" customWidth="1"/>
    <col min="16149" max="16384" width="8.125" style="14"/>
  </cols>
  <sheetData>
    <row r="1" spans="1:24" ht="27.75">
      <c r="A1" s="65" t="s">
        <v>96</v>
      </c>
      <c r="B1" s="65"/>
      <c r="C1" s="65"/>
      <c r="D1" s="65"/>
      <c r="E1" s="65"/>
      <c r="F1" s="65"/>
      <c r="G1" s="65"/>
      <c r="H1" s="65"/>
      <c r="I1" s="65"/>
      <c r="J1" s="51"/>
    </row>
    <row r="2" spans="1:24" ht="27.75">
      <c r="A2" s="66" t="s">
        <v>106</v>
      </c>
      <c r="B2" s="66"/>
      <c r="C2" s="66"/>
      <c r="D2" s="66"/>
      <c r="E2" s="66"/>
      <c r="F2" s="66"/>
      <c r="G2" s="66"/>
      <c r="H2" s="66"/>
      <c r="I2" s="66"/>
      <c r="J2" s="53"/>
      <c r="X2" s="15"/>
    </row>
    <row r="3" spans="1:24">
      <c r="S3" s="54" t="s">
        <v>72</v>
      </c>
      <c r="T3" s="55">
        <f>P4</f>
        <v>0.47299999999999998</v>
      </c>
      <c r="U3" s="56"/>
      <c r="X3" s="15"/>
    </row>
    <row r="4" spans="1:24">
      <c r="M4" s="57" t="s">
        <v>126</v>
      </c>
      <c r="N4" s="52">
        <v>36157</v>
      </c>
      <c r="O4" s="52">
        <v>47.3</v>
      </c>
      <c r="P4" s="52">
        <f>O4/100</f>
        <v>0.47299999999999998</v>
      </c>
      <c r="S4" s="54"/>
      <c r="T4" s="55"/>
      <c r="U4" s="56"/>
      <c r="X4" s="15"/>
    </row>
    <row r="5" spans="1:24">
      <c r="M5" s="57" t="s">
        <v>127</v>
      </c>
      <c r="N5" s="52">
        <v>20</v>
      </c>
      <c r="O5" s="52">
        <v>0</v>
      </c>
      <c r="P5" s="52">
        <f t="shared" ref="P5:P31" si="0">O5/100</f>
        <v>0</v>
      </c>
      <c r="S5" s="54"/>
      <c r="T5" s="55"/>
      <c r="U5" s="56"/>
      <c r="X5" s="15"/>
    </row>
    <row r="6" spans="1:24">
      <c r="M6" s="57" t="s">
        <v>128</v>
      </c>
      <c r="N6" s="52">
        <v>285</v>
      </c>
      <c r="O6" s="52">
        <v>0.4</v>
      </c>
      <c r="P6" s="52">
        <f t="shared" si="0"/>
        <v>4.0000000000000001E-3</v>
      </c>
      <c r="S6" s="54"/>
      <c r="T6" s="55"/>
      <c r="U6" s="56"/>
      <c r="X6" s="15"/>
    </row>
    <row r="7" spans="1:24">
      <c r="M7" s="57" t="s">
        <v>129</v>
      </c>
      <c r="N7" s="52">
        <v>39990</v>
      </c>
      <c r="O7" s="52">
        <v>52.3</v>
      </c>
      <c r="P7" s="52">
        <f t="shared" si="0"/>
        <v>0.52300000000000002</v>
      </c>
      <c r="S7" s="54"/>
      <c r="T7" s="55"/>
      <c r="U7" s="56"/>
      <c r="X7" s="15"/>
    </row>
    <row r="8" spans="1:24">
      <c r="M8" s="57" t="s">
        <v>130</v>
      </c>
      <c r="N8" s="52">
        <v>39845</v>
      </c>
      <c r="O8" s="52">
        <v>52.1</v>
      </c>
      <c r="P8" s="52">
        <f t="shared" si="0"/>
        <v>0.52100000000000002</v>
      </c>
      <c r="S8" s="54"/>
      <c r="T8" s="55"/>
      <c r="U8" s="56"/>
      <c r="X8" s="15"/>
    </row>
    <row r="9" spans="1:24">
      <c r="M9" s="57" t="s">
        <v>131</v>
      </c>
      <c r="N9" s="52">
        <v>145</v>
      </c>
      <c r="O9" s="52">
        <v>0.2</v>
      </c>
      <c r="P9" s="52">
        <f t="shared" si="0"/>
        <v>2E-3</v>
      </c>
      <c r="S9" s="54" t="s">
        <v>78</v>
      </c>
      <c r="T9" s="55">
        <f>P7+P10</f>
        <v>0.50600000000000001</v>
      </c>
      <c r="U9" s="56"/>
      <c r="X9" s="15"/>
    </row>
    <row r="10" spans="1:24">
      <c r="M10" s="57" t="s">
        <v>132</v>
      </c>
      <c r="N10" s="52">
        <v>-1266</v>
      </c>
      <c r="O10" s="52">
        <v>-1.7</v>
      </c>
      <c r="P10" s="52">
        <f t="shared" si="0"/>
        <v>-1.7000000000000001E-2</v>
      </c>
      <c r="S10" s="54" t="s">
        <v>73</v>
      </c>
      <c r="T10" s="55">
        <f>P6</f>
        <v>4.0000000000000001E-3</v>
      </c>
      <c r="U10" s="56"/>
      <c r="X10" s="15"/>
    </row>
    <row r="11" spans="1:24">
      <c r="M11" s="57" t="s">
        <v>133</v>
      </c>
      <c r="N11" s="52">
        <v>1248</v>
      </c>
      <c r="O11" s="52">
        <v>1.6</v>
      </c>
      <c r="P11" s="52">
        <f t="shared" si="0"/>
        <v>1.6E-2</v>
      </c>
      <c r="S11" s="54" t="s">
        <v>74</v>
      </c>
      <c r="T11" s="55">
        <f>P11+P12</f>
        <v>1.3000000000000001E-2</v>
      </c>
      <c r="U11" s="56"/>
      <c r="X11" s="15"/>
    </row>
    <row r="12" spans="1:24">
      <c r="M12" s="57" t="s">
        <v>153</v>
      </c>
      <c r="N12" s="52">
        <v>-263</v>
      </c>
      <c r="O12" s="52">
        <v>-0.3</v>
      </c>
      <c r="P12" s="52">
        <f t="shared" si="0"/>
        <v>-3.0000000000000001E-3</v>
      </c>
      <c r="S12" s="54"/>
      <c r="T12" s="55"/>
      <c r="U12" s="56"/>
      <c r="X12" s="15"/>
    </row>
    <row r="13" spans="1:24">
      <c r="M13" s="57" t="s">
        <v>134</v>
      </c>
      <c r="N13" s="52">
        <v>302</v>
      </c>
      <c r="O13" s="52">
        <v>0.4</v>
      </c>
      <c r="P13" s="52">
        <f t="shared" si="0"/>
        <v>4.0000000000000001E-3</v>
      </c>
      <c r="S13" s="54" t="s">
        <v>75</v>
      </c>
      <c r="T13" s="55">
        <f>P13</f>
        <v>4.0000000000000001E-3</v>
      </c>
      <c r="U13" s="56"/>
      <c r="X13" s="15"/>
    </row>
    <row r="14" spans="1:24">
      <c r="M14" s="57" t="s">
        <v>135</v>
      </c>
      <c r="N14" s="52">
        <v>17</v>
      </c>
      <c r="O14" s="52">
        <v>0</v>
      </c>
      <c r="P14" s="52">
        <f t="shared" si="0"/>
        <v>0</v>
      </c>
      <c r="S14" s="54"/>
      <c r="T14" s="55"/>
      <c r="U14" s="56"/>
      <c r="X14" s="15"/>
    </row>
    <row r="15" spans="1:24">
      <c r="M15" s="57" t="s">
        <v>136</v>
      </c>
      <c r="N15" s="52">
        <v>76490</v>
      </c>
      <c r="O15" s="52">
        <v>100</v>
      </c>
      <c r="P15" s="52">
        <f t="shared" si="0"/>
        <v>1</v>
      </c>
      <c r="S15" s="54"/>
      <c r="T15" s="55"/>
      <c r="U15" s="56"/>
      <c r="X15" s="15"/>
    </row>
    <row r="16" spans="1:24">
      <c r="M16" s="57" t="s">
        <v>137</v>
      </c>
      <c r="P16" s="52">
        <f t="shared" si="0"/>
        <v>0</v>
      </c>
      <c r="S16" s="54"/>
      <c r="T16" s="55">
        <f>T3+T4+T9+T11+T10+T13</f>
        <v>1</v>
      </c>
      <c r="U16" s="56"/>
      <c r="X16" s="15"/>
    </row>
    <row r="17" spans="13:24">
      <c r="M17" s="57" t="s">
        <v>138</v>
      </c>
      <c r="N17" s="52">
        <v>71870</v>
      </c>
      <c r="O17" s="52">
        <v>94</v>
      </c>
      <c r="P17" s="52">
        <f t="shared" si="0"/>
        <v>0.94</v>
      </c>
      <c r="S17" s="54"/>
      <c r="T17" s="55"/>
      <c r="U17" s="56"/>
      <c r="X17" s="15"/>
    </row>
    <row r="18" spans="13:24">
      <c r="M18" s="57" t="s">
        <v>139</v>
      </c>
      <c r="N18" s="52">
        <v>41998</v>
      </c>
      <c r="O18" s="52">
        <v>54.9</v>
      </c>
      <c r="P18" s="52">
        <f t="shared" si="0"/>
        <v>0.54899999999999993</v>
      </c>
      <c r="S18" s="54"/>
      <c r="T18" s="55"/>
      <c r="U18" s="56"/>
      <c r="X18" s="15"/>
    </row>
    <row r="19" spans="13:24">
      <c r="M19" s="57" t="s">
        <v>140</v>
      </c>
      <c r="N19" s="52">
        <v>29823</v>
      </c>
      <c r="O19" s="52">
        <v>39</v>
      </c>
      <c r="P19" s="52">
        <f t="shared" si="0"/>
        <v>0.39</v>
      </c>
      <c r="S19" s="56"/>
      <c r="T19" s="56"/>
      <c r="U19" s="56"/>
      <c r="X19" s="15"/>
    </row>
    <row r="20" spans="13:24">
      <c r="M20" s="57" t="s">
        <v>141</v>
      </c>
      <c r="N20" s="52">
        <v>49</v>
      </c>
      <c r="O20" s="52">
        <v>0.1</v>
      </c>
      <c r="P20" s="52">
        <f t="shared" si="0"/>
        <v>1E-3</v>
      </c>
      <c r="S20" s="54"/>
      <c r="T20" s="58"/>
      <c r="U20" s="56"/>
      <c r="X20" s="15"/>
    </row>
    <row r="21" spans="13:24">
      <c r="M21" s="57" t="s">
        <v>142</v>
      </c>
      <c r="N21" s="52">
        <v>30</v>
      </c>
      <c r="O21" s="52">
        <v>0.1</v>
      </c>
      <c r="P21" s="52">
        <f t="shared" si="0"/>
        <v>1E-3</v>
      </c>
      <c r="S21" s="54"/>
      <c r="T21" s="58"/>
      <c r="U21" s="56"/>
      <c r="X21" s="15"/>
    </row>
    <row r="22" spans="13:24">
      <c r="M22" s="57" t="s">
        <v>143</v>
      </c>
      <c r="N22" s="52">
        <v>22</v>
      </c>
      <c r="O22" s="52">
        <v>0</v>
      </c>
      <c r="P22" s="52">
        <f t="shared" si="0"/>
        <v>0</v>
      </c>
      <c r="S22" s="54"/>
      <c r="T22" s="58"/>
      <c r="U22" s="56"/>
      <c r="X22" s="15"/>
    </row>
    <row r="23" spans="13:24">
      <c r="M23" s="57" t="s">
        <v>144</v>
      </c>
      <c r="N23" s="52">
        <v>1318</v>
      </c>
      <c r="O23" s="52">
        <v>1.7</v>
      </c>
      <c r="P23" s="52">
        <f t="shared" si="0"/>
        <v>1.7000000000000001E-2</v>
      </c>
      <c r="S23" s="54"/>
      <c r="T23" s="58"/>
      <c r="U23" s="56"/>
      <c r="X23" s="15"/>
    </row>
    <row r="24" spans="13:24">
      <c r="M24" s="57" t="s">
        <v>145</v>
      </c>
      <c r="N24" s="52">
        <v>73240</v>
      </c>
      <c r="O24" s="52">
        <v>95.8</v>
      </c>
      <c r="P24" s="52">
        <f t="shared" si="0"/>
        <v>0.95799999999999996</v>
      </c>
      <c r="S24" s="54"/>
      <c r="T24" s="58"/>
      <c r="U24" s="56"/>
      <c r="X24" s="15"/>
    </row>
    <row r="25" spans="13:24">
      <c r="M25" s="57" t="s">
        <v>146</v>
      </c>
      <c r="P25" s="52">
        <f t="shared" si="0"/>
        <v>0</v>
      </c>
      <c r="S25" s="54"/>
      <c r="T25" s="58"/>
      <c r="U25" s="56"/>
      <c r="X25" s="15"/>
    </row>
    <row r="26" spans="13:24">
      <c r="M26" s="57" t="s">
        <v>147</v>
      </c>
      <c r="N26" s="52">
        <v>301</v>
      </c>
      <c r="O26" s="52">
        <v>0.4</v>
      </c>
      <c r="P26" s="52">
        <f t="shared" si="0"/>
        <v>4.0000000000000001E-3</v>
      </c>
      <c r="S26" s="54" t="s">
        <v>76</v>
      </c>
      <c r="T26" s="58">
        <f>P17</f>
        <v>0.94</v>
      </c>
      <c r="U26" s="56"/>
      <c r="X26" s="15"/>
    </row>
    <row r="27" spans="13:24">
      <c r="M27" s="57" t="s">
        <v>148</v>
      </c>
      <c r="N27" s="52">
        <v>2073</v>
      </c>
      <c r="O27" s="52">
        <v>2.7</v>
      </c>
      <c r="P27" s="52">
        <f t="shared" si="0"/>
        <v>2.7000000000000003E-2</v>
      </c>
      <c r="S27" s="54"/>
      <c r="T27" s="58"/>
      <c r="U27" s="56"/>
      <c r="X27" s="15"/>
    </row>
    <row r="28" spans="13:24">
      <c r="M28" s="57" t="s">
        <v>149</v>
      </c>
      <c r="N28" s="52">
        <v>692</v>
      </c>
      <c r="O28" s="52">
        <v>0.9</v>
      </c>
      <c r="P28" s="52">
        <f t="shared" si="0"/>
        <v>9.0000000000000011E-3</v>
      </c>
      <c r="S28" s="54"/>
      <c r="T28" s="58"/>
      <c r="U28" s="56"/>
      <c r="X28" s="15"/>
    </row>
    <row r="29" spans="13:24">
      <c r="M29" s="57" t="s">
        <v>150</v>
      </c>
      <c r="N29" s="52">
        <v>184</v>
      </c>
      <c r="O29" s="52">
        <v>0.2</v>
      </c>
      <c r="P29" s="52">
        <f t="shared" si="0"/>
        <v>2E-3</v>
      </c>
      <c r="S29" s="54"/>
      <c r="T29" s="58"/>
      <c r="U29" s="56"/>
      <c r="X29" s="15"/>
    </row>
    <row r="30" spans="13:24">
      <c r="M30" s="57" t="s">
        <v>151</v>
      </c>
      <c r="N30" s="52">
        <v>3250</v>
      </c>
      <c r="O30" s="52">
        <v>4.2</v>
      </c>
      <c r="P30" s="52">
        <f t="shared" si="0"/>
        <v>4.2000000000000003E-2</v>
      </c>
      <c r="S30" s="54" t="s">
        <v>79</v>
      </c>
      <c r="T30" s="58">
        <f>P21</f>
        <v>1E-3</v>
      </c>
      <c r="U30" s="56"/>
      <c r="X30" s="15"/>
    </row>
    <row r="31" spans="13:24">
      <c r="M31" s="57" t="s">
        <v>152</v>
      </c>
      <c r="N31" s="52">
        <v>76490</v>
      </c>
      <c r="O31" s="52">
        <v>100</v>
      </c>
      <c r="P31" s="52">
        <f t="shared" si="0"/>
        <v>1</v>
      </c>
      <c r="S31" s="54" t="s">
        <v>80</v>
      </c>
      <c r="T31" s="58">
        <f>P23</f>
        <v>1.7000000000000001E-2</v>
      </c>
      <c r="U31" s="56"/>
      <c r="X31" s="15"/>
    </row>
    <row r="32" spans="13:24">
      <c r="S32" s="54" t="s">
        <v>77</v>
      </c>
      <c r="T32" s="58">
        <f>P30</f>
        <v>4.2000000000000003E-2</v>
      </c>
      <c r="U32" s="56"/>
      <c r="X32" s="15"/>
    </row>
    <row r="33" spans="20:24">
      <c r="T33" s="59">
        <f>T26+T30+T31+T32</f>
        <v>1</v>
      </c>
      <c r="X33" s="15"/>
    </row>
    <row r="34" spans="20:24">
      <c r="X34" s="15"/>
    </row>
    <row r="35" spans="20:24">
      <c r="X35" s="15"/>
    </row>
    <row r="36" spans="20:24">
      <c r="X36" s="15"/>
    </row>
    <row r="37" spans="20:24">
      <c r="X37" s="15"/>
    </row>
    <row r="38" spans="20:24">
      <c r="X38" s="15"/>
    </row>
    <row r="39" spans="20:24">
      <c r="X39" s="15"/>
    </row>
    <row r="40" spans="20:24">
      <c r="X40" s="15"/>
    </row>
  </sheetData>
  <mergeCells count="2">
    <mergeCell ref="A1:I1"/>
    <mergeCell ref="A2:I2"/>
  </mergeCells>
  <phoneticPr fontId="1" type="noConversion"/>
  <pageMargins left="1.1023622047244095" right="0.51181102362204722" top="0.74803149606299213" bottom="0.74803149606299213" header="0.31496062992125984" footer="0.31496062992125984"/>
  <pageSetup paperSize="9" scale="97" orientation="portrait" r:id="rId1"/>
  <rowBreaks count="1" manualBreakCount="1">
    <brk id="47" max="8" man="1"/>
  </rowBreaks>
  <colBreaks count="1" manualBreakCount="1">
    <brk id="9" max="4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zoomScaleNormal="100" zoomScaleSheetLayoutView="85" workbookViewId="0"/>
  </sheetViews>
  <sheetFormatPr defaultColWidth="8.875" defaultRowHeight="15.75"/>
  <cols>
    <col min="1" max="1" width="26.625" style="2" customWidth="1"/>
    <col min="2" max="2" width="13.625" style="2" customWidth="1"/>
    <col min="3" max="3" width="8.625" style="2" customWidth="1"/>
    <col min="4" max="4" width="13.625" style="2" customWidth="1"/>
    <col min="5" max="5" width="8.625" style="22" customWidth="1"/>
    <col min="6" max="6" width="13.625" style="2" customWidth="1"/>
    <col min="7" max="7" width="8.625" style="22" customWidth="1"/>
    <col min="8" max="8" width="2.625" style="2" customWidth="1"/>
    <col min="9" max="9" width="11.125" style="2" customWidth="1"/>
    <col min="10" max="16384" width="8.875" style="2"/>
  </cols>
  <sheetData>
    <row r="1" spans="1:8" ht="39.950000000000003" customHeight="1">
      <c r="A1" s="1"/>
      <c r="B1" s="1"/>
      <c r="C1" s="1"/>
      <c r="D1" s="1"/>
      <c r="E1" s="20"/>
      <c r="F1" s="1"/>
      <c r="G1" s="20"/>
      <c r="H1" s="1"/>
    </row>
    <row r="2" spans="1:8" ht="27.95" customHeight="1">
      <c r="A2" s="42" t="s">
        <v>88</v>
      </c>
      <c r="B2" s="1"/>
      <c r="C2" s="1"/>
      <c r="D2" s="1"/>
      <c r="E2" s="20"/>
      <c r="F2" s="1"/>
      <c r="G2" s="20"/>
      <c r="H2" s="1"/>
    </row>
    <row r="3" spans="1:8" ht="12" customHeight="1">
      <c r="A3" s="1"/>
      <c r="B3" s="1"/>
      <c r="C3" s="1"/>
      <c r="D3" s="1"/>
      <c r="E3" s="20"/>
      <c r="F3" s="1"/>
      <c r="G3" s="20"/>
      <c r="H3" s="1"/>
    </row>
    <row r="4" spans="1:8" ht="21.95" customHeight="1">
      <c r="A4" s="3" t="s">
        <v>112</v>
      </c>
      <c r="B4" s="1"/>
      <c r="C4" s="1"/>
      <c r="D4" s="1"/>
      <c r="E4" s="20"/>
      <c r="F4" s="1"/>
      <c r="G4" s="20"/>
      <c r="H4" s="1"/>
    </row>
    <row r="5" spans="1:8" ht="21.95" customHeight="1">
      <c r="A5" s="3" t="s">
        <v>113</v>
      </c>
      <c r="B5" s="1"/>
      <c r="C5" s="1"/>
      <c r="D5" s="1"/>
      <c r="E5" s="20"/>
      <c r="F5" s="1"/>
      <c r="G5" s="20"/>
      <c r="H5" s="1"/>
    </row>
    <row r="6" spans="1:8" ht="21.95" customHeight="1">
      <c r="A6" s="3" t="s">
        <v>111</v>
      </c>
      <c r="B6" s="1"/>
      <c r="C6" s="1"/>
      <c r="D6" s="1"/>
      <c r="E6" s="20"/>
      <c r="F6" s="1"/>
      <c r="G6" s="20"/>
      <c r="H6" s="1"/>
    </row>
    <row r="7" spans="1:8" ht="21.95" customHeight="1">
      <c r="A7" s="3"/>
      <c r="B7" s="1"/>
      <c r="C7" s="1"/>
      <c r="D7" s="1"/>
      <c r="E7" s="20"/>
      <c r="F7" s="1"/>
      <c r="G7" s="20"/>
      <c r="H7" s="1"/>
    </row>
    <row r="8" spans="1:8" ht="21.95" customHeight="1">
      <c r="A8" s="3" t="s">
        <v>61</v>
      </c>
      <c r="B8" s="1"/>
      <c r="C8" s="1"/>
      <c r="D8" s="1"/>
      <c r="E8" s="20"/>
      <c r="F8" s="1"/>
      <c r="G8" s="20"/>
      <c r="H8" s="1"/>
    </row>
    <row r="9" spans="1:8" ht="36" customHeight="1">
      <c r="A9" s="61" t="s">
        <v>63</v>
      </c>
      <c r="B9" s="61"/>
      <c r="C9" s="61"/>
      <c r="D9" s="61"/>
      <c r="E9" s="67"/>
      <c r="F9" s="61"/>
      <c r="G9" s="67"/>
      <c r="H9" s="1"/>
    </row>
    <row r="10" spans="1:8" ht="18" customHeight="1">
      <c r="A10" s="1"/>
      <c r="B10" s="1"/>
      <c r="C10" s="1"/>
      <c r="D10" s="1"/>
      <c r="E10" s="20"/>
      <c r="F10" s="64" t="s">
        <v>3</v>
      </c>
      <c r="G10" s="68"/>
      <c r="H10" s="1"/>
    </row>
    <row r="11" spans="1:8" ht="18.95" customHeight="1">
      <c r="A11" s="62" t="s">
        <v>98</v>
      </c>
      <c r="B11" s="62" t="s">
        <v>107</v>
      </c>
      <c r="C11" s="62"/>
      <c r="D11" s="62" t="s">
        <v>97</v>
      </c>
      <c r="E11" s="69"/>
      <c r="F11" s="62" t="s">
        <v>5</v>
      </c>
      <c r="G11" s="69"/>
      <c r="H11" s="1"/>
    </row>
    <row r="12" spans="1:8" ht="18.95" customHeight="1">
      <c r="A12" s="62"/>
      <c r="B12" s="44" t="s">
        <v>6</v>
      </c>
      <c r="C12" s="44" t="s">
        <v>92</v>
      </c>
      <c r="D12" s="44" t="s">
        <v>6</v>
      </c>
      <c r="E12" s="45" t="s">
        <v>92</v>
      </c>
      <c r="F12" s="44" t="s">
        <v>6</v>
      </c>
      <c r="G12" s="45" t="s">
        <v>92</v>
      </c>
      <c r="H12" s="1"/>
    </row>
    <row r="13" spans="1:8" ht="18.95" customHeight="1">
      <c r="A13" s="5" t="s">
        <v>32</v>
      </c>
      <c r="B13" s="5" t="s">
        <v>0</v>
      </c>
      <c r="C13" s="5" t="s">
        <v>1</v>
      </c>
      <c r="D13" s="5" t="s">
        <v>0</v>
      </c>
      <c r="E13" s="21" t="s">
        <v>1</v>
      </c>
      <c r="F13" s="5" t="s">
        <v>0</v>
      </c>
      <c r="G13" s="21" t="s">
        <v>2</v>
      </c>
      <c r="H13" s="1"/>
    </row>
    <row r="14" spans="1:8" ht="18.95" customHeight="1">
      <c r="A14" s="6" t="s">
        <v>33</v>
      </c>
      <c r="B14" s="7">
        <v>1359</v>
      </c>
      <c r="C14" s="8">
        <v>96.6</v>
      </c>
      <c r="D14" s="7">
        <v>1306</v>
      </c>
      <c r="E14" s="8">
        <v>97.3</v>
      </c>
      <c r="F14" s="7">
        <v>53</v>
      </c>
      <c r="G14" s="8">
        <v>4.0999999999999996</v>
      </c>
      <c r="H14" s="1"/>
    </row>
    <row r="15" spans="1:8" ht="18.95" customHeight="1">
      <c r="A15" s="6" t="s">
        <v>34</v>
      </c>
      <c r="B15" s="7">
        <v>1061</v>
      </c>
      <c r="C15" s="8">
        <v>75.400000000000006</v>
      </c>
      <c r="D15" s="7">
        <v>1009</v>
      </c>
      <c r="E15" s="8">
        <v>75.2</v>
      </c>
      <c r="F15" s="7">
        <v>52</v>
      </c>
      <c r="G15" s="8">
        <v>5.2</v>
      </c>
      <c r="H15" s="1"/>
    </row>
    <row r="16" spans="1:8" ht="18.95" customHeight="1">
      <c r="A16" s="6" t="s">
        <v>35</v>
      </c>
      <c r="B16" s="7">
        <v>298</v>
      </c>
      <c r="C16" s="8">
        <v>21.2</v>
      </c>
      <c r="D16" s="7">
        <v>297</v>
      </c>
      <c r="E16" s="8">
        <v>22.1</v>
      </c>
      <c r="F16" s="7">
        <v>1</v>
      </c>
      <c r="G16" s="8">
        <v>0.3</v>
      </c>
      <c r="H16" s="1"/>
    </row>
    <row r="17" spans="1:8" ht="18.95" customHeight="1">
      <c r="A17" s="6" t="s">
        <v>36</v>
      </c>
      <c r="B17" s="7">
        <v>28</v>
      </c>
      <c r="C17" s="8">
        <v>2</v>
      </c>
      <c r="D17" s="7">
        <v>27</v>
      </c>
      <c r="E17" s="8">
        <v>2</v>
      </c>
      <c r="F17" s="7">
        <v>1</v>
      </c>
      <c r="G17" s="8">
        <v>3.7</v>
      </c>
      <c r="H17" s="1"/>
    </row>
    <row r="18" spans="1:8" ht="18.95" customHeight="1">
      <c r="A18" s="6" t="s">
        <v>37</v>
      </c>
      <c r="B18" s="7">
        <v>13</v>
      </c>
      <c r="C18" s="8">
        <v>0.9</v>
      </c>
      <c r="D18" s="7">
        <v>1</v>
      </c>
      <c r="E18" s="8">
        <v>0.1</v>
      </c>
      <c r="F18" s="7">
        <v>12</v>
      </c>
      <c r="G18" s="60">
        <v>1200</v>
      </c>
      <c r="H18" s="1"/>
    </row>
    <row r="19" spans="1:8" ht="18.95" customHeight="1">
      <c r="A19" s="9" t="s">
        <v>38</v>
      </c>
      <c r="B19" s="13">
        <v>7</v>
      </c>
      <c r="C19" s="8">
        <v>0.5</v>
      </c>
      <c r="D19" s="13">
        <v>8</v>
      </c>
      <c r="E19" s="8">
        <v>0.6</v>
      </c>
      <c r="F19" s="13">
        <v>-1</v>
      </c>
      <c r="G19" s="8">
        <v>-12.5</v>
      </c>
      <c r="H19" s="1"/>
    </row>
    <row r="20" spans="1:8" ht="18.95" customHeight="1">
      <c r="A20" s="10" t="s">
        <v>39</v>
      </c>
      <c r="B20" s="11">
        <v>1407</v>
      </c>
      <c r="C20" s="12">
        <v>100</v>
      </c>
      <c r="D20" s="11">
        <v>1342</v>
      </c>
      <c r="E20" s="12">
        <v>100</v>
      </c>
      <c r="F20" s="11">
        <v>65</v>
      </c>
      <c r="G20" s="12">
        <v>4.8</v>
      </c>
      <c r="H20" s="1"/>
    </row>
    <row r="21" spans="1:8" ht="18.95" customHeight="1">
      <c r="A21" s="5" t="s">
        <v>40</v>
      </c>
      <c r="B21" s="25"/>
      <c r="C21" s="8"/>
      <c r="D21" s="25"/>
      <c r="E21" s="8"/>
      <c r="F21" s="25"/>
      <c r="G21" s="8"/>
      <c r="H21" s="1"/>
    </row>
    <row r="22" spans="1:8" ht="18.95" customHeight="1">
      <c r="A22" s="6" t="s">
        <v>41</v>
      </c>
      <c r="B22" s="4">
        <v>293</v>
      </c>
      <c r="C22" s="8">
        <v>20.8</v>
      </c>
      <c r="D22" s="4">
        <v>284</v>
      </c>
      <c r="E22" s="8">
        <v>21.2</v>
      </c>
      <c r="F22" s="4">
        <v>9</v>
      </c>
      <c r="G22" s="8">
        <v>3.2</v>
      </c>
      <c r="H22" s="1"/>
    </row>
    <row r="23" spans="1:8" ht="18.95" customHeight="1">
      <c r="A23" s="6" t="s">
        <v>42</v>
      </c>
      <c r="B23" s="4">
        <v>289</v>
      </c>
      <c r="C23" s="8">
        <v>20.5</v>
      </c>
      <c r="D23" s="4">
        <v>280</v>
      </c>
      <c r="E23" s="8">
        <v>20.9</v>
      </c>
      <c r="F23" s="4">
        <v>9</v>
      </c>
      <c r="G23" s="8">
        <v>3.2</v>
      </c>
      <c r="H23" s="1"/>
    </row>
    <row r="24" spans="1:8" ht="18.95" customHeight="1">
      <c r="A24" s="6" t="s">
        <v>43</v>
      </c>
      <c r="B24" s="37">
        <v>4</v>
      </c>
      <c r="C24" s="8">
        <v>0.3</v>
      </c>
      <c r="D24" s="38">
        <v>4</v>
      </c>
      <c r="E24" s="23">
        <v>0.3</v>
      </c>
      <c r="F24" s="38" t="s">
        <v>108</v>
      </c>
      <c r="G24" s="39" t="s">
        <v>110</v>
      </c>
      <c r="H24" s="1"/>
    </row>
    <row r="25" spans="1:8" ht="18.95" customHeight="1">
      <c r="A25" s="6" t="s">
        <v>44</v>
      </c>
      <c r="B25" s="38" t="s">
        <v>84</v>
      </c>
      <c r="C25" s="39" t="s">
        <v>84</v>
      </c>
      <c r="D25" s="38" t="s">
        <v>82</v>
      </c>
      <c r="E25" s="23" t="s">
        <v>82</v>
      </c>
      <c r="F25" s="38" t="s">
        <v>108</v>
      </c>
      <c r="G25" s="39" t="s">
        <v>109</v>
      </c>
      <c r="H25" s="1"/>
    </row>
    <row r="26" spans="1:8" ht="18.95" customHeight="1">
      <c r="A26" s="6" t="s">
        <v>45</v>
      </c>
      <c r="B26" s="7" t="s">
        <v>84</v>
      </c>
      <c r="C26" s="8" t="s">
        <v>84</v>
      </c>
      <c r="D26" s="7" t="s">
        <v>82</v>
      </c>
      <c r="E26" s="8" t="s">
        <v>82</v>
      </c>
      <c r="F26" s="7" t="s">
        <v>108</v>
      </c>
      <c r="G26" s="8" t="s">
        <v>109</v>
      </c>
      <c r="H26" s="1"/>
    </row>
    <row r="27" spans="1:8" ht="18.95" customHeight="1">
      <c r="A27" s="6" t="s">
        <v>46</v>
      </c>
      <c r="B27" s="7">
        <v>612</v>
      </c>
      <c r="C27" s="8">
        <v>43.5</v>
      </c>
      <c r="D27" s="7">
        <v>585</v>
      </c>
      <c r="E27" s="8">
        <v>43.6</v>
      </c>
      <c r="F27" s="7">
        <v>27</v>
      </c>
      <c r="G27" s="8">
        <v>4.5999999999999996</v>
      </c>
      <c r="H27" s="1"/>
    </row>
    <row r="28" spans="1:8" ht="18.95" customHeight="1">
      <c r="A28" s="6" t="s">
        <v>47</v>
      </c>
      <c r="B28" s="7">
        <v>170</v>
      </c>
      <c r="C28" s="8">
        <v>12.1</v>
      </c>
      <c r="D28" s="7">
        <v>158</v>
      </c>
      <c r="E28" s="8">
        <v>11.8</v>
      </c>
      <c r="F28" s="7">
        <v>12</v>
      </c>
      <c r="G28" s="8">
        <v>7.6</v>
      </c>
      <c r="H28" s="1"/>
    </row>
    <row r="29" spans="1:8" ht="18.95" customHeight="1">
      <c r="A29" s="6" t="s">
        <v>48</v>
      </c>
      <c r="B29" s="7">
        <v>60</v>
      </c>
      <c r="C29" s="8">
        <v>4.3</v>
      </c>
      <c r="D29" s="7">
        <v>64</v>
      </c>
      <c r="E29" s="8">
        <v>4.8</v>
      </c>
      <c r="F29" s="7">
        <v>-4</v>
      </c>
      <c r="G29" s="8">
        <v>-6.3</v>
      </c>
      <c r="H29" s="1"/>
    </row>
    <row r="30" spans="1:8" ht="18.95" customHeight="1">
      <c r="A30" s="6" t="s">
        <v>49</v>
      </c>
      <c r="B30" s="7">
        <v>140</v>
      </c>
      <c r="C30" s="8">
        <v>10</v>
      </c>
      <c r="D30" s="7">
        <v>141</v>
      </c>
      <c r="E30" s="8">
        <v>10.5</v>
      </c>
      <c r="F30" s="7">
        <v>-1</v>
      </c>
      <c r="G30" s="8">
        <v>-0.7</v>
      </c>
      <c r="H30" s="1"/>
    </row>
    <row r="31" spans="1:8" ht="18.95" customHeight="1">
      <c r="A31" s="9" t="s">
        <v>50</v>
      </c>
      <c r="B31" s="13">
        <v>2</v>
      </c>
      <c r="C31" s="8">
        <v>0.1</v>
      </c>
      <c r="D31" s="13">
        <v>2</v>
      </c>
      <c r="E31" s="8">
        <v>0.1</v>
      </c>
      <c r="F31" s="13" t="s">
        <v>108</v>
      </c>
      <c r="G31" s="8" t="s">
        <v>108</v>
      </c>
      <c r="H31" s="1"/>
    </row>
    <row r="32" spans="1:8" ht="18.95" customHeight="1">
      <c r="A32" s="10" t="s">
        <v>51</v>
      </c>
      <c r="B32" s="11">
        <v>1277</v>
      </c>
      <c r="C32" s="12">
        <v>90.8</v>
      </c>
      <c r="D32" s="11">
        <v>1234</v>
      </c>
      <c r="E32" s="12">
        <v>92</v>
      </c>
      <c r="F32" s="11">
        <v>43</v>
      </c>
      <c r="G32" s="12">
        <v>3.5</v>
      </c>
      <c r="H32" s="1"/>
    </row>
    <row r="33" spans="1:9" ht="18.95" customHeight="1">
      <c r="A33" s="10" t="s">
        <v>52</v>
      </c>
      <c r="B33" s="11">
        <v>130</v>
      </c>
      <c r="C33" s="12">
        <v>9.1999999999999993</v>
      </c>
      <c r="D33" s="11">
        <v>108</v>
      </c>
      <c r="E33" s="12">
        <v>8</v>
      </c>
      <c r="F33" s="11">
        <v>22</v>
      </c>
      <c r="G33" s="12">
        <v>20.399999999999999</v>
      </c>
      <c r="H33" s="1"/>
      <c r="I33" s="50"/>
    </row>
    <row r="34" spans="1:9" ht="18.95" customHeight="1">
      <c r="A34" s="5" t="s">
        <v>53</v>
      </c>
      <c r="B34" s="40">
        <v>73</v>
      </c>
      <c r="C34" s="8">
        <v>5.2</v>
      </c>
      <c r="D34" s="40">
        <v>82</v>
      </c>
      <c r="E34" s="8">
        <v>6.1</v>
      </c>
      <c r="F34" s="40">
        <v>-9</v>
      </c>
      <c r="G34" s="8">
        <v>-11</v>
      </c>
      <c r="H34" s="1"/>
      <c r="I34" s="50"/>
    </row>
    <row r="35" spans="1:9" ht="18.95" customHeight="1">
      <c r="A35" s="9" t="s">
        <v>54</v>
      </c>
      <c r="B35" s="13">
        <v>19</v>
      </c>
      <c r="C35" s="8">
        <v>1.2999999999999998</v>
      </c>
      <c r="D35" s="13">
        <v>24</v>
      </c>
      <c r="E35" s="8">
        <v>1.8</v>
      </c>
      <c r="F35" s="13">
        <v>-5</v>
      </c>
      <c r="G35" s="8">
        <v>-20.8</v>
      </c>
      <c r="H35" s="1"/>
      <c r="I35" s="50"/>
    </row>
    <row r="36" spans="1:9" ht="18.95" customHeight="1">
      <c r="A36" s="10" t="s">
        <v>55</v>
      </c>
      <c r="B36" s="11">
        <v>184</v>
      </c>
      <c r="C36" s="12">
        <v>13.1</v>
      </c>
      <c r="D36" s="11">
        <v>166</v>
      </c>
      <c r="E36" s="12">
        <v>12.3</v>
      </c>
      <c r="F36" s="11">
        <v>18</v>
      </c>
      <c r="G36" s="12">
        <v>10.8</v>
      </c>
      <c r="H36" s="1"/>
      <c r="I36" s="50"/>
    </row>
    <row r="37" spans="1:9" ht="18.95" customHeight="1">
      <c r="A37" s="1"/>
      <c r="B37" s="1"/>
      <c r="C37" s="1"/>
      <c r="D37" s="1"/>
      <c r="E37" s="20"/>
      <c r="F37" s="1"/>
      <c r="G37" s="20"/>
      <c r="H37" s="1"/>
    </row>
    <row r="38" spans="1:9" ht="18.95" customHeight="1">
      <c r="A38" s="1"/>
      <c r="B38" s="1"/>
      <c r="C38" s="1"/>
      <c r="D38" s="1"/>
      <c r="E38" s="20"/>
      <c r="F38" s="1"/>
      <c r="G38" s="20"/>
      <c r="H38" s="1"/>
    </row>
    <row r="39" spans="1:9" ht="18.95" customHeight="1">
      <c r="A39" s="1"/>
      <c r="B39" s="1"/>
      <c r="C39" s="1"/>
      <c r="D39" s="1"/>
      <c r="E39" s="20"/>
      <c r="F39" s="1"/>
      <c r="G39" s="20"/>
      <c r="H39" s="1"/>
    </row>
    <row r="40" spans="1:9" ht="18.95" customHeight="1">
      <c r="A40" s="1"/>
      <c r="B40" s="1"/>
      <c r="C40" s="1"/>
      <c r="D40" s="1"/>
      <c r="E40" s="20"/>
      <c r="F40" s="1"/>
      <c r="G40" s="20"/>
      <c r="H40" s="1"/>
    </row>
    <row r="41" spans="1:9" ht="18.95" customHeight="1">
      <c r="A41" s="1"/>
      <c r="B41" s="1"/>
      <c r="C41" s="1"/>
      <c r="D41" s="1"/>
      <c r="E41" s="20"/>
      <c r="F41" s="1"/>
      <c r="G41" s="20"/>
      <c r="H41" s="1"/>
    </row>
    <row r="42" spans="1:9" ht="18.95" customHeight="1">
      <c r="A42" s="1"/>
      <c r="B42" s="1"/>
      <c r="C42" s="1"/>
      <c r="D42" s="1"/>
      <c r="E42" s="20"/>
      <c r="F42" s="1"/>
      <c r="G42" s="20"/>
      <c r="H42" s="1"/>
    </row>
    <row r="43" spans="1:9" ht="18.95" customHeight="1">
      <c r="A43" s="1"/>
      <c r="B43" s="1"/>
      <c r="C43" s="1"/>
      <c r="D43" s="1"/>
      <c r="E43" s="20"/>
      <c r="F43" s="1"/>
      <c r="G43" s="20"/>
      <c r="H43" s="1"/>
    </row>
    <row r="44" spans="1:9" ht="18.95" customHeight="1">
      <c r="A44" s="1"/>
      <c r="B44" s="1"/>
      <c r="C44" s="1"/>
      <c r="D44" s="1"/>
      <c r="E44" s="20"/>
      <c r="F44" s="1"/>
      <c r="G44" s="20"/>
      <c r="H44" s="1"/>
    </row>
    <row r="45" spans="1:9" ht="18.95" customHeight="1">
      <c r="A45" s="1"/>
      <c r="B45" s="1"/>
      <c r="C45" s="1"/>
      <c r="D45" s="1"/>
      <c r="E45" s="20"/>
      <c r="F45" s="1"/>
      <c r="G45" s="20"/>
      <c r="H45" s="1"/>
    </row>
    <row r="46" spans="1:9" ht="18.95" customHeight="1">
      <c r="A46" s="1"/>
      <c r="B46" s="1"/>
      <c r="C46" s="1"/>
      <c r="D46" s="1"/>
      <c r="E46" s="20"/>
      <c r="F46" s="1"/>
      <c r="G46" s="20"/>
      <c r="H46" s="1"/>
    </row>
    <row r="47" spans="1:9" ht="18.95" customHeight="1">
      <c r="A47" s="1"/>
      <c r="B47" s="1"/>
      <c r="C47" s="1"/>
      <c r="D47" s="1"/>
      <c r="E47" s="20"/>
      <c r="F47" s="1"/>
      <c r="G47" s="20"/>
      <c r="H47" s="1"/>
    </row>
    <row r="48" spans="1:9" ht="18.95" customHeight="1">
      <c r="A48" s="1"/>
      <c r="B48" s="1"/>
      <c r="C48" s="1"/>
      <c r="D48" s="1"/>
      <c r="E48" s="20"/>
      <c r="F48" s="1"/>
      <c r="G48" s="20"/>
      <c r="H48" s="1"/>
    </row>
    <row r="49" spans="1:8" ht="18.95" customHeight="1">
      <c r="A49" s="1"/>
      <c r="B49" s="1"/>
      <c r="C49" s="1"/>
      <c r="D49" s="1"/>
      <c r="E49" s="20"/>
      <c r="F49" s="1"/>
      <c r="G49" s="20"/>
      <c r="H49" s="1"/>
    </row>
    <row r="50" spans="1:8" ht="18.95" customHeight="1">
      <c r="A50" s="1"/>
      <c r="B50" s="1"/>
      <c r="C50" s="1"/>
      <c r="D50" s="1"/>
      <c r="E50" s="20"/>
      <c r="F50" s="1"/>
      <c r="G50" s="20"/>
      <c r="H50" s="1"/>
    </row>
    <row r="51" spans="1:8" ht="18.95" customHeight="1">
      <c r="A51" s="1"/>
      <c r="B51" s="1"/>
      <c r="C51" s="1"/>
      <c r="D51" s="1"/>
      <c r="E51" s="20"/>
      <c r="F51" s="1"/>
      <c r="G51" s="20"/>
      <c r="H51" s="1"/>
    </row>
    <row r="52" spans="1:8" ht="18.95" customHeight="1">
      <c r="A52" s="1"/>
      <c r="B52" s="1"/>
      <c r="C52" s="1"/>
      <c r="D52" s="1"/>
      <c r="E52" s="20"/>
      <c r="F52" s="1"/>
      <c r="G52" s="20"/>
      <c r="H52" s="1"/>
    </row>
    <row r="53" spans="1:8" ht="18.95" customHeight="1">
      <c r="A53" s="1"/>
      <c r="B53" s="1"/>
      <c r="C53" s="1"/>
      <c r="D53" s="1"/>
      <c r="E53" s="20"/>
      <c r="F53" s="1"/>
      <c r="G53" s="20"/>
      <c r="H53" s="1"/>
    </row>
    <row r="54" spans="1:8" ht="18.95" customHeight="1">
      <c r="A54" s="1"/>
      <c r="B54" s="1"/>
      <c r="C54" s="1"/>
      <c r="D54" s="1"/>
      <c r="E54" s="20"/>
      <c r="F54" s="1"/>
      <c r="G54" s="20"/>
      <c r="H54" s="1"/>
    </row>
    <row r="55" spans="1:8" ht="18.95" customHeight="1">
      <c r="A55" s="1"/>
      <c r="B55" s="1"/>
      <c r="C55" s="1"/>
      <c r="D55" s="1"/>
      <c r="E55" s="20"/>
      <c r="F55" s="1"/>
      <c r="G55" s="20"/>
      <c r="H55" s="1"/>
    </row>
    <row r="56" spans="1:8" ht="18.95" customHeight="1">
      <c r="A56" s="1"/>
      <c r="B56" s="1"/>
      <c r="C56" s="1"/>
      <c r="D56" s="1"/>
      <c r="E56" s="20"/>
      <c r="F56" s="1"/>
      <c r="G56" s="20"/>
      <c r="H56" s="1"/>
    </row>
    <row r="57" spans="1:8" ht="18.95" customHeight="1">
      <c r="A57" s="1"/>
      <c r="B57" s="1"/>
      <c r="C57" s="1"/>
      <c r="D57" s="1"/>
      <c r="E57" s="20"/>
      <c r="F57" s="1"/>
      <c r="G57" s="20"/>
      <c r="H57" s="1"/>
    </row>
    <row r="58" spans="1:8" ht="18.95" customHeight="1">
      <c r="A58" s="1"/>
      <c r="B58" s="1"/>
      <c r="C58" s="1"/>
      <c r="D58" s="1"/>
      <c r="E58" s="20"/>
      <c r="F58" s="1"/>
      <c r="G58" s="20"/>
      <c r="H58" s="1"/>
    </row>
    <row r="59" spans="1:8" ht="18.95" customHeight="1">
      <c r="A59" s="1"/>
      <c r="B59" s="1"/>
      <c r="C59" s="1"/>
      <c r="D59" s="1"/>
      <c r="E59" s="20"/>
      <c r="F59" s="1"/>
      <c r="G59" s="20"/>
      <c r="H59" s="1"/>
    </row>
    <row r="60" spans="1:8" ht="18.95" customHeight="1">
      <c r="A60" s="1"/>
      <c r="B60" s="1"/>
      <c r="C60" s="1"/>
      <c r="D60" s="1"/>
      <c r="E60" s="20"/>
      <c r="F60" s="1"/>
      <c r="G60" s="20"/>
      <c r="H60" s="1"/>
    </row>
    <row r="61" spans="1:8" ht="18.95" customHeight="1">
      <c r="A61" s="1"/>
      <c r="B61" s="1"/>
      <c r="C61" s="1"/>
      <c r="D61" s="1"/>
      <c r="E61" s="20"/>
      <c r="F61" s="1"/>
      <c r="G61" s="20"/>
      <c r="H61" s="1"/>
    </row>
    <row r="62" spans="1:8" ht="18.95" customHeight="1">
      <c r="A62" s="1"/>
      <c r="B62" s="1"/>
      <c r="C62" s="1"/>
      <c r="D62" s="1"/>
      <c r="E62" s="20"/>
      <c r="F62" s="1"/>
      <c r="G62" s="20"/>
      <c r="H62" s="1"/>
    </row>
    <row r="63" spans="1:8" ht="18.95" customHeight="1">
      <c r="A63" s="1"/>
      <c r="B63" s="1"/>
      <c r="C63" s="1"/>
      <c r="D63" s="1"/>
      <c r="E63" s="20"/>
      <c r="F63" s="1"/>
      <c r="G63" s="20"/>
      <c r="H63" s="1"/>
    </row>
    <row r="64" spans="1:8" ht="18.95" customHeight="1">
      <c r="A64" s="1"/>
      <c r="B64" s="1"/>
      <c r="C64" s="1"/>
      <c r="D64" s="1"/>
      <c r="E64" s="20"/>
      <c r="F64" s="1"/>
      <c r="G64" s="20"/>
      <c r="H64" s="1"/>
    </row>
    <row r="65" spans="1:8" ht="18.95" customHeight="1">
      <c r="A65" s="1"/>
      <c r="B65" s="1"/>
      <c r="C65" s="1"/>
      <c r="D65" s="1"/>
      <c r="E65" s="20"/>
      <c r="F65" s="1"/>
      <c r="G65" s="20"/>
      <c r="H65" s="1"/>
    </row>
    <row r="66" spans="1:8" ht="18.95" customHeight="1">
      <c r="A66" s="1"/>
      <c r="B66" s="1"/>
      <c r="C66" s="1"/>
      <c r="D66" s="1"/>
      <c r="E66" s="20"/>
      <c r="F66" s="1"/>
      <c r="G66" s="20"/>
      <c r="H66" s="1"/>
    </row>
    <row r="67" spans="1:8" ht="18.95" customHeight="1">
      <c r="A67" s="1"/>
      <c r="B67" s="1"/>
      <c r="C67" s="1"/>
      <c r="D67" s="1"/>
      <c r="E67" s="20"/>
      <c r="F67" s="1"/>
      <c r="G67" s="20"/>
      <c r="H67" s="1"/>
    </row>
    <row r="68" spans="1:8" ht="18.95" customHeight="1">
      <c r="A68" s="1"/>
      <c r="B68" s="1"/>
      <c r="C68" s="1"/>
      <c r="D68" s="1"/>
      <c r="E68" s="20"/>
      <c r="F68" s="1"/>
      <c r="G68" s="20"/>
      <c r="H68" s="1"/>
    </row>
    <row r="69" spans="1:8" ht="18.95" customHeight="1">
      <c r="A69" s="1"/>
      <c r="B69" s="1"/>
      <c r="C69" s="1"/>
      <c r="D69" s="1"/>
      <c r="E69" s="20"/>
      <c r="F69" s="1"/>
      <c r="G69" s="20"/>
      <c r="H69" s="1"/>
    </row>
    <row r="70" spans="1:8" ht="18.95" customHeight="1">
      <c r="A70" s="1"/>
      <c r="B70" s="1"/>
      <c r="C70" s="1"/>
      <c r="D70" s="1"/>
      <c r="E70" s="20"/>
      <c r="F70" s="1"/>
      <c r="G70" s="20"/>
      <c r="H70" s="1"/>
    </row>
  </sheetData>
  <mergeCells count="6">
    <mergeCell ref="A9:G9"/>
    <mergeCell ref="A11:A12"/>
    <mergeCell ref="F10:G10"/>
    <mergeCell ref="B11:C11"/>
    <mergeCell ref="D11:E11"/>
    <mergeCell ref="F11:G11"/>
  </mergeCells>
  <phoneticPr fontId="1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zoomScaleNormal="100" zoomScaleSheetLayoutView="100" workbookViewId="0"/>
  </sheetViews>
  <sheetFormatPr defaultColWidth="8.875" defaultRowHeight="15.75"/>
  <cols>
    <col min="1" max="2" width="4.625" style="2" customWidth="1"/>
    <col min="3" max="3" width="102.625" style="2" customWidth="1"/>
    <col min="4" max="13" width="13.625" style="2" customWidth="1"/>
    <col min="14" max="16384" width="8.875" style="2"/>
  </cols>
  <sheetData>
    <row r="1" spans="1:13" ht="39.950000000000003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32.1" customHeight="1">
      <c r="A2" s="3"/>
      <c r="B2" s="3"/>
      <c r="C2" s="16" t="s">
        <v>65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32.1" customHeight="1">
      <c r="A3" s="3"/>
      <c r="B3" s="3"/>
      <c r="C3" s="16" t="s">
        <v>66</v>
      </c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7.95" customHeight="1">
      <c r="A4" s="3"/>
      <c r="B4" s="3"/>
      <c r="C4" s="19" t="s">
        <v>70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7.95" customHeight="1">
      <c r="A5" s="3"/>
      <c r="B5" s="3"/>
      <c r="C5" s="19" t="s">
        <v>115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7.95" customHeight="1">
      <c r="A6" s="3"/>
      <c r="B6" s="3"/>
      <c r="C6" s="19" t="s">
        <v>93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.95" customHeight="1">
      <c r="A7" s="3"/>
      <c r="B7" s="3"/>
      <c r="C7" s="19" t="s">
        <v>56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7.95" customHeight="1">
      <c r="A8" s="3"/>
      <c r="B8" s="3"/>
      <c r="C8" s="19" t="s">
        <v>116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7.95" customHeight="1">
      <c r="A9" s="3"/>
      <c r="B9" s="3"/>
      <c r="C9" s="19" t="s">
        <v>117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7.95" customHeight="1">
      <c r="A10" s="3"/>
      <c r="B10" s="17"/>
      <c r="C10" s="3" t="s">
        <v>69</v>
      </c>
      <c r="D10" s="3"/>
      <c r="E10" s="3"/>
      <c r="F10" s="3"/>
      <c r="G10" s="3"/>
      <c r="H10" s="3"/>
      <c r="I10" s="3"/>
      <c r="J10" s="3"/>
      <c r="K10" s="3"/>
      <c r="L10" s="3"/>
    </row>
    <row r="11" spans="1:13" ht="27.95" customHeight="1">
      <c r="A11" s="3"/>
      <c r="B11" s="17"/>
      <c r="C11" s="3" t="s">
        <v>118</v>
      </c>
      <c r="D11" s="3"/>
      <c r="E11" s="3"/>
      <c r="F11" s="3"/>
      <c r="G11" s="3"/>
      <c r="H11" s="3"/>
      <c r="I11" s="3"/>
      <c r="J11" s="3"/>
      <c r="K11" s="3"/>
      <c r="L11" s="3"/>
    </row>
    <row r="12" spans="1:13" ht="27.95" customHeight="1">
      <c r="A12" s="3"/>
      <c r="B12" s="17"/>
      <c r="C12" s="3" t="s">
        <v>95</v>
      </c>
      <c r="D12" s="3"/>
      <c r="E12" s="3"/>
      <c r="F12" s="3"/>
      <c r="G12" s="3"/>
      <c r="H12" s="3"/>
      <c r="I12" s="3"/>
      <c r="J12" s="3"/>
      <c r="K12" s="3"/>
      <c r="L12" s="3"/>
    </row>
    <row r="13" spans="1:13" ht="32.1" customHeight="1">
      <c r="A13" s="3"/>
      <c r="B13" s="3"/>
      <c r="C13" s="16" t="s">
        <v>67</v>
      </c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7.95" customHeight="1">
      <c r="A14" s="3"/>
      <c r="B14" s="3"/>
      <c r="C14" s="3" t="s">
        <v>57</v>
      </c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27.95" customHeight="1">
      <c r="A15" s="3"/>
      <c r="B15" s="3"/>
      <c r="C15" s="3" t="s">
        <v>119</v>
      </c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27.95" customHeight="1">
      <c r="A16" s="3"/>
      <c r="B16" s="3"/>
      <c r="C16" s="3" t="s">
        <v>120</v>
      </c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27.95" customHeight="1">
      <c r="A17" s="3"/>
      <c r="B17" s="3"/>
      <c r="C17" s="18" t="s">
        <v>71</v>
      </c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27.95" customHeight="1">
      <c r="A18" s="3"/>
      <c r="B18" s="3"/>
      <c r="C18" s="18" t="s">
        <v>121</v>
      </c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7.95" customHeight="1">
      <c r="A19" s="3"/>
      <c r="B19" s="3"/>
      <c r="C19" s="3" t="s">
        <v>58</v>
      </c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27.95" customHeight="1">
      <c r="A20" s="3"/>
      <c r="B20" s="3"/>
      <c r="C20" s="3" t="s">
        <v>122</v>
      </c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27.95" customHeight="1">
      <c r="A21" s="3"/>
      <c r="B21" s="3"/>
      <c r="C21" s="19" t="s">
        <v>59</v>
      </c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27.95" customHeight="1">
      <c r="A22" s="3"/>
      <c r="B22" s="3"/>
      <c r="C22" s="19" t="s">
        <v>123</v>
      </c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27.95" customHeight="1">
      <c r="A23" s="3"/>
      <c r="B23" s="3"/>
      <c r="C23" s="16" t="s">
        <v>68</v>
      </c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32.1" customHeight="1">
      <c r="A24" s="3"/>
      <c r="B24" s="3"/>
      <c r="C24" s="3" t="s">
        <v>60</v>
      </c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27.95" customHeight="1">
      <c r="A25" s="3"/>
      <c r="B25" s="3"/>
      <c r="C25" s="3" t="s">
        <v>124</v>
      </c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27.95" customHeight="1">
      <c r="A26" s="3"/>
      <c r="B26" s="3"/>
      <c r="C26" s="3" t="s">
        <v>81</v>
      </c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27.95" customHeight="1">
      <c r="A27" s="3"/>
      <c r="B27" s="3"/>
      <c r="C27" s="3" t="s">
        <v>125</v>
      </c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27.9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27.95" customHeight="1">
      <c r="A29" s="3"/>
      <c r="B29" s="3"/>
      <c r="C29" s="3" t="s">
        <v>94</v>
      </c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27.95" customHeight="1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27.95" customHeight="1">
      <c r="A31" s="3"/>
      <c r="B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27.9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27.9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27.9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27.9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27.9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27.9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27.9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27.9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27.9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27.9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27.9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27.9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27.9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27.9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27.9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27.9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27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27.9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27.9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27.9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27.9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27.9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27.9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27.9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27.9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27.9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27.9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27.9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27.9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27.9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27.9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27.9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27.9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27.9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27.9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27.9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27.9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27.9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27.9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27.9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27.9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27.9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27.9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</sheetData>
  <phoneticPr fontId="1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一、資產負債</vt:lpstr>
      <vt:lpstr>108漁會圖</vt:lpstr>
      <vt:lpstr>二、收支損益</vt:lpstr>
      <vt:lpstr>三、營運比率(一)-(三)</vt:lpstr>
      <vt:lpstr>'108漁會圖'!Print_Area</vt:lpstr>
      <vt:lpstr>一、資產負債!Print_Area</vt:lpstr>
      <vt:lpstr>二、收支損益!Print_Area</vt:lpstr>
      <vt:lpstr>'三、營運比率(一)-(三)'!Print_Area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使用者</cp:lastModifiedBy>
  <cp:lastPrinted>2020-05-29T06:01:33Z</cp:lastPrinted>
  <dcterms:created xsi:type="dcterms:W3CDTF">2004-03-24T02:54:26Z</dcterms:created>
  <dcterms:modified xsi:type="dcterms:W3CDTF">2020-07-15T06:53:21Z</dcterms:modified>
</cp:coreProperties>
</file>