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819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90" i="1" l="1"/>
  <c r="O90" i="1"/>
  <c r="L90" i="1"/>
  <c r="I90" i="1"/>
  <c r="F89" i="1"/>
  <c r="R88" i="1"/>
  <c r="D90" i="1" l="1"/>
  <c r="R89" i="1"/>
  <c r="O89" i="1"/>
  <c r="L89" i="1"/>
  <c r="I89" i="1"/>
  <c r="E89" i="1"/>
  <c r="D89" i="1"/>
  <c r="Q88" i="1"/>
  <c r="O88" i="1"/>
  <c r="N88" i="1"/>
  <c r="L88" i="1"/>
  <c r="K88" i="1"/>
  <c r="I88" i="1"/>
  <c r="H88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<sst xmlns="http://schemas.openxmlformats.org/spreadsheetml/2006/main" count="232" uniqueCount="93">
  <si>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</si>
  <si>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</si>
  <si>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</si>
  <si>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</si>
  <si>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</si>
  <si>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</si>
  <si>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</si>
  <si>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</si>
  <si>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</si>
  <si>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</si>
  <si>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</si>
  <si>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</si>
  <si>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</si>
  <si>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</si>
  <si>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</si>
  <si>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</si>
  <si>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</si>
  <si>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</si>
  <si>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</si>
  <si>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</si>
  <si>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</si>
  <si>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</si>
  <si>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</si>
  <si>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</si>
  <si>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</si>
  <si>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</si>
  <si>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</si>
  <si>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</si>
  <si>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</si>
  <si>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</si>
  <si>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</si>
  <si>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</si>
  <si>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</si>
  <si>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</si>
  <si>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</si>
  <si>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</si>
  <si>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</si>
  <si>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</si>
  <si>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</si>
  <si>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</si>
  <si>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</si>
  <si>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</si>
  <si>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</si>
  <si>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</si>
  <si>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</si>
  <si>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</si>
  <si>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</si>
  <si>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</si>
  <si>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</si>
  <si>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</si>
  <si>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</si>
  <si>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</si>
  <si>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</si>
  <si>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</si>
  <si>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</si>
  <si>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</si>
  <si>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</si>
  <si>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</si>
  <si>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</si>
  <si>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</si>
  <si>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</si>
  <si>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</si>
  <si>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</si>
  <si>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</si>
  <si>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</si>
  <si>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</si>
  <si>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</si>
  <si>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</si>
  <si>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</si>
  <si>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</si>
  <si>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</si>
  <si>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</si>
  <si>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</si>
  <si>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</si>
  <si>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</si>
  <si>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3" type="noConversion"/>
  </si>
  <si>
    <r>
      <t>108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</si>
  <si>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107</t>
    </r>
    <r>
      <rPr>
        <sz val="11"/>
        <rFont val="標楷體"/>
        <family val="4"/>
        <charset val="136"/>
      </rPr>
      <t>年</t>
    </r>
    <phoneticPr fontId="13" type="noConversion"/>
  </si>
  <si>
    <r>
      <t>108</t>
    </r>
    <r>
      <rPr>
        <sz val="11"/>
        <rFont val="標楷體"/>
        <family val="4"/>
        <charset val="136"/>
      </rPr>
      <t>年</t>
    </r>
    <phoneticPr fontId="13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</si>
  <si>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3" type="noConversion"/>
  </si>
  <si>
    <r>
      <t>2</t>
    </r>
    <r>
      <rPr>
        <sz val="11"/>
        <rFont val="標楷體"/>
        <family val="4"/>
        <charset val="136"/>
      </rPr>
      <t>月</t>
    </r>
    <phoneticPr fontId="13" type="noConversion"/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</si>
  <si>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</si>
  <si>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109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</si>
  <si>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4</t>
    </r>
    <r>
      <rPr>
        <sz val="11"/>
        <rFont val="標楷體"/>
        <family val="4"/>
        <charset val="136"/>
      </rPr>
      <t>月</t>
    </r>
    <phoneticPr fontId="13" type="noConversion"/>
  </si>
  <si>
    <r>
      <t>5</t>
    </r>
    <r>
      <rPr>
        <sz val="11"/>
        <rFont val="標楷體"/>
        <family val="4"/>
        <charset val="136"/>
      </rPr>
      <t>月</t>
    </r>
    <phoneticPr fontId="13" type="noConversion"/>
  </si>
  <si>
    <r>
      <t>6</t>
    </r>
    <r>
      <rPr>
        <sz val="11"/>
        <rFont val="標楷體"/>
        <family val="4"/>
        <charset val="136"/>
      </rPr>
      <t>月</t>
    </r>
    <phoneticPr fontId="13" type="noConversion"/>
  </si>
  <si>
    <r>
      <t>7</t>
    </r>
    <r>
      <rPr>
        <sz val="11"/>
        <rFont val="標楷體"/>
        <family val="4"/>
        <charset val="136"/>
      </rPr>
      <t>月</t>
    </r>
    <phoneticPr fontId="13" type="noConversion"/>
  </si>
  <si>
    <r>
      <t>8</t>
    </r>
    <r>
      <rPr>
        <sz val="11"/>
        <rFont val="標楷體"/>
        <family val="4"/>
        <charset val="136"/>
      </rPr>
      <t>月</t>
    </r>
    <phoneticPr fontId="13" type="noConversion"/>
  </si>
  <si>
    <r>
      <t>9</t>
    </r>
    <r>
      <rPr>
        <sz val="11"/>
        <rFont val="標楷體"/>
        <family val="4"/>
        <charset val="136"/>
      </rPr>
      <t>月</t>
    </r>
    <phoneticPr fontId="13" type="noConversion"/>
  </si>
  <si>
    <r>
      <t>10</t>
    </r>
    <r>
      <rPr>
        <sz val="11"/>
        <rFont val="標楷體"/>
        <family val="4"/>
        <charset val="136"/>
      </rPr>
      <t>月</t>
    </r>
    <phoneticPr fontId="13" type="noConversion"/>
  </si>
  <si>
    <r>
      <t>11</t>
    </r>
    <r>
      <rPr>
        <sz val="11"/>
        <rFont val="標楷體"/>
        <family val="4"/>
        <charset val="136"/>
      </rPr>
      <t>月</t>
    </r>
    <phoneticPr fontId="13" type="noConversion"/>
  </si>
  <si>
    <r>
      <t>12</t>
    </r>
    <r>
      <rPr>
        <sz val="11"/>
        <rFont val="標楷體"/>
        <family val="4"/>
        <charset val="136"/>
      </rPr>
      <t>月</t>
    </r>
    <phoneticPr fontId="13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</si>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</sst>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\ ;[Red]\(#,##0.00\)"/>
    <numFmt numFmtId="177" formatCode="#,##0\ "/>
    <numFmt numFmtId="178" formatCode="#,##0.00\ "/>
  </numFmts>
  <fonts count="16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Times New Roman"/>
      <family val="1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74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7" fontId="15" fillId="0" borderId="31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4"/>
  <sheetViews>
    <sheetView showGridLines="0" tabSelected="1" zoomScale="118" zoomScaleNormal="118" workbookViewId="0">
      <selection activeCell="I96" sqref="I96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8" t="s">
        <v>2</v>
      </c>
      <c r="E3" s="68"/>
      <c r="F3" s="5" t="s">
        <v>3</v>
      </c>
      <c r="G3" s="68" t="s">
        <v>4</v>
      </c>
      <c r="H3" s="68"/>
      <c r="I3" s="68"/>
      <c r="J3" s="68"/>
      <c r="K3" s="68"/>
      <c r="L3" s="68"/>
      <c r="M3" s="69" t="s">
        <v>5</v>
      </c>
      <c r="N3" s="69"/>
      <c r="O3" s="69"/>
      <c r="P3" s="69"/>
      <c r="Q3" s="69"/>
      <c r="R3" s="69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70" t="s">
        <v>11</v>
      </c>
      <c r="I4" s="70"/>
      <c r="J4" s="12" t="s">
        <v>12</v>
      </c>
      <c r="K4" s="71" t="s">
        <v>11</v>
      </c>
      <c r="L4" s="71"/>
      <c r="M4" s="10" t="s">
        <v>10</v>
      </c>
      <c r="N4" s="72" t="s">
        <v>11</v>
      </c>
      <c r="O4" s="72"/>
      <c r="P4" s="12" t="s">
        <v>12</v>
      </c>
      <c r="Q4" s="73" t="s">
        <v>11</v>
      </c>
      <c r="R4" s="73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77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78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.6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25">
      <c r="A72" s="1"/>
      <c r="B72" s="32" t="s">
        <v>79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25">
      <c r="A73" s="1"/>
      <c r="B73" s="32" t="s">
        <v>80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customHeight="1" x14ac:dyDescent="0.25">
      <c r="A74" s="1"/>
      <c r="B74" s="32" t="s">
        <v>81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25">
      <c r="A76" s="1"/>
      <c r="B76" s="32" t="s">
        <v>83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25">
      <c r="A77" s="1"/>
      <c r="B77" s="32" t="s">
        <v>84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customHeight="1" x14ac:dyDescent="0.25">
      <c r="A78" s="1"/>
      <c r="B78" s="32" t="s">
        <v>85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customHeight="1" x14ac:dyDescent="0.25">
      <c r="A80" s="1"/>
      <c r="B80" s="32" t="s">
        <v>86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25">
      <c r="A81" s="1"/>
      <c r="B81" s="32" t="s">
        <v>87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customHeight="1" x14ac:dyDescent="0.25">
      <c r="A82" s="1"/>
      <c r="B82" s="32" t="s">
        <v>88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25">
      <c r="A84" s="1"/>
      <c r="B84" s="32" t="s">
        <v>89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25">
      <c r="A85" s="1"/>
      <c r="B85" s="32" t="s">
        <v>90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customHeight="1" x14ac:dyDescent="0.25">
      <c r="A86" s="1"/>
      <c r="B86" s="32" t="s">
        <v>91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7.5" customHeight="1" x14ac:dyDescent="0.25">
      <c r="A87" s="1"/>
      <c r="B87" s="32"/>
      <c r="C87" s="33"/>
      <c r="D87" s="23"/>
      <c r="E87" s="31"/>
      <c r="F87" s="42"/>
      <c r="G87" s="35"/>
      <c r="H87" s="36"/>
      <c r="I87" s="36"/>
      <c r="J87" s="37"/>
      <c r="K87" s="36"/>
      <c r="L87" s="36"/>
      <c r="M87" s="35"/>
      <c r="N87" s="36"/>
      <c r="O87" s="36"/>
      <c r="P87" s="37"/>
      <c r="Q87" s="36"/>
      <c r="R87" s="43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25">
      <c r="A88" s="1"/>
      <c r="B88" s="32" t="s">
        <v>75</v>
      </c>
      <c r="C88" s="64" t="s">
        <v>31</v>
      </c>
      <c r="D88" s="23">
        <v>0.1</v>
      </c>
      <c r="E88" s="31">
        <v>0.32</v>
      </c>
      <c r="F88" s="34" t="s">
        <v>92</v>
      </c>
      <c r="G88" s="35">
        <v>6687730</v>
      </c>
      <c r="H88" s="36">
        <f>(G88-G86)/G86*100</f>
        <v>-19.865438478244592</v>
      </c>
      <c r="I88" s="36">
        <f>(G88-G72)/G72*100</f>
        <v>-29.971303619848616</v>
      </c>
      <c r="J88" s="37">
        <v>1137300</v>
      </c>
      <c r="K88" s="36">
        <f>(J88-J86)/J86*100</f>
        <v>-19.081543861246868</v>
      </c>
      <c r="L88" s="36">
        <f>(J88-J72)/J72*100</f>
        <v>-27.646228035575689</v>
      </c>
      <c r="M88" s="35">
        <v>6487</v>
      </c>
      <c r="N88" s="36">
        <f>(M88-M86)/M86*100</f>
        <v>-31.113942869278965</v>
      </c>
      <c r="O88" s="36">
        <f>(M88-M72)/M72*100</f>
        <v>-38.744098205854584</v>
      </c>
      <c r="P88" s="37">
        <v>3610</v>
      </c>
      <c r="Q88" s="36">
        <f>(P88-P86)/P86*100</f>
        <v>-42.396681027604913</v>
      </c>
      <c r="R88" s="39">
        <f>(P88-P72)/P72*100</f>
        <v>-37.812230835486652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65" t="s">
        <v>82</v>
      </c>
      <c r="C89" s="65"/>
      <c r="D89" s="23">
        <f>M89/G89*100</f>
        <v>9.6998533134561346E-2</v>
      </c>
      <c r="E89" s="31">
        <f>P89/J89*100</f>
        <v>0.31741844719950757</v>
      </c>
      <c r="F89" s="25">
        <f>17</f>
        <v>17</v>
      </c>
      <c r="G89" s="35">
        <v>6687730</v>
      </c>
      <c r="H89" s="54"/>
      <c r="I89" s="36">
        <f>(G89-G90)/G90*100</f>
        <v>-29.971303619848616</v>
      </c>
      <c r="J89" s="37">
        <v>1137300</v>
      </c>
      <c r="K89" s="54"/>
      <c r="L89" s="36">
        <f>(J89-J90)/J90*100</f>
        <v>-27.646228035575689</v>
      </c>
      <c r="M89" s="35">
        <v>6487</v>
      </c>
      <c r="N89" s="54"/>
      <c r="O89" s="36">
        <f>(M89-M90)/M90*100</f>
        <v>-38.744098205854584</v>
      </c>
      <c r="P89" s="37">
        <v>3610</v>
      </c>
      <c r="Q89" s="54"/>
      <c r="R89" s="39">
        <f>(P89-P90)/P90*100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thickBot="1" x14ac:dyDescent="0.3">
      <c r="A90" s="1"/>
      <c r="B90" s="66" t="s">
        <v>76</v>
      </c>
      <c r="C90" s="66"/>
      <c r="D90" s="56">
        <f>M90/G90*100</f>
        <v>0.11089022652915161</v>
      </c>
      <c r="E90" s="57">
        <v>0.37</v>
      </c>
      <c r="F90" s="58">
        <v>23</v>
      </c>
      <c r="G90" s="59">
        <v>9549985</v>
      </c>
      <c r="H90" s="55"/>
      <c r="I90" s="62">
        <f>(G90-9762457)/9762457*100</f>
        <v>-2.1764193173911037</v>
      </c>
      <c r="J90" s="61">
        <v>1571860</v>
      </c>
      <c r="K90" s="55"/>
      <c r="L90" s="62">
        <f>(J90-1565060)/1565060*100</f>
        <v>0.43448813464020547</v>
      </c>
      <c r="M90" s="59">
        <v>10590</v>
      </c>
      <c r="N90" s="55"/>
      <c r="O90" s="62">
        <f>(M90-14925)/14925*100</f>
        <v>-29.045226130653269</v>
      </c>
      <c r="P90" s="60">
        <v>5805</v>
      </c>
      <c r="Q90" s="55"/>
      <c r="R90" s="63">
        <f>(P90-8268)/8268*100</f>
        <v>-29.789550072568936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4.5" customHeight="1" x14ac:dyDescent="0.25">
      <c r="A91" s="1"/>
      <c r="B91" s="44"/>
      <c r="C91" s="44"/>
      <c r="D91" s="31"/>
      <c r="E91" s="31"/>
      <c r="F91" s="45"/>
      <c r="G91" s="46"/>
      <c r="H91" s="47"/>
      <c r="I91" s="47"/>
      <c r="J91" s="46"/>
      <c r="K91" s="47"/>
      <c r="L91" s="47"/>
      <c r="M91" s="46"/>
      <c r="N91" s="47"/>
      <c r="O91" s="47"/>
      <c r="P91" s="46"/>
      <c r="Q91" s="47"/>
      <c r="R91" s="4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3.5" customHeight="1" x14ac:dyDescent="0.25">
      <c r="A92" s="1"/>
      <c r="B92" s="48" t="s">
        <v>62</v>
      </c>
      <c r="C92" s="49" t="s">
        <v>63</v>
      </c>
      <c r="D92" s="50"/>
      <c r="E92" s="51"/>
      <c r="F92" s="51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3.5" customHeight="1" x14ac:dyDescent="0.25">
      <c r="A93" s="1"/>
      <c r="B93" s="48" t="s">
        <v>64</v>
      </c>
      <c r="C93" s="49" t="s">
        <v>65</v>
      </c>
      <c r="D93" s="50"/>
      <c r="E93" s="51"/>
      <c r="F93" s="51"/>
      <c r="G93" s="51"/>
      <c r="H93" s="51"/>
      <c r="I93" s="51"/>
      <c r="J93" s="53"/>
      <c r="K93" s="53"/>
      <c r="L93" s="53"/>
      <c r="M93" s="53"/>
      <c r="N93" s="53"/>
      <c r="O93" s="53"/>
      <c r="P93" s="53"/>
      <c r="Q93" s="53"/>
      <c r="R93" s="53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3.5" customHeight="1" x14ac:dyDescent="0.25">
      <c r="A94" s="1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5.25" customHeight="1" x14ac:dyDescent="0.25">
      <c r="A95" s="1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3.5" customHeight="1" x14ac:dyDescent="0.25">
      <c r="A96" s="1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3.5" customHeight="1" x14ac:dyDescent="0.25">
      <c r="A97" s="1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3.5" customHeight="1" x14ac:dyDescent="0.25">
      <c r="A98" s="1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5.25" customHeight="1" x14ac:dyDescent="0.25">
      <c r="A99" s="1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3.5" customHeight="1" x14ac:dyDescent="0.25">
      <c r="A100" s="1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3.5" customHeight="1" x14ac:dyDescent="0.25">
      <c r="A101" s="1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3.5" customHeight="1" x14ac:dyDescent="0.25">
      <c r="A102" s="1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8" customHeight="1" x14ac:dyDescent="0.25"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15.75" customHeight="1" x14ac:dyDescent="0.25"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5.75" customHeight="1" x14ac:dyDescent="0.25"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0.15" customHeight="1" x14ac:dyDescent="0.25"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5.75" customHeight="1" x14ac:dyDescent="0.25"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10" spans="1:49" ht="7.15" customHeight="1" x14ac:dyDescent="0.25"/>
    <row r="111" spans="1:49" ht="15.75" customHeight="1" x14ac:dyDescent="0.25"/>
    <row r="112" spans="1:49" ht="17.649999999999999" customHeight="1" x14ac:dyDescent="0.25"/>
    <row r="113" ht="17.100000000000001" customHeight="1" x14ac:dyDescent="0.25"/>
    <row r="114" ht="7.7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  <row r="118" ht="8.65" customHeight="1" x14ac:dyDescent="0.25"/>
    <row r="119" ht="14.25" customHeight="1" x14ac:dyDescent="0.25"/>
    <row r="120" ht="16.5" customHeight="1" x14ac:dyDescent="0.25"/>
    <row r="121" ht="12.75" customHeight="1" x14ac:dyDescent="0.25"/>
    <row r="122" ht="11.1" customHeight="1" x14ac:dyDescent="0.25"/>
    <row r="123" ht="10.7" customHeight="1" x14ac:dyDescent="0.25"/>
    <row r="124" ht="14.1" customHeight="1" x14ac:dyDescent="0.25"/>
  </sheetData>
  <mergeCells count="10">
    <mergeCell ref="B89:C89"/>
    <mergeCell ref="B90:C90"/>
    <mergeCell ref="B1:R1"/>
    <mergeCell ref="D3:E3"/>
    <mergeCell ref="G3:L3"/>
    <mergeCell ref="M3:R3"/>
    <mergeCell ref="H4:I4"/>
    <mergeCell ref="K4:L4"/>
    <mergeCell ref="N4:O4"/>
    <mergeCell ref="Q4:R4"/>
  </mergeCells>
  <phoneticPr fontId="13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李佳盈</cp:lastModifiedBy>
  <cp:revision>74</cp:revision>
  <cp:lastPrinted>2020-02-19T07:51:31Z</cp:lastPrinted>
  <dcterms:created xsi:type="dcterms:W3CDTF">1998-09-21T15:00:50Z</dcterms:created>
  <dcterms:modified xsi:type="dcterms:W3CDTF">2020-02-27T02:13:34Z</dcterms:modified>
  <dc:language>zh-TW</dc:language>
</cp:coreProperties>
</file>