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5570" windowHeight="7935"/>
  </bookViews>
  <sheets>
    <sheet name="FQ1" sheetId="1" r:id="rId1"/>
  </sheets>
  <definedNames>
    <definedName name="_xlnm.Print_Area" localSheetId="0">'FQ1'!$A$1:$T$45</definedName>
  </definedNames>
  <calcPr calcId="145621"/>
</workbook>
</file>

<file path=xl/calcChain.xml><?xml version="1.0" encoding="utf-8"?>
<calcChain xmlns="http://schemas.openxmlformats.org/spreadsheetml/2006/main">
  <c r="S11" i="1" l="1"/>
  <c r="S12" i="1"/>
  <c r="R11" i="1"/>
  <c r="R12" i="1"/>
  <c r="T12" i="1" s="1"/>
  <c r="T11" i="1" l="1"/>
  <c r="D1" i="1"/>
  <c r="V41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K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K23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K41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V9" i="1"/>
  <c r="R27" i="1"/>
  <c r="AJ27" i="1" s="1"/>
  <c r="R28" i="1"/>
  <c r="AJ28" i="1" s="1"/>
  <c r="R29" i="1"/>
  <c r="R30" i="1"/>
  <c r="AJ30" i="1" s="1"/>
  <c r="R31" i="1"/>
  <c r="R32" i="1"/>
  <c r="AJ32" i="1" s="1"/>
  <c r="R33" i="1"/>
  <c r="R34" i="1"/>
  <c r="R35" i="1"/>
  <c r="R36" i="1"/>
  <c r="AJ36" i="1" s="1"/>
  <c r="R37" i="1"/>
  <c r="AJ37" i="1" s="1"/>
  <c r="R38" i="1"/>
  <c r="AJ38" i="1" s="1"/>
  <c r="R39" i="1"/>
  <c r="AJ39" i="1" s="1"/>
  <c r="S27" i="1"/>
  <c r="AK27" i="1" s="1"/>
  <c r="S28" i="1"/>
  <c r="AK28" i="1" s="1"/>
  <c r="S29" i="1"/>
  <c r="AK29" i="1" s="1"/>
  <c r="S30" i="1"/>
  <c r="AK30" i="1" s="1"/>
  <c r="S31" i="1"/>
  <c r="AK31" i="1" s="1"/>
  <c r="S32" i="1"/>
  <c r="S33" i="1"/>
  <c r="AK33" i="1" s="1"/>
  <c r="S34" i="1"/>
  <c r="AK34" i="1" s="1"/>
  <c r="S35" i="1"/>
  <c r="AK35" i="1" s="1"/>
  <c r="S36" i="1"/>
  <c r="S37" i="1"/>
  <c r="AK37" i="1" s="1"/>
  <c r="S38" i="1"/>
  <c r="AK38" i="1" s="1"/>
  <c r="S39" i="1"/>
  <c r="AK39" i="1" s="1"/>
  <c r="R9" i="1"/>
  <c r="AJ9" i="1" s="1"/>
  <c r="R10" i="1"/>
  <c r="R13" i="1"/>
  <c r="AJ13" i="1" s="1"/>
  <c r="R14" i="1"/>
  <c r="AJ14" i="1" s="1"/>
  <c r="R15" i="1"/>
  <c r="AJ15" i="1" s="1"/>
  <c r="R16" i="1"/>
  <c r="AJ16" i="1" s="1"/>
  <c r="R17" i="1"/>
  <c r="AJ17" i="1" s="1"/>
  <c r="R20" i="1"/>
  <c r="AJ20" i="1" s="1"/>
  <c r="R21" i="1"/>
  <c r="AJ21" i="1" s="1"/>
  <c r="R22" i="1"/>
  <c r="T22" i="1" s="1"/>
  <c r="AL22" i="1" s="1"/>
  <c r="R23" i="1"/>
  <c r="AJ23" i="1" s="1"/>
  <c r="R24" i="1"/>
  <c r="AJ24" i="1" s="1"/>
  <c r="R25" i="1"/>
  <c r="S9" i="1"/>
  <c r="AK9" i="1" s="1"/>
  <c r="S10" i="1"/>
  <c r="AK10" i="1" s="1"/>
  <c r="S13" i="1"/>
  <c r="AK13" i="1" s="1"/>
  <c r="S14" i="1"/>
  <c r="AK14" i="1" s="1"/>
  <c r="S15" i="1"/>
  <c r="AK15" i="1" s="1"/>
  <c r="S16" i="1"/>
  <c r="S17" i="1"/>
  <c r="AK17" i="1" s="1"/>
  <c r="S20" i="1"/>
  <c r="AK20" i="1" s="1"/>
  <c r="S21" i="1"/>
  <c r="AK21" i="1" s="1"/>
  <c r="S24" i="1"/>
  <c r="S25" i="1"/>
  <c r="AK25" i="1" s="1"/>
  <c r="Q26" i="1"/>
  <c r="AI26" i="1" s="1"/>
  <c r="O26" i="1"/>
  <c r="AG26" i="1" s="1"/>
  <c r="M26" i="1"/>
  <c r="AE26" i="1" s="1"/>
  <c r="K26" i="1"/>
  <c r="AC26" i="1" s="1"/>
  <c r="I26" i="1"/>
  <c r="AA26" i="1" s="1"/>
  <c r="G26" i="1"/>
  <c r="Y26" i="1" s="1"/>
  <c r="E26" i="1"/>
  <c r="W26" i="1" s="1"/>
  <c r="BA1" i="1"/>
  <c r="BD1" i="1" s="1"/>
  <c r="E40" i="1"/>
  <c r="W40" i="1" s="1"/>
  <c r="F40" i="1"/>
  <c r="X40" i="1" s="1"/>
  <c r="G40" i="1"/>
  <c r="Y40" i="1" s="1"/>
  <c r="H40" i="1"/>
  <c r="Z40" i="1" s="1"/>
  <c r="I40" i="1"/>
  <c r="AA40" i="1" s="1"/>
  <c r="J40" i="1"/>
  <c r="AB40" i="1" s="1"/>
  <c r="K40" i="1"/>
  <c r="AC40" i="1" s="1"/>
  <c r="L40" i="1"/>
  <c r="AD40" i="1" s="1"/>
  <c r="M40" i="1"/>
  <c r="AE40" i="1" s="1"/>
  <c r="N40" i="1"/>
  <c r="AF40" i="1" s="1"/>
  <c r="O40" i="1"/>
  <c r="AG40" i="1" s="1"/>
  <c r="P40" i="1"/>
  <c r="AH40" i="1" s="1"/>
  <c r="Q40" i="1"/>
  <c r="AI40" i="1" s="1"/>
  <c r="D40" i="1"/>
  <c r="V40" i="1" s="1"/>
  <c r="F26" i="1"/>
  <c r="X26" i="1" s="1"/>
  <c r="H26" i="1"/>
  <c r="Z26" i="1" s="1"/>
  <c r="J26" i="1"/>
  <c r="AB26" i="1" s="1"/>
  <c r="L26" i="1"/>
  <c r="AD26" i="1" s="1"/>
  <c r="N26" i="1"/>
  <c r="AF26" i="1" s="1"/>
  <c r="P26" i="1"/>
  <c r="AH26" i="1" s="1"/>
  <c r="D26" i="1"/>
  <c r="V26" i="1" s="1"/>
  <c r="R41" i="1"/>
  <c r="T41" i="1" s="1"/>
  <c r="AL41" i="1" s="1"/>
  <c r="T9" i="1"/>
  <c r="AL9" i="1" s="1"/>
  <c r="T14" i="1" l="1"/>
  <c r="AL14" i="1" s="1"/>
  <c r="AJ22" i="1"/>
  <c r="T36" i="1"/>
  <c r="AL36" i="1" s="1"/>
  <c r="T32" i="1"/>
  <c r="AL32" i="1" s="1"/>
  <c r="T28" i="1"/>
  <c r="AL28" i="1" s="1"/>
  <c r="T16" i="1"/>
  <c r="AL16" i="1" s="1"/>
  <c r="T39" i="1"/>
  <c r="AL39" i="1" s="1"/>
  <c r="T23" i="1"/>
  <c r="AL23" i="1" s="1"/>
  <c r="T24" i="1"/>
  <c r="AL24" i="1" s="1"/>
  <c r="T10" i="1"/>
  <c r="AL10" i="1" s="1"/>
  <c r="T34" i="1"/>
  <c r="AL34" i="1" s="1"/>
  <c r="T25" i="1"/>
  <c r="AL25" i="1" s="1"/>
  <c r="T21" i="1"/>
  <c r="AL21" i="1" s="1"/>
  <c r="T38" i="1"/>
  <c r="AL38" i="1" s="1"/>
  <c r="T35" i="1"/>
  <c r="AL35" i="1" s="1"/>
  <c r="T31" i="1"/>
  <c r="AL31" i="1" s="1"/>
  <c r="T15" i="1"/>
  <c r="AL15" i="1" s="1"/>
  <c r="R40" i="1"/>
  <c r="AJ40" i="1" s="1"/>
  <c r="T30" i="1"/>
  <c r="AL30" i="1" s="1"/>
  <c r="AJ34" i="1"/>
  <c r="T29" i="1"/>
  <c r="T13" i="1"/>
  <c r="AL13" i="1" s="1"/>
  <c r="AL29" i="1"/>
  <c r="R26" i="1"/>
  <c r="BB1" i="1"/>
  <c r="BC1" i="1"/>
  <c r="BE1" i="1" s="1"/>
  <c r="S40" i="1"/>
  <c r="AK40" i="1" s="1"/>
  <c r="T33" i="1"/>
  <c r="AL33" i="1" s="1"/>
  <c r="AK36" i="1"/>
  <c r="T27" i="1"/>
  <c r="AL27" i="1" s="1"/>
  <c r="T17" i="1"/>
  <c r="AL17" i="1" s="1"/>
  <c r="AJ41" i="1"/>
  <c r="AJ25" i="1"/>
  <c r="T20" i="1"/>
  <c r="AL20" i="1" s="1"/>
  <c r="AJ10" i="1"/>
  <c r="AK32" i="1"/>
  <c r="T37" i="1"/>
  <c r="AL37" i="1" s="1"/>
  <c r="AJ33" i="1"/>
  <c r="AJ31" i="1"/>
  <c r="AJ29" i="1"/>
  <c r="AJ35" i="1"/>
  <c r="S26" i="1"/>
  <c r="AK26" i="1" s="1"/>
  <c r="AK24" i="1"/>
  <c r="AK16" i="1"/>
  <c r="AJ26" i="1" l="1"/>
  <c r="T26" i="1"/>
  <c r="AL26" i="1" s="1"/>
  <c r="T40" i="1"/>
  <c r="AL40" i="1" s="1"/>
</calcChain>
</file>

<file path=xl/sharedStrings.xml><?xml version="1.0" encoding="utf-8"?>
<sst xmlns="http://schemas.openxmlformats.org/spreadsheetml/2006/main" count="85" uniqueCount="68">
  <si>
    <t>銀行代號：</t>
    <phoneticPr fontId="4" type="noConversion"/>
  </si>
  <si>
    <t>報表日期：</t>
    <phoneticPr fontId="4" type="noConversion"/>
  </si>
  <si>
    <t>項目
代號</t>
    <phoneticPr fontId="4" type="noConversion"/>
  </si>
  <si>
    <t>1個月以內(含)</t>
    <phoneticPr fontId="4" type="noConversion"/>
  </si>
  <si>
    <t>1個月以上至3個月(含)</t>
    <phoneticPr fontId="4" type="noConversion"/>
  </si>
  <si>
    <t>3個月以上至6個月(含)</t>
    <phoneticPr fontId="4" type="noConversion"/>
  </si>
  <si>
    <t>6個月以上至9個月(含)</t>
    <phoneticPr fontId="4" type="noConversion"/>
  </si>
  <si>
    <t>9個月以上至12個月(含)</t>
    <phoneticPr fontId="4" type="noConversion"/>
  </si>
  <si>
    <t>12個月以上至24個月(含)</t>
    <phoneticPr fontId="4" type="noConversion"/>
  </si>
  <si>
    <t>24個月以上</t>
    <phoneticPr fontId="4" type="noConversion"/>
  </si>
  <si>
    <t xml:space="preserve">  合  計 </t>
    <phoneticPr fontId="4" type="noConversion"/>
  </si>
  <si>
    <t>境內</t>
    <phoneticPr fontId="4" type="noConversion"/>
  </si>
  <si>
    <t>境外</t>
    <phoneticPr fontId="4" type="noConversion"/>
  </si>
  <si>
    <t>境內外</t>
    <phoneticPr fontId="4" type="noConversion"/>
  </si>
  <si>
    <t>存放及拆借同業</t>
    <phoneticPr fontId="4" type="noConversion"/>
  </si>
  <si>
    <t>透過損益按公允價值衡量之金融資產</t>
    <phoneticPr fontId="4" type="noConversion"/>
  </si>
  <si>
    <t>附賣回票券及債券投資</t>
    <phoneticPr fontId="4" type="noConversion"/>
  </si>
  <si>
    <t>應收款項-淨額</t>
    <phoneticPr fontId="4" type="noConversion"/>
  </si>
  <si>
    <r>
      <t xml:space="preserve">     </t>
    </r>
    <r>
      <rPr>
        <sz val="10"/>
        <rFont val="新細明體"/>
        <family val="1"/>
        <charset val="136"/>
      </rPr>
      <t>應收利息</t>
    </r>
    <phoneticPr fontId="4" type="noConversion"/>
  </si>
  <si>
    <t>貼現及放款-淨額</t>
    <phoneticPr fontId="4" type="noConversion"/>
  </si>
  <si>
    <r>
      <t>受限制資產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</si>
  <si>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t>其他金融資產-淨額</t>
    <phoneticPr fontId="4" type="noConversion"/>
  </si>
  <si>
    <t>不動產及設備-淨額</t>
    <phoneticPr fontId="4" type="noConversion"/>
  </si>
  <si>
    <r>
      <t>無形資產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</si>
  <si>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r>
      <t>聯行往來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借方</t>
    </r>
    <r>
      <rPr>
        <sz val="10"/>
        <rFont val="Times New Roman"/>
        <family val="1"/>
      </rPr>
      <t>)</t>
    </r>
    <phoneticPr fontId="4" type="noConversion"/>
  </si>
  <si>
    <r>
      <t>其他資產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</si>
  <si>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t>資產總計</t>
    <phoneticPr fontId="4" type="noConversion"/>
  </si>
  <si>
    <t>央行及銀行同業存款</t>
    <phoneticPr fontId="4" type="noConversion"/>
  </si>
  <si>
    <t>央行及同業融資</t>
    <phoneticPr fontId="4" type="noConversion"/>
  </si>
  <si>
    <t>透過損益按公允價值衡量之金融負債</t>
    <phoneticPr fontId="4" type="noConversion"/>
  </si>
  <si>
    <t>附買回票券及債券負債</t>
    <phoneticPr fontId="4" type="noConversion"/>
  </si>
  <si>
    <t>應付款項</t>
    <phoneticPr fontId="4" type="noConversion"/>
  </si>
  <si>
    <r>
      <t xml:space="preserve">     </t>
    </r>
    <r>
      <rPr>
        <sz val="10"/>
        <rFont val="新細明體"/>
        <family val="1"/>
        <charset val="136"/>
      </rPr>
      <t>應付利息</t>
    </r>
    <phoneticPr fontId="4" type="noConversion"/>
  </si>
  <si>
    <t>存款及匯款</t>
    <phoneticPr fontId="4" type="noConversion"/>
  </si>
  <si>
    <t>應付金融債券</t>
    <phoneticPr fontId="4" type="noConversion"/>
  </si>
  <si>
    <t>其他金融負債</t>
    <phoneticPr fontId="4" type="noConversion"/>
  </si>
  <si>
    <t>負債準備</t>
  </si>
  <si>
    <r>
      <t>聯行往來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貸方</t>
    </r>
    <r>
      <rPr>
        <sz val="10"/>
        <rFont val="Times New Roman"/>
        <family val="1"/>
      </rPr>
      <t>)</t>
    </r>
    <phoneticPr fontId="4" type="noConversion"/>
  </si>
  <si>
    <t>其他負債</t>
    <phoneticPr fontId="4" type="noConversion"/>
  </si>
  <si>
    <t>負債總計</t>
    <phoneticPr fontId="4" type="noConversion"/>
  </si>
  <si>
    <t>權益總計</t>
    <phoneticPr fontId="4" type="noConversion"/>
  </si>
  <si>
    <t>註：</t>
    <phoneticPr fontId="4" type="noConversion"/>
  </si>
  <si>
    <r>
      <t xml:space="preserve">3.  </t>
    </r>
    <r>
      <rPr>
        <sz val="9"/>
        <rFont val="新細明體"/>
        <family val="1"/>
        <charset val="136"/>
      </rPr>
      <t>灰色網底儲存格依現行法規應無數值；黃色網底儲存格數值自動運算，不需填列。</t>
    </r>
    <phoneticPr fontId="4" type="noConversion"/>
  </si>
  <si>
    <t>年月</t>
  </si>
  <si>
    <t>編號</t>
  </si>
  <si>
    <t>版次</t>
  </si>
  <si>
    <t>FQ1</t>
    <phoneticPr fontId="3" type="noConversion"/>
  </si>
  <si>
    <t>報表編號：</t>
    <phoneticPr fontId="4" type="noConversion"/>
  </si>
  <si>
    <t>FQ1</t>
  </si>
  <si>
    <t>報表名稱：</t>
    <phoneticPr fontId="4" type="noConversion"/>
  </si>
  <si>
    <t>千美元</t>
  </si>
  <si>
    <t>檢核註記</t>
    <phoneticPr fontId="3" type="noConversion"/>
  </si>
  <si>
    <t>民國 101 年 11 月</t>
    <phoneticPr fontId="3" type="noConversion"/>
  </si>
  <si>
    <t>單　　位：</t>
  </si>
  <si>
    <t>會      計      項      目</t>
    <phoneticPr fontId="4" type="noConversion"/>
  </si>
  <si>
    <r>
      <t xml:space="preserve">1.  </t>
    </r>
    <r>
      <rPr>
        <sz val="9"/>
        <rFont val="細明體"/>
        <family val="3"/>
        <charset val="136"/>
      </rPr>
      <t>本表各會計項目金額均為已扣除「備抵呆帳」、「折溢價調整」、「採避險會計之調整數」、「評價調整」、「累計減損」等項目後之淨額。</t>
    </r>
    <phoneticPr fontId="4" type="noConversion"/>
  </si>
  <si>
    <r>
      <t xml:space="preserve">2.  </t>
    </r>
    <r>
      <rPr>
        <sz val="9"/>
        <rFont val="細明體"/>
        <family val="3"/>
        <charset val="136"/>
      </rPr>
      <t>為應本局統計所需，三級會計項目</t>
    </r>
    <r>
      <rPr>
        <sz val="9"/>
        <rFont val="Times New Roman"/>
        <family val="1"/>
      </rPr>
      <t>13015</t>
    </r>
    <r>
      <rPr>
        <sz val="9"/>
        <rFont val="細明體"/>
        <family val="3"/>
        <charset val="136"/>
      </rPr>
      <t>「應收利息」及</t>
    </r>
    <r>
      <rPr>
        <sz val="9"/>
        <rFont val="Times New Roman"/>
        <family val="1"/>
      </rPr>
      <t>23015</t>
    </r>
    <r>
      <rPr>
        <sz val="9"/>
        <rFont val="細明體"/>
        <family val="3"/>
        <charset val="136"/>
      </rPr>
      <t>「應付利息」亦請依剩餘期限及境內外分別填報，所屬二級會計項目</t>
    </r>
    <r>
      <rPr>
        <sz val="9"/>
        <rFont val="Times New Roman"/>
        <family val="1"/>
      </rPr>
      <t>13000</t>
    </r>
    <r>
      <rPr>
        <sz val="9"/>
        <rFont val="細明體"/>
        <family val="3"/>
        <charset val="136"/>
      </rPr>
      <t>「應收款項</t>
    </r>
    <r>
      <rPr>
        <sz val="9"/>
        <rFont val="Times New Roman"/>
        <family val="1"/>
      </rPr>
      <t>-</t>
    </r>
    <r>
      <rPr>
        <sz val="9"/>
        <rFont val="細明體"/>
        <family val="3"/>
        <charset val="136"/>
      </rPr>
      <t>淨額」及</t>
    </r>
    <r>
      <rPr>
        <sz val="9"/>
        <rFont val="Times New Roman"/>
        <family val="1"/>
      </rPr>
      <t>23000</t>
    </r>
    <r>
      <rPr>
        <sz val="9"/>
        <rFont val="細明體"/>
        <family val="3"/>
        <charset val="136"/>
      </rPr>
      <t>「應付款項」填列金額不需扣除「應收利息」及「應付利息」，其境內外合計數應與資產負債表對應項目相符。</t>
    </r>
    <phoneticPr fontId="4" type="noConversion"/>
  </si>
  <si>
    <t xml:space="preserve">國際金融業務分行資產負債剩餘期限分析表 </t>
    <phoneticPr fontId="3" type="noConversion"/>
  </si>
  <si>
    <t xml:space="preserve">透過其他綜合損益按公允價值衡量之金融資產 </t>
  </si>
  <si>
    <t>按攤銷後成本衡量之債務工具投資</t>
  </si>
  <si>
    <t>107年1月版</t>
    <phoneticPr fontId="4" type="noConversion"/>
  </si>
  <si>
    <t>新增</t>
    <phoneticPr fontId="3" type="noConversion"/>
  </si>
  <si>
    <t>備供出售金融資產-淨額</t>
    <phoneticPr fontId="3" type="noConversion"/>
  </si>
  <si>
    <t>持有到期日金融資產-淨額</t>
    <phoneticPr fontId="3" type="noConversion"/>
  </si>
  <si>
    <t>刪除</t>
    <phoneticPr fontId="3" type="noConversion"/>
  </si>
  <si>
    <t>修改</t>
    <phoneticPr fontId="3" type="noConversion"/>
  </si>
  <si>
    <r>
      <t>避險之</t>
    </r>
    <r>
      <rPr>
        <strike/>
        <sz val="10"/>
        <color rgb="FF008000"/>
        <rFont val="新細明體"/>
        <family val="1"/>
        <charset val="136"/>
      </rPr>
      <t>衍生</t>
    </r>
    <r>
      <rPr>
        <sz val="10"/>
        <color rgb="FF008000"/>
        <rFont val="新細明體"/>
        <family val="1"/>
        <charset val="136"/>
      </rPr>
      <t>金融資產-淨額</t>
    </r>
    <phoneticPr fontId="4" type="noConversion"/>
  </si>
  <si>
    <r>
      <t>避險之</t>
    </r>
    <r>
      <rPr>
        <strike/>
        <sz val="10"/>
        <color rgb="FF008000"/>
        <rFont val="新細明體"/>
        <family val="1"/>
        <charset val="136"/>
      </rPr>
      <t>衍生</t>
    </r>
    <r>
      <rPr>
        <sz val="10"/>
        <color rgb="FF008000"/>
        <rFont val="新細明體"/>
        <family val="1"/>
        <charset val="136"/>
      </rPr>
      <t>金融負債-淨額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</si>
</sst>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2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b/>
      <sz val="10"/>
      <name val="新細明體"/>
      <family val="1"/>
      <charset val="136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2"/>
      <name val="標楷體"/>
      <family val="4"/>
      <charset val="136"/>
    </font>
    <font>
      <sz val="10"/>
      <color indexed="12"/>
      <name val="Times New Roman"/>
      <family val="1"/>
    </font>
    <font>
      <sz val="9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0"/>
      <color rgb="FFFF0000"/>
      <name val="Times New Roman"/>
      <family val="1"/>
    </font>
    <font>
      <sz val="10"/>
      <color rgb="FF0000FF"/>
      <name val="新細明體"/>
      <family val="1"/>
      <charset val="136"/>
    </font>
    <font>
      <strike/>
      <sz val="10"/>
      <color rgb="FF0000FF"/>
      <name val="新細明體"/>
      <family val="1"/>
      <charset val="136"/>
    </font>
    <font>
      <sz val="10"/>
      <color rgb="FF008000"/>
      <name val="新細明體"/>
      <family val="1"/>
      <charset val="136"/>
    </font>
    <font>
      <strike/>
      <sz val="10"/>
      <color rgb="FF008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left" vertical="center" wrapText="1"/>
    </xf>
    <xf numFmtId="0" fontId="5" fillId="0" borderId="1" xfId="4" applyNumberFormat="1" applyFont="1" applyFill="1" applyBorder="1" applyAlignment="1">
      <alignment horizontal="left" vertical="center" wrapText="1"/>
    </xf>
    <xf numFmtId="0" fontId="6" fillId="0" borderId="1" xfId="4" applyNumberFormat="1" applyFont="1" applyFill="1" applyBorder="1" applyAlignment="1">
      <alignment horizontal="left" vertical="center" wrapText="1"/>
    </xf>
    <xf numFmtId="0" fontId="4" fillId="0" borderId="0" xfId="4" applyFont="1" applyBorder="1">
      <alignment vertical="center"/>
    </xf>
    <xf numFmtId="0" fontId="7" fillId="0" borderId="0" xfId="4" applyFont="1" applyBorder="1">
      <alignment vertical="center"/>
    </xf>
    <xf numFmtId="0" fontId="8" fillId="0" borderId="0" xfId="4" applyFont="1" applyBorder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5" fillId="0" borderId="0" xfId="4" applyFont="1">
      <alignment vertical="center"/>
    </xf>
    <xf numFmtId="0" fontId="10" fillId="0" borderId="0" xfId="4" applyFont="1">
      <alignment vertical="center"/>
    </xf>
    <xf numFmtId="0" fontId="8" fillId="0" borderId="0" xfId="0" applyFont="1" applyAlignment="1" applyProtection="1">
      <protection locked="0"/>
    </xf>
    <xf numFmtId="0" fontId="8" fillId="0" borderId="0" xfId="1" applyFont="1" applyProtection="1">
      <protection locked="0"/>
    </xf>
    <xf numFmtId="0" fontId="8" fillId="0" borderId="0" xfId="1" applyFont="1"/>
    <xf numFmtId="176" fontId="0" fillId="0" borderId="0" xfId="0" applyNumberFormat="1" applyAlignment="1">
      <alignment vertical="center"/>
    </xf>
    <xf numFmtId="176" fontId="5" fillId="2" borderId="1" xfId="4" applyNumberFormat="1" applyFont="1" applyFill="1" applyBorder="1" applyAlignment="1">
      <alignment horizontal="right" vertical="center"/>
    </xf>
    <xf numFmtId="176" fontId="5" fillId="3" borderId="0" xfId="4" applyNumberFormat="1" applyFont="1" applyFill="1" applyBorder="1" applyAlignment="1" applyProtection="1">
      <alignment horizontal="right" vertical="center"/>
      <protection locked="0"/>
    </xf>
    <xf numFmtId="176" fontId="5" fillId="3" borderId="1" xfId="4" applyNumberFormat="1" applyFont="1" applyFill="1" applyBorder="1" applyAlignment="1" applyProtection="1">
      <alignment horizontal="right" vertical="center"/>
      <protection locked="0"/>
    </xf>
    <xf numFmtId="176" fontId="2" fillId="0" borderId="0" xfId="4" applyNumberFormat="1" applyFont="1" applyAlignment="1">
      <alignment vertical="center"/>
    </xf>
    <xf numFmtId="0" fontId="13" fillId="0" borderId="1" xfId="4" applyFont="1" applyBorder="1" applyAlignment="1">
      <alignment vertical="center"/>
    </xf>
    <xf numFmtId="0" fontId="14" fillId="0" borderId="0" xfId="0" applyFont="1" applyAlignment="1">
      <alignment vertical="center"/>
    </xf>
    <xf numFmtId="176" fontId="11" fillId="4" borderId="1" xfId="4" quotePrefix="1" applyNumberFormat="1" applyFont="1" applyFill="1" applyBorder="1" applyAlignment="1">
      <alignment horizontal="right" vertical="center"/>
    </xf>
    <xf numFmtId="176" fontId="11" fillId="2" borderId="1" xfId="4" quotePrefix="1" applyNumberFormat="1" applyFont="1" applyFill="1" applyBorder="1" applyAlignment="1">
      <alignment horizontal="right" vertical="center"/>
    </xf>
    <xf numFmtId="49" fontId="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horizontal="left" vertical="center"/>
      <protection locked="0"/>
    </xf>
    <xf numFmtId="0" fontId="15" fillId="0" borderId="1" xfId="4" applyNumberFormat="1" applyFont="1" applyFill="1" applyBorder="1" applyAlignment="1">
      <alignment horizontal="left" vertical="center" wrapText="1"/>
    </xf>
    <xf numFmtId="0" fontId="16" fillId="0" borderId="1" xfId="4" applyNumberFormat="1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8" fillId="0" borderId="1" xfId="4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left" vertical="center" wrapText="1"/>
    </xf>
    <xf numFmtId="0" fontId="19" fillId="0" borderId="1" xfId="4" applyNumberFormat="1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0" fontId="19" fillId="0" borderId="1" xfId="4" applyNumberFormat="1" applyFont="1" applyFill="1" applyBorder="1" applyAlignment="1">
      <alignment horizontal="left" vertical="center" wrapText="1"/>
    </xf>
    <xf numFmtId="0" fontId="19" fillId="0" borderId="0" xfId="2" applyFont="1" applyBorder="1" applyAlignment="1">
      <alignment horizontal="right" vertical="center"/>
    </xf>
    <xf numFmtId="0" fontId="2" fillId="0" borderId="2" xfId="3" applyNumberFormat="1" applyFont="1" applyFill="1" applyBorder="1" applyAlignment="1">
      <alignment horizontal="center" vertical="center" wrapText="1"/>
    </xf>
    <xf numFmtId="0" fontId="2" fillId="0" borderId="3" xfId="3" applyNumberFormat="1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0" borderId="3" xfId="4" applyNumberFormat="1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</cellXfs>
  <cellStyles count="5">
    <cellStyle name="一般" xfId="0" builtinId="0"/>
    <cellStyle name="一般_FOA001D" xfId="1"/>
    <cellStyle name="一般_Input-寶霞" xfId="2"/>
    <cellStyle name="一般_Input-寶霞_1_Book1" xfId="3"/>
    <cellStyle name="一般_Input-寶霞_1_Book7" xfId="4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6"/>
  <sheetViews>
    <sheetView tabSelected="1" topLeftCell="E1" zoomScale="90" zoomScaleNormal="90" workbookViewId="0">
      <selection activeCell="P5" sqref="P5"/>
    </sheetView>
  </sheetViews>
  <sheetFormatPr defaultColWidth="9" defaultRowHeight="16.5" x14ac:dyDescent="0.25"/>
  <cols>
    <col min="1" max="1" width="8.75" style="20" customWidth="1"/>
    <col min="2" max="2" width="9.75" style="20" customWidth="1"/>
    <col min="3" max="3" width="30.75" style="20" customWidth="1"/>
    <col min="4" max="13" width="9.75" style="20" customWidth="1"/>
    <col min="14" max="15" width="10.375" style="20" customWidth="1"/>
    <col min="16" max="17" width="9.75" style="20" customWidth="1"/>
    <col min="18" max="20" width="10.75" style="20" customWidth="1"/>
    <col min="21" max="21" width="9" style="20" customWidth="1"/>
    <col min="22" max="62" width="9" style="20" hidden="1" customWidth="1"/>
    <col min="63" max="16384" width="9" style="20"/>
  </cols>
  <sheetData>
    <row r="1" spans="1:62" s="2" customFormat="1" ht="20.100000000000001" customHeight="1" x14ac:dyDescent="0.25">
      <c r="A1" s="30"/>
      <c r="B1" s="1" t="s">
        <v>0</v>
      </c>
      <c r="C1" s="33"/>
      <c r="D1" s="30" t="str">
        <f>IF(C1&lt;&gt;"",IF(LEN(C1)&lt;&gt;4,"銀行代號為4碼",""),"")</f>
        <v/>
      </c>
      <c r="AZ1" s="24"/>
      <c r="BA1" s="21" t="str">
        <f>SUBSTITUTE(SUBSTITUTE(C2," ",""),"　","")</f>
        <v>民國101年11月</v>
      </c>
      <c r="BB1" s="21" t="str">
        <f>LEFT(BA1,FIND("月",BA1,1))</f>
        <v>民國101年11月</v>
      </c>
      <c r="BC1" s="22" t="str">
        <f>MID(BA1,FIND("民國",BA1,1)+2,FIND("年",BA1,1)-FIND("民國",BA1,1)-2)</f>
        <v>101</v>
      </c>
      <c r="BD1" s="22" t="str">
        <f>MID(BA1,FIND("年",BA1,1)+1,FIND("月",BA1,1)-FIND("年",BA1,1)-1)</f>
        <v>11</v>
      </c>
      <c r="BE1" s="23" t="str">
        <f>(BC1+1911) &amp; RIGHT("0" &amp; BD1,2)</f>
        <v>201211</v>
      </c>
      <c r="BF1" s="2" t="s">
        <v>43</v>
      </c>
      <c r="BG1" s="2" t="s">
        <v>46</v>
      </c>
      <c r="BH1" s="2" t="s">
        <v>44</v>
      </c>
      <c r="BI1" s="2">
        <v>11</v>
      </c>
      <c r="BJ1" s="2" t="s">
        <v>45</v>
      </c>
    </row>
    <row r="2" spans="1:62" s="2" customFormat="1" ht="20.100000000000001" customHeight="1" x14ac:dyDescent="0.25">
      <c r="B2" s="3" t="s">
        <v>1</v>
      </c>
      <c r="C2" s="34" t="s">
        <v>52</v>
      </c>
    </row>
    <row r="3" spans="1:62" s="2" customFormat="1" ht="20.100000000000001" customHeight="1" x14ac:dyDescent="0.25">
      <c r="B3" s="1" t="s">
        <v>47</v>
      </c>
      <c r="C3" s="3" t="s">
        <v>48</v>
      </c>
    </row>
    <row r="4" spans="1:62" s="2" customFormat="1" ht="20.100000000000001" customHeight="1" x14ac:dyDescent="0.25">
      <c r="B4" s="3" t="s">
        <v>49</v>
      </c>
      <c r="C4" s="3" t="s">
        <v>57</v>
      </c>
    </row>
    <row r="5" spans="1:62" s="2" customFormat="1" ht="20.100000000000001" customHeight="1" x14ac:dyDescent="0.25">
      <c r="B5" s="1" t="s">
        <v>53</v>
      </c>
      <c r="C5" s="3" t="s">
        <v>50</v>
      </c>
    </row>
    <row r="6" spans="1:62" s="6" customFormat="1" ht="20.100000000000001" customHeight="1" x14ac:dyDescent="0.25">
      <c r="B6" s="4"/>
      <c r="C6" s="5"/>
      <c r="E6" s="4"/>
      <c r="T6" s="44" t="s">
        <v>60</v>
      </c>
    </row>
    <row r="7" spans="1:62" s="7" customFormat="1" ht="19.899999999999999" customHeight="1" x14ac:dyDescent="0.25">
      <c r="A7" s="45" t="s">
        <v>51</v>
      </c>
      <c r="B7" s="52" t="s">
        <v>2</v>
      </c>
      <c r="C7" s="52" t="s">
        <v>54</v>
      </c>
      <c r="D7" s="54" t="s">
        <v>3</v>
      </c>
      <c r="E7" s="55"/>
      <c r="F7" s="47" t="s">
        <v>4</v>
      </c>
      <c r="G7" s="48"/>
      <c r="H7" s="47" t="s">
        <v>5</v>
      </c>
      <c r="I7" s="48"/>
      <c r="J7" s="47" t="s">
        <v>6</v>
      </c>
      <c r="K7" s="48"/>
      <c r="L7" s="47" t="s">
        <v>7</v>
      </c>
      <c r="M7" s="48"/>
      <c r="N7" s="47" t="s">
        <v>8</v>
      </c>
      <c r="O7" s="48"/>
      <c r="P7" s="47" t="s">
        <v>9</v>
      </c>
      <c r="Q7" s="48"/>
      <c r="R7" s="49" t="s">
        <v>10</v>
      </c>
      <c r="S7" s="50"/>
      <c r="T7" s="51"/>
    </row>
    <row r="8" spans="1:62" s="7" customFormat="1" ht="19.899999999999999" customHeight="1" x14ac:dyDescent="0.25">
      <c r="A8" s="46"/>
      <c r="B8" s="53"/>
      <c r="C8" s="53"/>
      <c r="D8" s="8" t="s">
        <v>11</v>
      </c>
      <c r="E8" s="8" t="s">
        <v>12</v>
      </c>
      <c r="F8" s="8" t="s">
        <v>11</v>
      </c>
      <c r="G8" s="8" t="s">
        <v>12</v>
      </c>
      <c r="H8" s="8" t="s">
        <v>11</v>
      </c>
      <c r="I8" s="8" t="s">
        <v>12</v>
      </c>
      <c r="J8" s="8" t="s">
        <v>11</v>
      </c>
      <c r="K8" s="8" t="s">
        <v>12</v>
      </c>
      <c r="L8" s="8" t="s">
        <v>11</v>
      </c>
      <c r="M8" s="8" t="s">
        <v>12</v>
      </c>
      <c r="N8" s="8" t="s">
        <v>11</v>
      </c>
      <c r="O8" s="8" t="s">
        <v>12</v>
      </c>
      <c r="P8" s="8" t="s">
        <v>11</v>
      </c>
      <c r="Q8" s="8" t="s">
        <v>12</v>
      </c>
      <c r="R8" s="8" t="s">
        <v>11</v>
      </c>
      <c r="S8" s="8" t="s">
        <v>12</v>
      </c>
      <c r="T8" s="9" t="s">
        <v>13</v>
      </c>
    </row>
    <row r="9" spans="1:62" s="7" customFormat="1" ht="19.899999999999999" customHeight="1" x14ac:dyDescent="0.25">
      <c r="A9" s="29"/>
      <c r="B9" s="10">
        <v>11000</v>
      </c>
      <c r="C9" s="11" t="s">
        <v>14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31">
        <f>D9+F9+H9+J9+L9+N9+P9</f>
        <v>0</v>
      </c>
      <c r="S9" s="31">
        <f>E9+G9+I9+K9+M9+O9+Q9</f>
        <v>0</v>
      </c>
      <c r="T9" s="31">
        <f>R9+S9</f>
        <v>0</v>
      </c>
      <c r="V9" s="28">
        <f>INT(D9)</f>
        <v>0</v>
      </c>
      <c r="W9" s="28">
        <f t="shared" ref="W9:AL9" si="0">INT(E9)</f>
        <v>0</v>
      </c>
      <c r="X9" s="28">
        <f t="shared" si="0"/>
        <v>0</v>
      </c>
      <c r="Y9" s="28">
        <f t="shared" si="0"/>
        <v>0</v>
      </c>
      <c r="Z9" s="28">
        <f t="shared" si="0"/>
        <v>0</v>
      </c>
      <c r="AA9" s="28">
        <f t="shared" si="0"/>
        <v>0</v>
      </c>
      <c r="AB9" s="28">
        <f t="shared" si="0"/>
        <v>0</v>
      </c>
      <c r="AC9" s="28">
        <f t="shared" si="0"/>
        <v>0</v>
      </c>
      <c r="AD9" s="28">
        <f t="shared" si="0"/>
        <v>0</v>
      </c>
      <c r="AE9" s="28">
        <f t="shared" si="0"/>
        <v>0</v>
      </c>
      <c r="AF9" s="28">
        <f t="shared" si="0"/>
        <v>0</v>
      </c>
      <c r="AG9" s="28">
        <f t="shared" si="0"/>
        <v>0</v>
      </c>
      <c r="AH9" s="28">
        <f t="shared" si="0"/>
        <v>0</v>
      </c>
      <c r="AI9" s="28">
        <f t="shared" si="0"/>
        <v>0</v>
      </c>
      <c r="AJ9" s="28">
        <f t="shared" si="0"/>
        <v>0</v>
      </c>
      <c r="AK9" s="28">
        <f t="shared" si="0"/>
        <v>0</v>
      </c>
      <c r="AL9" s="28">
        <f t="shared" si="0"/>
        <v>0</v>
      </c>
    </row>
    <row r="10" spans="1:62" s="7" customFormat="1" ht="19.899999999999999" customHeight="1" x14ac:dyDescent="0.25">
      <c r="A10" s="29"/>
      <c r="B10" s="10">
        <v>12000</v>
      </c>
      <c r="C10" s="11" t="s">
        <v>15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31">
        <f t="shared" ref="R10:R41" si="1">D10+F10+H10+J10+L10+N10+P10</f>
        <v>0</v>
      </c>
      <c r="S10" s="31">
        <f t="shared" ref="S10:S39" si="2">E10+G10+I10+K10+M10+O10+Q10</f>
        <v>0</v>
      </c>
      <c r="T10" s="31">
        <f t="shared" ref="T10:T21" si="3">R10+S10</f>
        <v>0</v>
      </c>
      <c r="V10" s="28">
        <f t="shared" ref="V10:V40" si="4">INT(D10)</f>
        <v>0</v>
      </c>
      <c r="W10" s="28">
        <f t="shared" ref="W10:W41" si="5">INT(E10)</f>
        <v>0</v>
      </c>
      <c r="X10" s="28">
        <f t="shared" ref="X10:X41" si="6">INT(F10)</f>
        <v>0</v>
      </c>
      <c r="Y10" s="28">
        <f t="shared" ref="Y10:Y41" si="7">INT(G10)</f>
        <v>0</v>
      </c>
      <c r="Z10" s="28">
        <f t="shared" ref="Z10:Z41" si="8">INT(H10)</f>
        <v>0</v>
      </c>
      <c r="AA10" s="28">
        <f t="shared" ref="AA10:AA41" si="9">INT(I10)</f>
        <v>0</v>
      </c>
      <c r="AB10" s="28">
        <f t="shared" ref="AB10:AB41" si="10">INT(J10)</f>
        <v>0</v>
      </c>
      <c r="AC10" s="28">
        <f t="shared" ref="AC10:AC41" si="11">INT(K10)</f>
        <v>0</v>
      </c>
      <c r="AD10" s="28">
        <f t="shared" ref="AD10:AD41" si="12">INT(L10)</f>
        <v>0</v>
      </c>
      <c r="AE10" s="28">
        <f t="shared" ref="AE10:AE41" si="13">INT(M10)</f>
        <v>0</v>
      </c>
      <c r="AF10" s="28">
        <f t="shared" ref="AF10:AF41" si="14">INT(N10)</f>
        <v>0</v>
      </c>
      <c r="AG10" s="28">
        <f t="shared" ref="AG10:AG41" si="15">INT(O10)</f>
        <v>0</v>
      </c>
      <c r="AH10" s="28">
        <f t="shared" ref="AH10:AH41" si="16">INT(P10)</f>
        <v>0</v>
      </c>
      <c r="AI10" s="28">
        <f t="shared" ref="AI10:AI41" si="17">INT(Q10)</f>
        <v>0</v>
      </c>
      <c r="AJ10" s="28">
        <f t="shared" ref="AJ10:AJ41" si="18">INT(R10)</f>
        <v>0</v>
      </c>
      <c r="AK10" s="28">
        <f t="shared" ref="AK10:AK41" si="19">INT(S10)</f>
        <v>0</v>
      </c>
      <c r="AL10" s="28">
        <f t="shared" ref="AL10:AL41" si="20">INT(T10)</f>
        <v>0</v>
      </c>
    </row>
    <row r="11" spans="1:62" s="7" customFormat="1" ht="34.9" customHeight="1" x14ac:dyDescent="0.25">
      <c r="A11" s="37" t="s">
        <v>61</v>
      </c>
      <c r="B11" s="36">
        <v>12100</v>
      </c>
      <c r="C11" s="35" t="s">
        <v>58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31">
        <f t="shared" si="1"/>
        <v>0</v>
      </c>
      <c r="S11" s="31">
        <f t="shared" si="2"/>
        <v>0</v>
      </c>
      <c r="T11" s="31">
        <f t="shared" si="3"/>
        <v>0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62" s="7" customFormat="1" ht="19.899999999999999" customHeight="1" x14ac:dyDescent="0.25">
      <c r="A12" s="37" t="s">
        <v>61</v>
      </c>
      <c r="B12" s="36">
        <v>12200</v>
      </c>
      <c r="C12" s="35" t="s">
        <v>59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31">
        <f t="shared" si="1"/>
        <v>0</v>
      </c>
      <c r="S12" s="31">
        <f t="shared" si="2"/>
        <v>0</v>
      </c>
      <c r="T12" s="31">
        <f t="shared" si="3"/>
        <v>0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62" s="7" customFormat="1" ht="19.899999999999999" customHeight="1" x14ac:dyDescent="0.25">
      <c r="A13" s="42" t="s">
        <v>65</v>
      </c>
      <c r="B13" s="10">
        <v>12300</v>
      </c>
      <c r="C13" s="41" t="s">
        <v>66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31">
        <f t="shared" si="1"/>
        <v>0</v>
      </c>
      <c r="S13" s="31">
        <f t="shared" si="2"/>
        <v>0</v>
      </c>
      <c r="T13" s="31">
        <f t="shared" si="3"/>
        <v>0</v>
      </c>
      <c r="V13" s="28">
        <f t="shared" si="4"/>
        <v>0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0</v>
      </c>
      <c r="AB13" s="28">
        <f t="shared" si="10"/>
        <v>0</v>
      </c>
      <c r="AC13" s="28">
        <f t="shared" si="11"/>
        <v>0</v>
      </c>
      <c r="AD13" s="28">
        <f t="shared" si="12"/>
        <v>0</v>
      </c>
      <c r="AE13" s="28">
        <f t="shared" si="13"/>
        <v>0</v>
      </c>
      <c r="AF13" s="28">
        <f t="shared" si="14"/>
        <v>0</v>
      </c>
      <c r="AG13" s="28">
        <f t="shared" si="15"/>
        <v>0</v>
      </c>
      <c r="AH13" s="28">
        <f t="shared" si="16"/>
        <v>0</v>
      </c>
      <c r="AI13" s="28">
        <f t="shared" si="17"/>
        <v>0</v>
      </c>
      <c r="AJ13" s="28">
        <f t="shared" si="18"/>
        <v>0</v>
      </c>
      <c r="AK13" s="28">
        <f t="shared" si="19"/>
        <v>0</v>
      </c>
      <c r="AL13" s="28">
        <f t="shared" si="20"/>
        <v>0</v>
      </c>
    </row>
    <row r="14" spans="1:62" s="7" customFormat="1" ht="19.899999999999999" customHeight="1" x14ac:dyDescent="0.25">
      <c r="A14" s="29"/>
      <c r="B14" s="10">
        <v>12500</v>
      </c>
      <c r="C14" s="11" t="s">
        <v>16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31">
        <f t="shared" si="1"/>
        <v>0</v>
      </c>
      <c r="S14" s="31">
        <f t="shared" si="2"/>
        <v>0</v>
      </c>
      <c r="T14" s="31">
        <f t="shared" si="3"/>
        <v>0</v>
      </c>
      <c r="V14" s="28">
        <f t="shared" si="4"/>
        <v>0</v>
      </c>
      <c r="W14" s="28">
        <f t="shared" si="5"/>
        <v>0</v>
      </c>
      <c r="X14" s="28">
        <f t="shared" si="6"/>
        <v>0</v>
      </c>
      <c r="Y14" s="28">
        <f t="shared" si="7"/>
        <v>0</v>
      </c>
      <c r="Z14" s="28">
        <f t="shared" si="8"/>
        <v>0</v>
      </c>
      <c r="AA14" s="28">
        <f t="shared" si="9"/>
        <v>0</v>
      </c>
      <c r="AB14" s="28">
        <f t="shared" si="10"/>
        <v>0</v>
      </c>
      <c r="AC14" s="28">
        <f t="shared" si="11"/>
        <v>0</v>
      </c>
      <c r="AD14" s="28">
        <f t="shared" si="12"/>
        <v>0</v>
      </c>
      <c r="AE14" s="28">
        <f t="shared" si="13"/>
        <v>0</v>
      </c>
      <c r="AF14" s="28">
        <f t="shared" si="14"/>
        <v>0</v>
      </c>
      <c r="AG14" s="28">
        <f t="shared" si="15"/>
        <v>0</v>
      </c>
      <c r="AH14" s="28">
        <f t="shared" si="16"/>
        <v>0</v>
      </c>
      <c r="AI14" s="28">
        <f t="shared" si="17"/>
        <v>0</v>
      </c>
      <c r="AJ14" s="28">
        <f t="shared" si="18"/>
        <v>0</v>
      </c>
      <c r="AK14" s="28">
        <f t="shared" si="19"/>
        <v>0</v>
      </c>
      <c r="AL14" s="28">
        <f t="shared" si="20"/>
        <v>0</v>
      </c>
    </row>
    <row r="15" spans="1:62" s="7" customFormat="1" ht="19.899999999999999" customHeight="1" x14ac:dyDescent="0.25">
      <c r="A15" s="29"/>
      <c r="B15" s="10">
        <v>13000</v>
      </c>
      <c r="C15" s="11" t="s">
        <v>17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31">
        <f t="shared" si="1"/>
        <v>0</v>
      </c>
      <c r="S15" s="31">
        <f t="shared" si="2"/>
        <v>0</v>
      </c>
      <c r="T15" s="31">
        <f t="shared" si="3"/>
        <v>0</v>
      </c>
      <c r="V15" s="28">
        <f t="shared" si="4"/>
        <v>0</v>
      </c>
      <c r="W15" s="28">
        <f t="shared" si="5"/>
        <v>0</v>
      </c>
      <c r="X15" s="28">
        <f t="shared" si="6"/>
        <v>0</v>
      </c>
      <c r="Y15" s="28">
        <f t="shared" si="7"/>
        <v>0</v>
      </c>
      <c r="Z15" s="28">
        <f t="shared" si="8"/>
        <v>0</v>
      </c>
      <c r="AA15" s="28">
        <f t="shared" si="9"/>
        <v>0</v>
      </c>
      <c r="AB15" s="28">
        <f t="shared" si="10"/>
        <v>0</v>
      </c>
      <c r="AC15" s="28">
        <f t="shared" si="11"/>
        <v>0</v>
      </c>
      <c r="AD15" s="28">
        <f t="shared" si="12"/>
        <v>0</v>
      </c>
      <c r="AE15" s="28">
        <f t="shared" si="13"/>
        <v>0</v>
      </c>
      <c r="AF15" s="28">
        <f t="shared" si="14"/>
        <v>0</v>
      </c>
      <c r="AG15" s="28">
        <f t="shared" si="15"/>
        <v>0</v>
      </c>
      <c r="AH15" s="28">
        <f t="shared" si="16"/>
        <v>0</v>
      </c>
      <c r="AI15" s="28">
        <f t="shared" si="17"/>
        <v>0</v>
      </c>
      <c r="AJ15" s="28">
        <f t="shared" si="18"/>
        <v>0</v>
      </c>
      <c r="AK15" s="28">
        <f t="shared" si="19"/>
        <v>0</v>
      </c>
      <c r="AL15" s="28">
        <f t="shared" si="20"/>
        <v>0</v>
      </c>
    </row>
    <row r="16" spans="1:62" s="7" customFormat="1" ht="19.899999999999999" customHeight="1" x14ac:dyDescent="0.25">
      <c r="A16" s="29"/>
      <c r="B16" s="10">
        <v>13015</v>
      </c>
      <c r="C16" s="12" t="s">
        <v>18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31">
        <f t="shared" si="1"/>
        <v>0</v>
      </c>
      <c r="S16" s="31">
        <f t="shared" si="2"/>
        <v>0</v>
      </c>
      <c r="T16" s="31">
        <f t="shared" si="3"/>
        <v>0</v>
      </c>
      <c r="V16" s="28">
        <f t="shared" si="4"/>
        <v>0</v>
      </c>
      <c r="W16" s="28">
        <f t="shared" si="5"/>
        <v>0</v>
      </c>
      <c r="X16" s="28">
        <f t="shared" si="6"/>
        <v>0</v>
      </c>
      <c r="Y16" s="28">
        <f t="shared" si="7"/>
        <v>0</v>
      </c>
      <c r="Z16" s="28">
        <f t="shared" si="8"/>
        <v>0</v>
      </c>
      <c r="AA16" s="28">
        <f t="shared" si="9"/>
        <v>0</v>
      </c>
      <c r="AB16" s="28">
        <f t="shared" si="10"/>
        <v>0</v>
      </c>
      <c r="AC16" s="28">
        <f t="shared" si="11"/>
        <v>0</v>
      </c>
      <c r="AD16" s="28">
        <f t="shared" si="12"/>
        <v>0</v>
      </c>
      <c r="AE16" s="28">
        <f t="shared" si="13"/>
        <v>0</v>
      </c>
      <c r="AF16" s="28">
        <f t="shared" si="14"/>
        <v>0</v>
      </c>
      <c r="AG16" s="28">
        <f t="shared" si="15"/>
        <v>0</v>
      </c>
      <c r="AH16" s="28">
        <f t="shared" si="16"/>
        <v>0</v>
      </c>
      <c r="AI16" s="28">
        <f t="shared" si="17"/>
        <v>0</v>
      </c>
      <c r="AJ16" s="28">
        <f t="shared" si="18"/>
        <v>0</v>
      </c>
      <c r="AK16" s="28">
        <f t="shared" si="19"/>
        <v>0</v>
      </c>
      <c r="AL16" s="28">
        <f t="shared" si="20"/>
        <v>0</v>
      </c>
    </row>
    <row r="17" spans="1:38" s="7" customFormat="1" ht="19.899999999999999" customHeight="1" x14ac:dyDescent="0.25">
      <c r="A17" s="29"/>
      <c r="B17" s="10">
        <v>13500</v>
      </c>
      <c r="C17" s="11" t="s">
        <v>19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31">
        <f t="shared" si="1"/>
        <v>0</v>
      </c>
      <c r="S17" s="31">
        <f t="shared" si="2"/>
        <v>0</v>
      </c>
      <c r="T17" s="31">
        <f t="shared" si="3"/>
        <v>0</v>
      </c>
      <c r="V17" s="28">
        <f t="shared" si="4"/>
        <v>0</v>
      </c>
      <c r="W17" s="28">
        <f t="shared" si="5"/>
        <v>0</v>
      </c>
      <c r="X17" s="28">
        <f t="shared" si="6"/>
        <v>0</v>
      </c>
      <c r="Y17" s="28">
        <f t="shared" si="7"/>
        <v>0</v>
      </c>
      <c r="Z17" s="28">
        <f t="shared" si="8"/>
        <v>0</v>
      </c>
      <c r="AA17" s="28">
        <f t="shared" si="9"/>
        <v>0</v>
      </c>
      <c r="AB17" s="28">
        <f t="shared" si="10"/>
        <v>0</v>
      </c>
      <c r="AC17" s="28">
        <f t="shared" si="11"/>
        <v>0</v>
      </c>
      <c r="AD17" s="28">
        <f t="shared" si="12"/>
        <v>0</v>
      </c>
      <c r="AE17" s="28">
        <f t="shared" si="13"/>
        <v>0</v>
      </c>
      <c r="AF17" s="28">
        <f t="shared" si="14"/>
        <v>0</v>
      </c>
      <c r="AG17" s="28">
        <f t="shared" si="15"/>
        <v>0</v>
      </c>
      <c r="AH17" s="28">
        <f t="shared" si="16"/>
        <v>0</v>
      </c>
      <c r="AI17" s="28">
        <f t="shared" si="17"/>
        <v>0</v>
      </c>
      <c r="AJ17" s="28">
        <f t="shared" si="18"/>
        <v>0</v>
      </c>
      <c r="AK17" s="28">
        <f t="shared" si="19"/>
        <v>0</v>
      </c>
      <c r="AL17" s="28">
        <f t="shared" si="20"/>
        <v>0</v>
      </c>
    </row>
    <row r="18" spans="1:38" s="7" customFormat="1" ht="19.899999999999999" customHeight="1" x14ac:dyDescent="0.25">
      <c r="A18" s="38" t="s">
        <v>64</v>
      </c>
      <c r="B18" s="39">
        <v>14000</v>
      </c>
      <c r="C18" s="40" t="s">
        <v>62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31"/>
      <c r="S18" s="31"/>
      <c r="T18" s="31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s="7" customFormat="1" ht="19.899999999999999" customHeight="1" x14ac:dyDescent="0.25">
      <c r="A19" s="38" t="s">
        <v>64</v>
      </c>
      <c r="B19" s="39">
        <v>14500</v>
      </c>
      <c r="C19" s="40" t="s">
        <v>63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31"/>
      <c r="S19" s="31"/>
      <c r="T19" s="31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s="7" customFormat="1" ht="19.899999999999999" customHeight="1" x14ac:dyDescent="0.25">
      <c r="A20" s="29"/>
      <c r="B20" s="10">
        <v>15100</v>
      </c>
      <c r="C20" s="11" t="s">
        <v>20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31">
        <f t="shared" si="1"/>
        <v>0</v>
      </c>
      <c r="S20" s="31">
        <f t="shared" si="2"/>
        <v>0</v>
      </c>
      <c r="T20" s="31">
        <f t="shared" si="3"/>
        <v>0</v>
      </c>
      <c r="V20" s="28">
        <f t="shared" si="4"/>
        <v>0</v>
      </c>
      <c r="W20" s="28">
        <f t="shared" si="5"/>
        <v>0</v>
      </c>
      <c r="X20" s="28">
        <f t="shared" si="6"/>
        <v>0</v>
      </c>
      <c r="Y20" s="28">
        <f t="shared" si="7"/>
        <v>0</v>
      </c>
      <c r="Z20" s="28">
        <f t="shared" si="8"/>
        <v>0</v>
      </c>
      <c r="AA20" s="28">
        <f t="shared" si="9"/>
        <v>0</v>
      </c>
      <c r="AB20" s="28">
        <f t="shared" si="10"/>
        <v>0</v>
      </c>
      <c r="AC20" s="28">
        <f t="shared" si="11"/>
        <v>0</v>
      </c>
      <c r="AD20" s="28">
        <f t="shared" si="12"/>
        <v>0</v>
      </c>
      <c r="AE20" s="28">
        <f t="shared" si="13"/>
        <v>0</v>
      </c>
      <c r="AF20" s="28">
        <f t="shared" si="14"/>
        <v>0</v>
      </c>
      <c r="AG20" s="28">
        <f t="shared" si="15"/>
        <v>0</v>
      </c>
      <c r="AH20" s="28">
        <f t="shared" si="16"/>
        <v>0</v>
      </c>
      <c r="AI20" s="28">
        <f t="shared" si="17"/>
        <v>0</v>
      </c>
      <c r="AJ20" s="28">
        <f t="shared" si="18"/>
        <v>0</v>
      </c>
      <c r="AK20" s="28">
        <f t="shared" si="19"/>
        <v>0</v>
      </c>
      <c r="AL20" s="28">
        <f t="shared" si="20"/>
        <v>0</v>
      </c>
    </row>
    <row r="21" spans="1:38" s="7" customFormat="1" ht="19.899999999999999" customHeight="1" x14ac:dyDescent="0.25">
      <c r="A21" s="29"/>
      <c r="B21" s="10">
        <v>15500</v>
      </c>
      <c r="C21" s="11" t="s">
        <v>21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31">
        <f t="shared" si="1"/>
        <v>0</v>
      </c>
      <c r="S21" s="31">
        <f t="shared" si="2"/>
        <v>0</v>
      </c>
      <c r="T21" s="31">
        <f t="shared" si="3"/>
        <v>0</v>
      </c>
      <c r="V21" s="28">
        <f t="shared" si="4"/>
        <v>0</v>
      </c>
      <c r="W21" s="28">
        <f t="shared" si="5"/>
        <v>0</v>
      </c>
      <c r="X21" s="28">
        <f t="shared" si="6"/>
        <v>0</v>
      </c>
      <c r="Y21" s="28">
        <f t="shared" si="7"/>
        <v>0</v>
      </c>
      <c r="Z21" s="28">
        <f t="shared" si="8"/>
        <v>0</v>
      </c>
      <c r="AA21" s="28">
        <f t="shared" si="9"/>
        <v>0</v>
      </c>
      <c r="AB21" s="28">
        <f t="shared" si="10"/>
        <v>0</v>
      </c>
      <c r="AC21" s="28">
        <f t="shared" si="11"/>
        <v>0</v>
      </c>
      <c r="AD21" s="28">
        <f t="shared" si="12"/>
        <v>0</v>
      </c>
      <c r="AE21" s="28">
        <f t="shared" si="13"/>
        <v>0</v>
      </c>
      <c r="AF21" s="28">
        <f t="shared" si="14"/>
        <v>0</v>
      </c>
      <c r="AG21" s="28">
        <f t="shared" si="15"/>
        <v>0</v>
      </c>
      <c r="AH21" s="28">
        <f t="shared" si="16"/>
        <v>0</v>
      </c>
      <c r="AI21" s="28">
        <f t="shared" si="17"/>
        <v>0</v>
      </c>
      <c r="AJ21" s="28">
        <f t="shared" si="18"/>
        <v>0</v>
      </c>
      <c r="AK21" s="28">
        <f t="shared" si="19"/>
        <v>0</v>
      </c>
      <c r="AL21" s="28">
        <f t="shared" si="20"/>
        <v>0</v>
      </c>
    </row>
    <row r="22" spans="1:38" s="7" customFormat="1" ht="19.899999999999999" customHeight="1" x14ac:dyDescent="0.25">
      <c r="A22" s="29"/>
      <c r="B22" s="10">
        <v>18500</v>
      </c>
      <c r="C22" s="11" t="s">
        <v>22</v>
      </c>
      <c r="D22" s="27"/>
      <c r="E22" s="25"/>
      <c r="F22" s="27"/>
      <c r="G22" s="25"/>
      <c r="H22" s="27"/>
      <c r="I22" s="25"/>
      <c r="J22" s="27"/>
      <c r="K22" s="25"/>
      <c r="L22" s="27"/>
      <c r="M22" s="25"/>
      <c r="N22" s="27"/>
      <c r="O22" s="25"/>
      <c r="P22" s="27"/>
      <c r="Q22" s="25"/>
      <c r="R22" s="31">
        <f t="shared" si="1"/>
        <v>0</v>
      </c>
      <c r="S22" s="32"/>
      <c r="T22" s="31">
        <f>R22</f>
        <v>0</v>
      </c>
      <c r="V22" s="28">
        <f t="shared" si="4"/>
        <v>0</v>
      </c>
      <c r="W22" s="28">
        <f t="shared" si="5"/>
        <v>0</v>
      </c>
      <c r="X22" s="28">
        <f t="shared" si="6"/>
        <v>0</v>
      </c>
      <c r="Y22" s="28">
        <f t="shared" si="7"/>
        <v>0</v>
      </c>
      <c r="Z22" s="28">
        <f t="shared" si="8"/>
        <v>0</v>
      </c>
      <c r="AA22" s="28">
        <f t="shared" si="9"/>
        <v>0</v>
      </c>
      <c r="AB22" s="28">
        <f t="shared" si="10"/>
        <v>0</v>
      </c>
      <c r="AC22" s="28">
        <f t="shared" si="11"/>
        <v>0</v>
      </c>
      <c r="AD22" s="28">
        <f t="shared" si="12"/>
        <v>0</v>
      </c>
      <c r="AE22" s="28">
        <f t="shared" si="13"/>
        <v>0</v>
      </c>
      <c r="AF22" s="28">
        <f t="shared" si="14"/>
        <v>0</v>
      </c>
      <c r="AG22" s="28">
        <f t="shared" si="15"/>
        <v>0</v>
      </c>
      <c r="AH22" s="28">
        <f t="shared" si="16"/>
        <v>0</v>
      </c>
      <c r="AI22" s="28">
        <f t="shared" si="17"/>
        <v>0</v>
      </c>
      <c r="AJ22" s="28">
        <f t="shared" si="18"/>
        <v>0</v>
      </c>
      <c r="AK22" s="28">
        <f t="shared" si="19"/>
        <v>0</v>
      </c>
      <c r="AL22" s="28">
        <f t="shared" si="20"/>
        <v>0</v>
      </c>
    </row>
    <row r="23" spans="1:38" s="7" customFormat="1" ht="19.899999999999999" customHeight="1" x14ac:dyDescent="0.25">
      <c r="A23" s="29"/>
      <c r="B23" s="10">
        <v>19000</v>
      </c>
      <c r="C23" s="11" t="s">
        <v>23</v>
      </c>
      <c r="D23" s="27"/>
      <c r="E23" s="25"/>
      <c r="F23" s="27"/>
      <c r="G23" s="25"/>
      <c r="H23" s="27"/>
      <c r="I23" s="25"/>
      <c r="J23" s="27"/>
      <c r="K23" s="25"/>
      <c r="L23" s="27"/>
      <c r="M23" s="25"/>
      <c r="N23" s="27"/>
      <c r="O23" s="25"/>
      <c r="P23" s="27"/>
      <c r="Q23" s="25"/>
      <c r="R23" s="31">
        <f t="shared" si="1"/>
        <v>0</v>
      </c>
      <c r="S23" s="32"/>
      <c r="T23" s="31">
        <f>R23</f>
        <v>0</v>
      </c>
      <c r="V23" s="28">
        <f t="shared" si="4"/>
        <v>0</v>
      </c>
      <c r="W23" s="28">
        <f t="shared" si="5"/>
        <v>0</v>
      </c>
      <c r="X23" s="28">
        <f t="shared" si="6"/>
        <v>0</v>
      </c>
      <c r="Y23" s="28">
        <f t="shared" si="7"/>
        <v>0</v>
      </c>
      <c r="Z23" s="28">
        <f t="shared" si="8"/>
        <v>0</v>
      </c>
      <c r="AA23" s="28">
        <f t="shared" si="9"/>
        <v>0</v>
      </c>
      <c r="AB23" s="28">
        <f t="shared" si="10"/>
        <v>0</v>
      </c>
      <c r="AC23" s="28">
        <f t="shared" si="11"/>
        <v>0</v>
      </c>
      <c r="AD23" s="28">
        <f t="shared" si="12"/>
        <v>0</v>
      </c>
      <c r="AE23" s="28">
        <f t="shared" si="13"/>
        <v>0</v>
      </c>
      <c r="AF23" s="28">
        <f t="shared" si="14"/>
        <v>0</v>
      </c>
      <c r="AG23" s="28">
        <f t="shared" si="15"/>
        <v>0</v>
      </c>
      <c r="AH23" s="28">
        <f t="shared" si="16"/>
        <v>0</v>
      </c>
      <c r="AI23" s="28">
        <f t="shared" si="17"/>
        <v>0</v>
      </c>
      <c r="AJ23" s="28">
        <f t="shared" si="18"/>
        <v>0</v>
      </c>
      <c r="AK23" s="28">
        <f t="shared" si="19"/>
        <v>0</v>
      </c>
      <c r="AL23" s="28">
        <f t="shared" si="20"/>
        <v>0</v>
      </c>
    </row>
    <row r="24" spans="1:38" s="7" customFormat="1" ht="19.899999999999999" customHeight="1" x14ac:dyDescent="0.25">
      <c r="A24" s="29"/>
      <c r="B24" s="10">
        <v>19693</v>
      </c>
      <c r="C24" s="11" t="s">
        <v>24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31">
        <f t="shared" si="1"/>
        <v>0</v>
      </c>
      <c r="S24" s="31">
        <f t="shared" si="2"/>
        <v>0</v>
      </c>
      <c r="T24" s="31">
        <f t="shared" ref="T24:T39" si="21">R24+S24</f>
        <v>0</v>
      </c>
      <c r="V24" s="28">
        <f t="shared" si="4"/>
        <v>0</v>
      </c>
      <c r="W24" s="28">
        <f t="shared" si="5"/>
        <v>0</v>
      </c>
      <c r="X24" s="28">
        <f t="shared" si="6"/>
        <v>0</v>
      </c>
      <c r="Y24" s="28">
        <f t="shared" si="7"/>
        <v>0</v>
      </c>
      <c r="Z24" s="28">
        <f t="shared" si="8"/>
        <v>0</v>
      </c>
      <c r="AA24" s="28">
        <f t="shared" si="9"/>
        <v>0</v>
      </c>
      <c r="AB24" s="28">
        <f t="shared" si="10"/>
        <v>0</v>
      </c>
      <c r="AC24" s="28">
        <f t="shared" si="11"/>
        <v>0</v>
      </c>
      <c r="AD24" s="28">
        <f t="shared" si="12"/>
        <v>0</v>
      </c>
      <c r="AE24" s="28">
        <f t="shared" si="13"/>
        <v>0</v>
      </c>
      <c r="AF24" s="28">
        <f t="shared" si="14"/>
        <v>0</v>
      </c>
      <c r="AG24" s="28">
        <f t="shared" si="15"/>
        <v>0</v>
      </c>
      <c r="AH24" s="28">
        <f t="shared" si="16"/>
        <v>0</v>
      </c>
      <c r="AI24" s="28">
        <f t="shared" si="17"/>
        <v>0</v>
      </c>
      <c r="AJ24" s="28">
        <f t="shared" si="18"/>
        <v>0</v>
      </c>
      <c r="AK24" s="28">
        <f t="shared" si="19"/>
        <v>0</v>
      </c>
      <c r="AL24" s="28">
        <f t="shared" si="20"/>
        <v>0</v>
      </c>
    </row>
    <row r="25" spans="1:38" s="7" customFormat="1" ht="19.899999999999999" customHeight="1" x14ac:dyDescent="0.25">
      <c r="A25" s="29"/>
      <c r="B25" s="10">
        <v>19500</v>
      </c>
      <c r="C25" s="11" t="s">
        <v>25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31">
        <f t="shared" si="1"/>
        <v>0</v>
      </c>
      <c r="S25" s="31">
        <f t="shared" si="2"/>
        <v>0</v>
      </c>
      <c r="T25" s="31">
        <f t="shared" si="21"/>
        <v>0</v>
      </c>
      <c r="V25" s="28">
        <f t="shared" si="4"/>
        <v>0</v>
      </c>
      <c r="W25" s="28">
        <f t="shared" si="5"/>
        <v>0</v>
      </c>
      <c r="X25" s="28">
        <f t="shared" si="6"/>
        <v>0</v>
      </c>
      <c r="Y25" s="28">
        <f t="shared" si="7"/>
        <v>0</v>
      </c>
      <c r="Z25" s="28">
        <f t="shared" si="8"/>
        <v>0</v>
      </c>
      <c r="AA25" s="28">
        <f t="shared" si="9"/>
        <v>0</v>
      </c>
      <c r="AB25" s="28">
        <f t="shared" si="10"/>
        <v>0</v>
      </c>
      <c r="AC25" s="28">
        <f t="shared" si="11"/>
        <v>0</v>
      </c>
      <c r="AD25" s="28">
        <f t="shared" si="12"/>
        <v>0</v>
      </c>
      <c r="AE25" s="28">
        <f t="shared" si="13"/>
        <v>0</v>
      </c>
      <c r="AF25" s="28">
        <f t="shared" si="14"/>
        <v>0</v>
      </c>
      <c r="AG25" s="28">
        <f t="shared" si="15"/>
        <v>0</v>
      </c>
      <c r="AH25" s="28">
        <f t="shared" si="16"/>
        <v>0</v>
      </c>
      <c r="AI25" s="28">
        <f t="shared" si="17"/>
        <v>0</v>
      </c>
      <c r="AJ25" s="28">
        <f t="shared" si="18"/>
        <v>0</v>
      </c>
      <c r="AK25" s="28">
        <f t="shared" si="19"/>
        <v>0</v>
      </c>
      <c r="AL25" s="28">
        <f t="shared" si="20"/>
        <v>0</v>
      </c>
    </row>
    <row r="26" spans="1:38" s="7" customFormat="1" ht="19.899999999999999" customHeight="1" x14ac:dyDescent="0.25">
      <c r="A26" s="29"/>
      <c r="B26" s="10">
        <v>19999</v>
      </c>
      <c r="C26" s="13" t="s">
        <v>26</v>
      </c>
      <c r="D26" s="31">
        <f>SUM(D9:D25)-D16</f>
        <v>0</v>
      </c>
      <c r="E26" s="31">
        <f>SUM(E9:E25)-E16-E22-E23</f>
        <v>0</v>
      </c>
      <c r="F26" s="31">
        <f>SUM(F9:F25)-F16</f>
        <v>0</v>
      </c>
      <c r="G26" s="31">
        <f>SUM(G9:G25)-G16-G22-G23</f>
        <v>0</v>
      </c>
      <c r="H26" s="31">
        <f>SUM(H9:H25)-H16</f>
        <v>0</v>
      </c>
      <c r="I26" s="31">
        <f>SUM(I9:I25)-I16-I22-I23</f>
        <v>0</v>
      </c>
      <c r="J26" s="31">
        <f>SUM(J9:J25)-J16</f>
        <v>0</v>
      </c>
      <c r="K26" s="31">
        <f>SUM(K9:K25)-K16-K22-K23</f>
        <v>0</v>
      </c>
      <c r="L26" s="31">
        <f>SUM(L9:L25)-L16</f>
        <v>0</v>
      </c>
      <c r="M26" s="31">
        <f>SUM(M9:M25)-M16-M22-M23</f>
        <v>0</v>
      </c>
      <c r="N26" s="31">
        <f>SUM(N9:N25)-N16</f>
        <v>0</v>
      </c>
      <c r="O26" s="31">
        <f>SUM(O9:O25)-O16-O22-O23</f>
        <v>0</v>
      </c>
      <c r="P26" s="31">
        <f>SUM(P9:P25)-P16</f>
        <v>0</v>
      </c>
      <c r="Q26" s="31">
        <f>SUM(Q9:Q25)-Q16-Q22-Q23</f>
        <v>0</v>
      </c>
      <c r="R26" s="31">
        <f>SUM(R9:R25)-R16</f>
        <v>0</v>
      </c>
      <c r="S26" s="31">
        <f>SUM(S9:S25)-S16-S22-S23</f>
        <v>0</v>
      </c>
      <c r="T26" s="31">
        <f>R26+S26</f>
        <v>0</v>
      </c>
      <c r="V26" s="28">
        <f t="shared" si="4"/>
        <v>0</v>
      </c>
      <c r="W26" s="28">
        <f t="shared" si="5"/>
        <v>0</v>
      </c>
      <c r="X26" s="28">
        <f t="shared" si="6"/>
        <v>0</v>
      </c>
      <c r="Y26" s="28">
        <f t="shared" si="7"/>
        <v>0</v>
      </c>
      <c r="Z26" s="28">
        <f t="shared" si="8"/>
        <v>0</v>
      </c>
      <c r="AA26" s="28">
        <f t="shared" si="9"/>
        <v>0</v>
      </c>
      <c r="AB26" s="28">
        <f t="shared" si="10"/>
        <v>0</v>
      </c>
      <c r="AC26" s="28">
        <f t="shared" si="11"/>
        <v>0</v>
      </c>
      <c r="AD26" s="28">
        <f t="shared" si="12"/>
        <v>0</v>
      </c>
      <c r="AE26" s="28">
        <f t="shared" si="13"/>
        <v>0</v>
      </c>
      <c r="AF26" s="28">
        <f t="shared" si="14"/>
        <v>0</v>
      </c>
      <c r="AG26" s="28">
        <f t="shared" si="15"/>
        <v>0</v>
      </c>
      <c r="AH26" s="28">
        <f t="shared" si="16"/>
        <v>0</v>
      </c>
      <c r="AI26" s="28">
        <f t="shared" si="17"/>
        <v>0</v>
      </c>
      <c r="AJ26" s="28">
        <f t="shared" si="18"/>
        <v>0</v>
      </c>
      <c r="AK26" s="28">
        <f t="shared" si="19"/>
        <v>0</v>
      </c>
      <c r="AL26" s="28">
        <f t="shared" si="20"/>
        <v>0</v>
      </c>
    </row>
    <row r="27" spans="1:38" s="7" customFormat="1" ht="19.899999999999999" customHeight="1" x14ac:dyDescent="0.25">
      <c r="A27" s="29"/>
      <c r="B27" s="10">
        <v>21000</v>
      </c>
      <c r="C27" s="11" t="s">
        <v>27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1">
        <f t="shared" si="1"/>
        <v>0</v>
      </c>
      <c r="S27" s="31">
        <f t="shared" si="2"/>
        <v>0</v>
      </c>
      <c r="T27" s="31">
        <f t="shared" si="21"/>
        <v>0</v>
      </c>
      <c r="V27" s="28">
        <f t="shared" si="4"/>
        <v>0</v>
      </c>
      <c r="W27" s="28">
        <f t="shared" si="5"/>
        <v>0</v>
      </c>
      <c r="X27" s="28">
        <f t="shared" si="6"/>
        <v>0</v>
      </c>
      <c r="Y27" s="28">
        <f t="shared" si="7"/>
        <v>0</v>
      </c>
      <c r="Z27" s="28">
        <f t="shared" si="8"/>
        <v>0</v>
      </c>
      <c r="AA27" s="28">
        <f t="shared" si="9"/>
        <v>0</v>
      </c>
      <c r="AB27" s="28">
        <f t="shared" si="10"/>
        <v>0</v>
      </c>
      <c r="AC27" s="28">
        <f t="shared" si="11"/>
        <v>0</v>
      </c>
      <c r="AD27" s="28">
        <f t="shared" si="12"/>
        <v>0</v>
      </c>
      <c r="AE27" s="28">
        <f t="shared" si="13"/>
        <v>0</v>
      </c>
      <c r="AF27" s="28">
        <f t="shared" si="14"/>
        <v>0</v>
      </c>
      <c r="AG27" s="28">
        <f t="shared" si="15"/>
        <v>0</v>
      </c>
      <c r="AH27" s="28">
        <f t="shared" si="16"/>
        <v>0</v>
      </c>
      <c r="AI27" s="28">
        <f t="shared" si="17"/>
        <v>0</v>
      </c>
      <c r="AJ27" s="28">
        <f t="shared" si="18"/>
        <v>0</v>
      </c>
      <c r="AK27" s="28">
        <f t="shared" si="19"/>
        <v>0</v>
      </c>
      <c r="AL27" s="28">
        <f t="shared" si="20"/>
        <v>0</v>
      </c>
    </row>
    <row r="28" spans="1:38" s="7" customFormat="1" ht="19.899999999999999" customHeight="1" x14ac:dyDescent="0.25">
      <c r="A28" s="29"/>
      <c r="B28" s="10">
        <v>21500</v>
      </c>
      <c r="C28" s="11" t="s">
        <v>28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1">
        <f t="shared" si="1"/>
        <v>0</v>
      </c>
      <c r="S28" s="31">
        <f t="shared" si="2"/>
        <v>0</v>
      </c>
      <c r="T28" s="31">
        <f t="shared" si="21"/>
        <v>0</v>
      </c>
      <c r="V28" s="28">
        <f t="shared" si="4"/>
        <v>0</v>
      </c>
      <c r="W28" s="28">
        <f t="shared" si="5"/>
        <v>0</v>
      </c>
      <c r="X28" s="28">
        <f t="shared" si="6"/>
        <v>0</v>
      </c>
      <c r="Y28" s="28">
        <f t="shared" si="7"/>
        <v>0</v>
      </c>
      <c r="Z28" s="28">
        <f t="shared" si="8"/>
        <v>0</v>
      </c>
      <c r="AA28" s="28">
        <f t="shared" si="9"/>
        <v>0</v>
      </c>
      <c r="AB28" s="28">
        <f t="shared" si="10"/>
        <v>0</v>
      </c>
      <c r="AC28" s="28">
        <f t="shared" si="11"/>
        <v>0</v>
      </c>
      <c r="AD28" s="28">
        <f t="shared" si="12"/>
        <v>0</v>
      </c>
      <c r="AE28" s="28">
        <f t="shared" si="13"/>
        <v>0</v>
      </c>
      <c r="AF28" s="28">
        <f t="shared" si="14"/>
        <v>0</v>
      </c>
      <c r="AG28" s="28">
        <f t="shared" si="15"/>
        <v>0</v>
      </c>
      <c r="AH28" s="28">
        <f t="shared" si="16"/>
        <v>0</v>
      </c>
      <c r="AI28" s="28">
        <f t="shared" si="17"/>
        <v>0</v>
      </c>
      <c r="AJ28" s="28">
        <f t="shared" si="18"/>
        <v>0</v>
      </c>
      <c r="AK28" s="28">
        <f t="shared" si="19"/>
        <v>0</v>
      </c>
      <c r="AL28" s="28">
        <f t="shared" si="20"/>
        <v>0</v>
      </c>
    </row>
    <row r="29" spans="1:38" s="7" customFormat="1" ht="19.899999999999999" customHeight="1" x14ac:dyDescent="0.25">
      <c r="A29" s="29"/>
      <c r="B29" s="10">
        <v>22000</v>
      </c>
      <c r="C29" s="11" t="s">
        <v>29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31">
        <f t="shared" si="1"/>
        <v>0</v>
      </c>
      <c r="S29" s="31">
        <f t="shared" si="2"/>
        <v>0</v>
      </c>
      <c r="T29" s="31">
        <f t="shared" si="21"/>
        <v>0</v>
      </c>
      <c r="V29" s="28">
        <f t="shared" si="4"/>
        <v>0</v>
      </c>
      <c r="W29" s="28">
        <f t="shared" si="5"/>
        <v>0</v>
      </c>
      <c r="X29" s="28">
        <f t="shared" si="6"/>
        <v>0</v>
      </c>
      <c r="Y29" s="28">
        <f t="shared" si="7"/>
        <v>0</v>
      </c>
      <c r="Z29" s="28">
        <f t="shared" si="8"/>
        <v>0</v>
      </c>
      <c r="AA29" s="28">
        <f t="shared" si="9"/>
        <v>0</v>
      </c>
      <c r="AB29" s="28">
        <f t="shared" si="10"/>
        <v>0</v>
      </c>
      <c r="AC29" s="28">
        <f t="shared" si="11"/>
        <v>0</v>
      </c>
      <c r="AD29" s="28">
        <f t="shared" si="12"/>
        <v>0</v>
      </c>
      <c r="AE29" s="28">
        <f t="shared" si="13"/>
        <v>0</v>
      </c>
      <c r="AF29" s="28">
        <f t="shared" si="14"/>
        <v>0</v>
      </c>
      <c r="AG29" s="28">
        <f t="shared" si="15"/>
        <v>0</v>
      </c>
      <c r="AH29" s="28">
        <f t="shared" si="16"/>
        <v>0</v>
      </c>
      <c r="AI29" s="28">
        <f t="shared" si="17"/>
        <v>0</v>
      </c>
      <c r="AJ29" s="28">
        <f t="shared" si="18"/>
        <v>0</v>
      </c>
      <c r="AK29" s="28">
        <f t="shared" si="19"/>
        <v>0</v>
      </c>
      <c r="AL29" s="28">
        <f t="shared" si="20"/>
        <v>0</v>
      </c>
    </row>
    <row r="30" spans="1:38" s="7" customFormat="1" ht="19.899999999999999" customHeight="1" x14ac:dyDescent="0.25">
      <c r="A30" s="42" t="s">
        <v>65</v>
      </c>
      <c r="B30" s="10">
        <v>22300</v>
      </c>
      <c r="C30" s="43" t="s">
        <v>67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1">
        <f t="shared" si="1"/>
        <v>0</v>
      </c>
      <c r="S30" s="31">
        <f t="shared" si="2"/>
        <v>0</v>
      </c>
      <c r="T30" s="31">
        <f t="shared" si="21"/>
        <v>0</v>
      </c>
      <c r="V30" s="28">
        <f t="shared" si="4"/>
        <v>0</v>
      </c>
      <c r="W30" s="28">
        <f t="shared" si="5"/>
        <v>0</v>
      </c>
      <c r="X30" s="28">
        <f t="shared" si="6"/>
        <v>0</v>
      </c>
      <c r="Y30" s="28">
        <f t="shared" si="7"/>
        <v>0</v>
      </c>
      <c r="Z30" s="28">
        <f t="shared" si="8"/>
        <v>0</v>
      </c>
      <c r="AA30" s="28">
        <f t="shared" si="9"/>
        <v>0</v>
      </c>
      <c r="AB30" s="28">
        <f t="shared" si="10"/>
        <v>0</v>
      </c>
      <c r="AC30" s="28">
        <f t="shared" si="11"/>
        <v>0</v>
      </c>
      <c r="AD30" s="28">
        <f t="shared" si="12"/>
        <v>0</v>
      </c>
      <c r="AE30" s="28">
        <f t="shared" si="13"/>
        <v>0</v>
      </c>
      <c r="AF30" s="28">
        <f t="shared" si="14"/>
        <v>0</v>
      </c>
      <c r="AG30" s="28">
        <f t="shared" si="15"/>
        <v>0</v>
      </c>
      <c r="AH30" s="28">
        <f t="shared" si="16"/>
        <v>0</v>
      </c>
      <c r="AI30" s="28">
        <f t="shared" si="17"/>
        <v>0</v>
      </c>
      <c r="AJ30" s="28">
        <f t="shared" si="18"/>
        <v>0</v>
      </c>
      <c r="AK30" s="28">
        <f t="shared" si="19"/>
        <v>0</v>
      </c>
      <c r="AL30" s="28">
        <f t="shared" si="20"/>
        <v>0</v>
      </c>
    </row>
    <row r="31" spans="1:38" s="7" customFormat="1" ht="19.899999999999999" customHeight="1" x14ac:dyDescent="0.25">
      <c r="A31" s="29"/>
      <c r="B31" s="10">
        <v>22500</v>
      </c>
      <c r="C31" s="11" t="s">
        <v>30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1">
        <f t="shared" si="1"/>
        <v>0</v>
      </c>
      <c r="S31" s="31">
        <f t="shared" si="2"/>
        <v>0</v>
      </c>
      <c r="T31" s="31">
        <f t="shared" si="21"/>
        <v>0</v>
      </c>
      <c r="V31" s="28">
        <f t="shared" si="4"/>
        <v>0</v>
      </c>
      <c r="W31" s="28">
        <f t="shared" si="5"/>
        <v>0</v>
      </c>
      <c r="X31" s="28">
        <f t="shared" si="6"/>
        <v>0</v>
      </c>
      <c r="Y31" s="28">
        <f t="shared" si="7"/>
        <v>0</v>
      </c>
      <c r="Z31" s="28">
        <f t="shared" si="8"/>
        <v>0</v>
      </c>
      <c r="AA31" s="28">
        <f t="shared" si="9"/>
        <v>0</v>
      </c>
      <c r="AB31" s="28">
        <f t="shared" si="10"/>
        <v>0</v>
      </c>
      <c r="AC31" s="28">
        <f t="shared" si="11"/>
        <v>0</v>
      </c>
      <c r="AD31" s="28">
        <f t="shared" si="12"/>
        <v>0</v>
      </c>
      <c r="AE31" s="28">
        <f t="shared" si="13"/>
        <v>0</v>
      </c>
      <c r="AF31" s="28">
        <f t="shared" si="14"/>
        <v>0</v>
      </c>
      <c r="AG31" s="28">
        <f t="shared" si="15"/>
        <v>0</v>
      </c>
      <c r="AH31" s="28">
        <f t="shared" si="16"/>
        <v>0</v>
      </c>
      <c r="AI31" s="28">
        <f t="shared" si="17"/>
        <v>0</v>
      </c>
      <c r="AJ31" s="28">
        <f t="shared" si="18"/>
        <v>0</v>
      </c>
      <c r="AK31" s="28">
        <f t="shared" si="19"/>
        <v>0</v>
      </c>
      <c r="AL31" s="28">
        <f t="shared" si="20"/>
        <v>0</v>
      </c>
    </row>
    <row r="32" spans="1:38" s="7" customFormat="1" ht="19.899999999999999" customHeight="1" x14ac:dyDescent="0.25">
      <c r="A32" s="29"/>
      <c r="B32" s="10">
        <v>23000</v>
      </c>
      <c r="C32" s="11" t="s">
        <v>31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1">
        <f t="shared" si="1"/>
        <v>0</v>
      </c>
      <c r="S32" s="31">
        <f t="shared" si="2"/>
        <v>0</v>
      </c>
      <c r="T32" s="31">
        <f t="shared" si="21"/>
        <v>0</v>
      </c>
      <c r="V32" s="28">
        <f t="shared" si="4"/>
        <v>0</v>
      </c>
      <c r="W32" s="28">
        <f t="shared" si="5"/>
        <v>0</v>
      </c>
      <c r="X32" s="28">
        <f t="shared" si="6"/>
        <v>0</v>
      </c>
      <c r="Y32" s="28">
        <f t="shared" si="7"/>
        <v>0</v>
      </c>
      <c r="Z32" s="28">
        <f t="shared" si="8"/>
        <v>0</v>
      </c>
      <c r="AA32" s="28">
        <f t="shared" si="9"/>
        <v>0</v>
      </c>
      <c r="AB32" s="28">
        <f t="shared" si="10"/>
        <v>0</v>
      </c>
      <c r="AC32" s="28">
        <f t="shared" si="11"/>
        <v>0</v>
      </c>
      <c r="AD32" s="28">
        <f t="shared" si="12"/>
        <v>0</v>
      </c>
      <c r="AE32" s="28">
        <f t="shared" si="13"/>
        <v>0</v>
      </c>
      <c r="AF32" s="28">
        <f t="shared" si="14"/>
        <v>0</v>
      </c>
      <c r="AG32" s="28">
        <f t="shared" si="15"/>
        <v>0</v>
      </c>
      <c r="AH32" s="28">
        <f t="shared" si="16"/>
        <v>0</v>
      </c>
      <c r="AI32" s="28">
        <f t="shared" si="17"/>
        <v>0</v>
      </c>
      <c r="AJ32" s="28">
        <f t="shared" si="18"/>
        <v>0</v>
      </c>
      <c r="AK32" s="28">
        <f t="shared" si="19"/>
        <v>0</v>
      </c>
      <c r="AL32" s="28">
        <f t="shared" si="20"/>
        <v>0</v>
      </c>
    </row>
    <row r="33" spans="1:38" s="7" customFormat="1" ht="19.899999999999999" customHeight="1" x14ac:dyDescent="0.25">
      <c r="A33" s="29"/>
      <c r="B33" s="10">
        <v>23015</v>
      </c>
      <c r="C33" s="12" t="s">
        <v>32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31">
        <f t="shared" si="1"/>
        <v>0</v>
      </c>
      <c r="S33" s="31">
        <f t="shared" si="2"/>
        <v>0</v>
      </c>
      <c r="T33" s="31">
        <f t="shared" si="21"/>
        <v>0</v>
      </c>
      <c r="V33" s="28">
        <f t="shared" si="4"/>
        <v>0</v>
      </c>
      <c r="W33" s="28">
        <f t="shared" si="5"/>
        <v>0</v>
      </c>
      <c r="X33" s="28">
        <f t="shared" si="6"/>
        <v>0</v>
      </c>
      <c r="Y33" s="28">
        <f t="shared" si="7"/>
        <v>0</v>
      </c>
      <c r="Z33" s="28">
        <f t="shared" si="8"/>
        <v>0</v>
      </c>
      <c r="AA33" s="28">
        <f t="shared" si="9"/>
        <v>0</v>
      </c>
      <c r="AB33" s="28">
        <f t="shared" si="10"/>
        <v>0</v>
      </c>
      <c r="AC33" s="28">
        <f t="shared" si="11"/>
        <v>0</v>
      </c>
      <c r="AD33" s="28">
        <f t="shared" si="12"/>
        <v>0</v>
      </c>
      <c r="AE33" s="28">
        <f t="shared" si="13"/>
        <v>0</v>
      </c>
      <c r="AF33" s="28">
        <f t="shared" si="14"/>
        <v>0</v>
      </c>
      <c r="AG33" s="28">
        <f t="shared" si="15"/>
        <v>0</v>
      </c>
      <c r="AH33" s="28">
        <f t="shared" si="16"/>
        <v>0</v>
      </c>
      <c r="AI33" s="28">
        <f t="shared" si="17"/>
        <v>0</v>
      </c>
      <c r="AJ33" s="28">
        <f t="shared" si="18"/>
        <v>0</v>
      </c>
      <c r="AK33" s="28">
        <f t="shared" si="19"/>
        <v>0</v>
      </c>
      <c r="AL33" s="28">
        <f t="shared" si="20"/>
        <v>0</v>
      </c>
    </row>
    <row r="34" spans="1:38" s="7" customFormat="1" ht="19.899999999999999" customHeight="1" x14ac:dyDescent="0.25">
      <c r="A34" s="29"/>
      <c r="B34" s="10">
        <v>23500</v>
      </c>
      <c r="C34" s="11" t="s">
        <v>33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1">
        <f t="shared" si="1"/>
        <v>0</v>
      </c>
      <c r="S34" s="31">
        <f t="shared" si="2"/>
        <v>0</v>
      </c>
      <c r="T34" s="31">
        <f t="shared" si="21"/>
        <v>0</v>
      </c>
      <c r="V34" s="28">
        <f t="shared" si="4"/>
        <v>0</v>
      </c>
      <c r="W34" s="28">
        <f t="shared" si="5"/>
        <v>0</v>
      </c>
      <c r="X34" s="28">
        <f t="shared" si="6"/>
        <v>0</v>
      </c>
      <c r="Y34" s="28">
        <f t="shared" si="7"/>
        <v>0</v>
      </c>
      <c r="Z34" s="28">
        <f t="shared" si="8"/>
        <v>0</v>
      </c>
      <c r="AA34" s="28">
        <f t="shared" si="9"/>
        <v>0</v>
      </c>
      <c r="AB34" s="28">
        <f t="shared" si="10"/>
        <v>0</v>
      </c>
      <c r="AC34" s="28">
        <f t="shared" si="11"/>
        <v>0</v>
      </c>
      <c r="AD34" s="28">
        <f t="shared" si="12"/>
        <v>0</v>
      </c>
      <c r="AE34" s="28">
        <f t="shared" si="13"/>
        <v>0</v>
      </c>
      <c r="AF34" s="28">
        <f t="shared" si="14"/>
        <v>0</v>
      </c>
      <c r="AG34" s="28">
        <f t="shared" si="15"/>
        <v>0</v>
      </c>
      <c r="AH34" s="28">
        <f t="shared" si="16"/>
        <v>0</v>
      </c>
      <c r="AI34" s="28">
        <f t="shared" si="17"/>
        <v>0</v>
      </c>
      <c r="AJ34" s="28">
        <f t="shared" si="18"/>
        <v>0</v>
      </c>
      <c r="AK34" s="28">
        <f t="shared" si="19"/>
        <v>0</v>
      </c>
      <c r="AL34" s="28">
        <f t="shared" si="20"/>
        <v>0</v>
      </c>
    </row>
    <row r="35" spans="1:38" s="7" customFormat="1" ht="19.899999999999999" customHeight="1" x14ac:dyDescent="0.25">
      <c r="A35" s="29"/>
      <c r="B35" s="10">
        <v>24000</v>
      </c>
      <c r="C35" s="11" t="s">
        <v>34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1">
        <f t="shared" si="1"/>
        <v>0</v>
      </c>
      <c r="S35" s="31">
        <f t="shared" si="2"/>
        <v>0</v>
      </c>
      <c r="T35" s="31">
        <f t="shared" si="21"/>
        <v>0</v>
      </c>
      <c r="V35" s="28">
        <f t="shared" si="4"/>
        <v>0</v>
      </c>
      <c r="W35" s="28">
        <f t="shared" si="5"/>
        <v>0</v>
      </c>
      <c r="X35" s="28">
        <f t="shared" si="6"/>
        <v>0</v>
      </c>
      <c r="Y35" s="28">
        <f t="shared" si="7"/>
        <v>0</v>
      </c>
      <c r="Z35" s="28">
        <f t="shared" si="8"/>
        <v>0</v>
      </c>
      <c r="AA35" s="28">
        <f t="shared" si="9"/>
        <v>0</v>
      </c>
      <c r="AB35" s="28">
        <f t="shared" si="10"/>
        <v>0</v>
      </c>
      <c r="AC35" s="28">
        <f t="shared" si="11"/>
        <v>0</v>
      </c>
      <c r="AD35" s="28">
        <f t="shared" si="12"/>
        <v>0</v>
      </c>
      <c r="AE35" s="28">
        <f t="shared" si="13"/>
        <v>0</v>
      </c>
      <c r="AF35" s="28">
        <f t="shared" si="14"/>
        <v>0</v>
      </c>
      <c r="AG35" s="28">
        <f t="shared" si="15"/>
        <v>0</v>
      </c>
      <c r="AH35" s="28">
        <f t="shared" si="16"/>
        <v>0</v>
      </c>
      <c r="AI35" s="28">
        <f t="shared" si="17"/>
        <v>0</v>
      </c>
      <c r="AJ35" s="28">
        <f t="shared" si="18"/>
        <v>0</v>
      </c>
      <c r="AK35" s="28">
        <f t="shared" si="19"/>
        <v>0</v>
      </c>
      <c r="AL35" s="28">
        <f t="shared" si="20"/>
        <v>0</v>
      </c>
    </row>
    <row r="36" spans="1:38" s="7" customFormat="1" ht="19.899999999999999" customHeight="1" x14ac:dyDescent="0.25">
      <c r="A36" s="29"/>
      <c r="B36" s="10">
        <v>25500</v>
      </c>
      <c r="C36" s="11" t="s">
        <v>35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1">
        <f t="shared" si="1"/>
        <v>0</v>
      </c>
      <c r="S36" s="31">
        <f t="shared" si="2"/>
        <v>0</v>
      </c>
      <c r="T36" s="31">
        <f t="shared" si="21"/>
        <v>0</v>
      </c>
      <c r="V36" s="28">
        <f t="shared" si="4"/>
        <v>0</v>
      </c>
      <c r="W36" s="28">
        <f t="shared" si="5"/>
        <v>0</v>
      </c>
      <c r="X36" s="28">
        <f t="shared" si="6"/>
        <v>0</v>
      </c>
      <c r="Y36" s="28">
        <f t="shared" si="7"/>
        <v>0</v>
      </c>
      <c r="Z36" s="28">
        <f t="shared" si="8"/>
        <v>0</v>
      </c>
      <c r="AA36" s="28">
        <f t="shared" si="9"/>
        <v>0</v>
      </c>
      <c r="AB36" s="28">
        <f t="shared" si="10"/>
        <v>0</v>
      </c>
      <c r="AC36" s="28">
        <f t="shared" si="11"/>
        <v>0</v>
      </c>
      <c r="AD36" s="28">
        <f t="shared" si="12"/>
        <v>0</v>
      </c>
      <c r="AE36" s="28">
        <f t="shared" si="13"/>
        <v>0</v>
      </c>
      <c r="AF36" s="28">
        <f t="shared" si="14"/>
        <v>0</v>
      </c>
      <c r="AG36" s="28">
        <f t="shared" si="15"/>
        <v>0</v>
      </c>
      <c r="AH36" s="28">
        <f t="shared" si="16"/>
        <v>0</v>
      </c>
      <c r="AI36" s="28">
        <f t="shared" si="17"/>
        <v>0</v>
      </c>
      <c r="AJ36" s="28">
        <f t="shared" si="18"/>
        <v>0</v>
      </c>
      <c r="AK36" s="28">
        <f t="shared" si="19"/>
        <v>0</v>
      </c>
      <c r="AL36" s="28">
        <f t="shared" si="20"/>
        <v>0</v>
      </c>
    </row>
    <row r="37" spans="1:38" s="7" customFormat="1" ht="19.899999999999999" customHeight="1" x14ac:dyDescent="0.25">
      <c r="A37" s="29"/>
      <c r="B37" s="10">
        <v>25600</v>
      </c>
      <c r="C37" s="11" t="s">
        <v>36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1">
        <f t="shared" si="1"/>
        <v>0</v>
      </c>
      <c r="S37" s="31">
        <f t="shared" si="2"/>
        <v>0</v>
      </c>
      <c r="T37" s="31">
        <f t="shared" si="21"/>
        <v>0</v>
      </c>
      <c r="V37" s="28">
        <f t="shared" si="4"/>
        <v>0</v>
      </c>
      <c r="W37" s="28">
        <f t="shared" si="5"/>
        <v>0</v>
      </c>
      <c r="X37" s="28">
        <f t="shared" si="6"/>
        <v>0</v>
      </c>
      <c r="Y37" s="28">
        <f t="shared" si="7"/>
        <v>0</v>
      </c>
      <c r="Z37" s="28">
        <f t="shared" si="8"/>
        <v>0</v>
      </c>
      <c r="AA37" s="28">
        <f t="shared" si="9"/>
        <v>0</v>
      </c>
      <c r="AB37" s="28">
        <f t="shared" si="10"/>
        <v>0</v>
      </c>
      <c r="AC37" s="28">
        <f t="shared" si="11"/>
        <v>0</v>
      </c>
      <c r="AD37" s="28">
        <f t="shared" si="12"/>
        <v>0</v>
      </c>
      <c r="AE37" s="28">
        <f t="shared" si="13"/>
        <v>0</v>
      </c>
      <c r="AF37" s="28">
        <f t="shared" si="14"/>
        <v>0</v>
      </c>
      <c r="AG37" s="28">
        <f t="shared" si="15"/>
        <v>0</v>
      </c>
      <c r="AH37" s="28">
        <f t="shared" si="16"/>
        <v>0</v>
      </c>
      <c r="AI37" s="28">
        <f t="shared" si="17"/>
        <v>0</v>
      </c>
      <c r="AJ37" s="28">
        <f t="shared" si="18"/>
        <v>0</v>
      </c>
      <c r="AK37" s="28">
        <f t="shared" si="19"/>
        <v>0</v>
      </c>
      <c r="AL37" s="28">
        <f t="shared" si="20"/>
        <v>0</v>
      </c>
    </row>
    <row r="38" spans="1:38" s="7" customFormat="1" ht="19.899999999999999" customHeight="1" x14ac:dyDescent="0.25">
      <c r="A38" s="29"/>
      <c r="B38" s="10">
        <v>29693</v>
      </c>
      <c r="C38" s="11" t="s">
        <v>37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1">
        <f t="shared" si="1"/>
        <v>0</v>
      </c>
      <c r="S38" s="31">
        <f t="shared" si="2"/>
        <v>0</v>
      </c>
      <c r="T38" s="31">
        <f t="shared" si="21"/>
        <v>0</v>
      </c>
      <c r="V38" s="28">
        <f t="shared" si="4"/>
        <v>0</v>
      </c>
      <c r="W38" s="28">
        <f t="shared" si="5"/>
        <v>0</v>
      </c>
      <c r="X38" s="28">
        <f t="shared" si="6"/>
        <v>0</v>
      </c>
      <c r="Y38" s="28">
        <f t="shared" si="7"/>
        <v>0</v>
      </c>
      <c r="Z38" s="28">
        <f t="shared" si="8"/>
        <v>0</v>
      </c>
      <c r="AA38" s="28">
        <f t="shared" si="9"/>
        <v>0</v>
      </c>
      <c r="AB38" s="28">
        <f t="shared" si="10"/>
        <v>0</v>
      </c>
      <c r="AC38" s="28">
        <f t="shared" si="11"/>
        <v>0</v>
      </c>
      <c r="AD38" s="28">
        <f t="shared" si="12"/>
        <v>0</v>
      </c>
      <c r="AE38" s="28">
        <f t="shared" si="13"/>
        <v>0</v>
      </c>
      <c r="AF38" s="28">
        <f t="shared" si="14"/>
        <v>0</v>
      </c>
      <c r="AG38" s="28">
        <f t="shared" si="15"/>
        <v>0</v>
      </c>
      <c r="AH38" s="28">
        <f t="shared" si="16"/>
        <v>0</v>
      </c>
      <c r="AI38" s="28">
        <f t="shared" si="17"/>
        <v>0</v>
      </c>
      <c r="AJ38" s="28">
        <f t="shared" si="18"/>
        <v>0</v>
      </c>
      <c r="AK38" s="28">
        <f t="shared" si="19"/>
        <v>0</v>
      </c>
      <c r="AL38" s="28">
        <f t="shared" si="20"/>
        <v>0</v>
      </c>
    </row>
    <row r="39" spans="1:38" s="7" customFormat="1" ht="19.899999999999999" customHeight="1" x14ac:dyDescent="0.25">
      <c r="A39" s="29"/>
      <c r="B39" s="10">
        <v>29500</v>
      </c>
      <c r="C39" s="11" t="s">
        <v>38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1">
        <f t="shared" si="1"/>
        <v>0</v>
      </c>
      <c r="S39" s="31">
        <f t="shared" si="2"/>
        <v>0</v>
      </c>
      <c r="T39" s="31">
        <f t="shared" si="21"/>
        <v>0</v>
      </c>
      <c r="V39" s="28">
        <f t="shared" si="4"/>
        <v>0</v>
      </c>
      <c r="W39" s="28">
        <f t="shared" si="5"/>
        <v>0</v>
      </c>
      <c r="X39" s="28">
        <f t="shared" si="6"/>
        <v>0</v>
      </c>
      <c r="Y39" s="28">
        <f t="shared" si="7"/>
        <v>0</v>
      </c>
      <c r="Z39" s="28">
        <f t="shared" si="8"/>
        <v>0</v>
      </c>
      <c r="AA39" s="28">
        <f t="shared" si="9"/>
        <v>0</v>
      </c>
      <c r="AB39" s="28">
        <f t="shared" si="10"/>
        <v>0</v>
      </c>
      <c r="AC39" s="28">
        <f t="shared" si="11"/>
        <v>0</v>
      </c>
      <c r="AD39" s="28">
        <f t="shared" si="12"/>
        <v>0</v>
      </c>
      <c r="AE39" s="28">
        <f t="shared" si="13"/>
        <v>0</v>
      </c>
      <c r="AF39" s="28">
        <f t="shared" si="14"/>
        <v>0</v>
      </c>
      <c r="AG39" s="28">
        <f t="shared" si="15"/>
        <v>0</v>
      </c>
      <c r="AH39" s="28">
        <f t="shared" si="16"/>
        <v>0</v>
      </c>
      <c r="AI39" s="28">
        <f t="shared" si="17"/>
        <v>0</v>
      </c>
      <c r="AJ39" s="28">
        <f t="shared" si="18"/>
        <v>0</v>
      </c>
      <c r="AK39" s="28">
        <f t="shared" si="19"/>
        <v>0</v>
      </c>
      <c r="AL39" s="28">
        <f t="shared" si="20"/>
        <v>0</v>
      </c>
    </row>
    <row r="40" spans="1:38" s="7" customFormat="1" ht="19.899999999999999" customHeight="1" x14ac:dyDescent="0.25">
      <c r="A40" s="29"/>
      <c r="B40" s="10">
        <v>29999</v>
      </c>
      <c r="C40" s="13" t="s">
        <v>39</v>
      </c>
      <c r="D40" s="31">
        <f>SUM(D27:D39)-D33</f>
        <v>0</v>
      </c>
      <c r="E40" s="31">
        <f t="shared" ref="E40:S40" si="22">SUM(E27:E39)-E33</f>
        <v>0</v>
      </c>
      <c r="F40" s="31">
        <f t="shared" si="22"/>
        <v>0</v>
      </c>
      <c r="G40" s="31">
        <f t="shared" si="22"/>
        <v>0</v>
      </c>
      <c r="H40" s="31">
        <f t="shared" si="22"/>
        <v>0</v>
      </c>
      <c r="I40" s="31">
        <f t="shared" si="22"/>
        <v>0</v>
      </c>
      <c r="J40" s="31">
        <f t="shared" si="22"/>
        <v>0</v>
      </c>
      <c r="K40" s="31">
        <f t="shared" si="22"/>
        <v>0</v>
      </c>
      <c r="L40" s="31">
        <f t="shared" si="22"/>
        <v>0</v>
      </c>
      <c r="M40" s="31">
        <f t="shared" si="22"/>
        <v>0</v>
      </c>
      <c r="N40" s="31">
        <f t="shared" si="22"/>
        <v>0</v>
      </c>
      <c r="O40" s="31">
        <f t="shared" si="22"/>
        <v>0</v>
      </c>
      <c r="P40" s="31">
        <f t="shared" si="22"/>
        <v>0</v>
      </c>
      <c r="Q40" s="31">
        <f t="shared" si="22"/>
        <v>0</v>
      </c>
      <c r="R40" s="31">
        <f t="shared" si="22"/>
        <v>0</v>
      </c>
      <c r="S40" s="31">
        <f t="shared" si="22"/>
        <v>0</v>
      </c>
      <c r="T40" s="31">
        <f>R40+S40</f>
        <v>0</v>
      </c>
      <c r="V40" s="28">
        <f t="shared" si="4"/>
        <v>0</v>
      </c>
      <c r="W40" s="28">
        <f t="shared" si="5"/>
        <v>0</v>
      </c>
      <c r="X40" s="28">
        <f t="shared" si="6"/>
        <v>0</v>
      </c>
      <c r="Y40" s="28">
        <f t="shared" si="7"/>
        <v>0</v>
      </c>
      <c r="Z40" s="28">
        <f t="shared" si="8"/>
        <v>0</v>
      </c>
      <c r="AA40" s="28">
        <f t="shared" si="9"/>
        <v>0</v>
      </c>
      <c r="AB40" s="28">
        <f t="shared" si="10"/>
        <v>0</v>
      </c>
      <c r="AC40" s="28">
        <f t="shared" si="11"/>
        <v>0</v>
      </c>
      <c r="AD40" s="28">
        <f t="shared" si="12"/>
        <v>0</v>
      </c>
      <c r="AE40" s="28">
        <f t="shared" si="13"/>
        <v>0</v>
      </c>
      <c r="AF40" s="28">
        <f t="shared" si="14"/>
        <v>0</v>
      </c>
      <c r="AG40" s="28">
        <f t="shared" si="15"/>
        <v>0</v>
      </c>
      <c r="AH40" s="28">
        <f t="shared" si="16"/>
        <v>0</v>
      </c>
      <c r="AI40" s="28">
        <f t="shared" si="17"/>
        <v>0</v>
      </c>
      <c r="AJ40" s="28">
        <f t="shared" si="18"/>
        <v>0</v>
      </c>
      <c r="AK40" s="28">
        <f t="shared" si="19"/>
        <v>0</v>
      </c>
      <c r="AL40" s="28">
        <f t="shared" si="20"/>
        <v>0</v>
      </c>
    </row>
    <row r="41" spans="1:38" s="7" customFormat="1" ht="19.899999999999999" customHeight="1" x14ac:dyDescent="0.25">
      <c r="A41" s="29"/>
      <c r="B41" s="10">
        <v>39999</v>
      </c>
      <c r="C41" s="13" t="s">
        <v>40</v>
      </c>
      <c r="D41" s="27"/>
      <c r="E41" s="25"/>
      <c r="F41" s="27"/>
      <c r="G41" s="25"/>
      <c r="H41" s="27"/>
      <c r="I41" s="25"/>
      <c r="J41" s="27"/>
      <c r="K41" s="25"/>
      <c r="L41" s="27"/>
      <c r="M41" s="25"/>
      <c r="N41" s="27"/>
      <c r="O41" s="25"/>
      <c r="P41" s="27"/>
      <c r="Q41" s="25"/>
      <c r="R41" s="31">
        <f t="shared" si="1"/>
        <v>0</v>
      </c>
      <c r="S41" s="32"/>
      <c r="T41" s="31">
        <f>R41</f>
        <v>0</v>
      </c>
      <c r="V41" s="28">
        <f>INT(D41)</f>
        <v>0</v>
      </c>
      <c r="W41" s="28">
        <f t="shared" si="5"/>
        <v>0</v>
      </c>
      <c r="X41" s="28">
        <f t="shared" si="6"/>
        <v>0</v>
      </c>
      <c r="Y41" s="28">
        <f t="shared" si="7"/>
        <v>0</v>
      </c>
      <c r="Z41" s="28">
        <f t="shared" si="8"/>
        <v>0</v>
      </c>
      <c r="AA41" s="28">
        <f t="shared" si="9"/>
        <v>0</v>
      </c>
      <c r="AB41" s="28">
        <f t="shared" si="10"/>
        <v>0</v>
      </c>
      <c r="AC41" s="28">
        <f t="shared" si="11"/>
        <v>0</v>
      </c>
      <c r="AD41" s="28">
        <f t="shared" si="12"/>
        <v>0</v>
      </c>
      <c r="AE41" s="28">
        <f t="shared" si="13"/>
        <v>0</v>
      </c>
      <c r="AF41" s="28">
        <f t="shared" si="14"/>
        <v>0</v>
      </c>
      <c r="AG41" s="28">
        <f t="shared" si="15"/>
        <v>0</v>
      </c>
      <c r="AH41" s="28">
        <f t="shared" si="16"/>
        <v>0</v>
      </c>
      <c r="AI41" s="28">
        <f t="shared" si="17"/>
        <v>0</v>
      </c>
      <c r="AJ41" s="28">
        <f t="shared" si="18"/>
        <v>0</v>
      </c>
      <c r="AK41" s="28">
        <f t="shared" si="19"/>
        <v>0</v>
      </c>
      <c r="AL41" s="28">
        <f t="shared" si="20"/>
        <v>0</v>
      </c>
    </row>
    <row r="42" spans="1:38" s="17" customFormat="1" ht="14.1" customHeight="1" x14ac:dyDescent="0.25">
      <c r="B42" s="14" t="s">
        <v>41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38" s="17" customFormat="1" ht="14.1" customHeight="1" x14ac:dyDescent="0.25">
      <c r="B43" s="18" t="s">
        <v>55</v>
      </c>
    </row>
    <row r="44" spans="1:38" s="17" customFormat="1" ht="14.1" customHeight="1" x14ac:dyDescent="0.25">
      <c r="B44" s="18" t="s">
        <v>56</v>
      </c>
    </row>
    <row r="45" spans="1:38" s="17" customFormat="1" ht="14.1" customHeight="1" x14ac:dyDescent="0.25">
      <c r="B45" s="18" t="s">
        <v>42</v>
      </c>
    </row>
    <row r="46" spans="1:38" x14ac:dyDescent="0.25">
      <c r="B46" s="19"/>
    </row>
  </sheetData>
  <mergeCells count="11">
    <mergeCell ref="A7:A8"/>
    <mergeCell ref="L7:M7"/>
    <mergeCell ref="N7:O7"/>
    <mergeCell ref="P7:Q7"/>
    <mergeCell ref="R7:T7"/>
    <mergeCell ref="B7:B8"/>
    <mergeCell ref="C7:C8"/>
    <mergeCell ref="D7:E7"/>
    <mergeCell ref="F7:G7"/>
    <mergeCell ref="H7:I7"/>
    <mergeCell ref="J7:K7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FQ1</vt:lpstr>
      <vt:lpstr>'FQ1'!Print_Area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2017-09-27T03:21:58Z</cp:lastPrinted>
  <dcterms:created xsi:type="dcterms:W3CDTF">2012-06-21T09:42:56Z</dcterms:created>
  <dcterms:modified xsi:type="dcterms:W3CDTF">2020-01-22T09:58:17Z</dcterms:modified>
</cp:coreProperties>
</file>